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O34" i="10"/>
  <c r="CO35" i="10" s="1"/>
  <c r="BW34" i="10"/>
  <c r="BW35" i="10" s="1"/>
  <c r="BW36" i="10" s="1"/>
  <c r="BW37" i="10" s="1"/>
  <c r="BW38" i="10" s="1"/>
  <c r="BW39" i="10" s="1"/>
  <c r="BW40" i="10" s="1"/>
  <c r="BW41" i="10" s="1"/>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<sst xmlns="http://schemas.openxmlformats.org/spreadsheetml/2006/main" count="1098" uniqueCount="597">
  <si>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</si>
  <si>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</si>
  <si>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</si>
  <si>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</si>
  <si>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</si>
  <si>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</si>
  <si>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</si>
  <si>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</si>
  <si>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</si>
  <si>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</si>
  <si>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</si>
  <si>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</si>
  <si>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</si>
  <si>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</si>
  <si>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</si>
  <si>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</si>
  <si>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</si>
  <si>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</si>
  <si>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</si>
  <si>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</si>
  <si>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</si>
  <si>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</si>
  <si>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</si>
  <si>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</si>
  <si>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</si>
  <si>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</si>
  <si>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</si>
  <si>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</si>
  <si>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</si>
  <si>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</si>
  <si>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</si>
  <si>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</si>
  <si>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</si>
  <si>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</si>
  <si>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</si>
  <si>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</si>
  <si>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</si>
  <si>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</si>
  <si>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</si>
  <si>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</si>
  <si>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</si>
  <si>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</si>
  <si>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</si>
  <si>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</si>
  <si>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</si>
  <si>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</si>
  <si>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</si>
  <si>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</si>
  <si>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</si>
  <si>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</si>
  <si>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</si>
  <si>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</si>
  <si>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</si>
  <si>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</si>
  <si>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</si>
  <si>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</si>
  <si>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</si>
  <si>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</si>
  <si>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</si>
  <si>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</si>
  <si>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</si>
  <si>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</si>
  <si>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</si>
  <si>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</si>
  <si>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</si>
  <si>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</si>
  <si>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</si>
  <si>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</si>
  <si>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</si>
  <si>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</si>
  <si>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</si>
  <si>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</si>
  <si>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</si>
  <si>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</si>
  <si>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</si>
  <si>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</si>
  <si>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</si>
  <si>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</si>
  <si>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</si>
  <si>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</si>
  <si>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</si>
  <si>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</si>
  <si>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</si>
  <si>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</si>
  <si>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</si>
  <si>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</si>
  <si>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</si>
  <si>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</si>
  <si>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</si>
  <si>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</si>
  <si>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</si>
  <si>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</si>
  <si>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</si>
  <si>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</si>
  <si>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</si>
  <si>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</si>
  <si>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</si>
  <si>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</si>
  <si>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多度津町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</si>
  <si>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</si>
  <si>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</si>
  <si>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</si>
  <si>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</si>
  <si>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</si>
  <si>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</si>
  <si>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</si>
  <si>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</si>
  <si>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</si>
  <si>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</si>
  <si>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</si>
  <si>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</si>
  <si>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</si>
  <si>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</si>
  <si>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</si>
  <si>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</si>
  <si>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</si>
  <si>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</si>
  <si>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</si>
  <si>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</si>
  <si>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</si>
  <si>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</si>
  <si>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</si>
  <si>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</si>
  <si>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</si>
  <si>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</si>
  <si>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</si>
  <si>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</si>
  <si>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</si>
  <si>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</si>
  <si>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</si>
  <si>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</si>
  <si>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</si>
  <si>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</si>
  <si>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</si>
  <si>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</si>
  <si>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</si>
  <si>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</si>
  <si>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</si>
  <si>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</si>
  <si>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</si>
  <si>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</si>
  <si>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</si>
  <si>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</si>
  <si>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</si>
  <si>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</si>
  <si>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</si>
  <si>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</si>
  <si>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</si>
  <si>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</si>
  <si>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</si>
  <si>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</si>
  <si>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</si>
  <si>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</si>
  <si>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</si>
  <si>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</si>
  <si>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</si>
  <si>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</si>
  <si>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</si>
  <si>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</si>
  <si>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</si>
  <si>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</si>
  <si>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</si>
  <si>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</si>
  <si>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</si>
  <si>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</si>
  <si>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</si>
  <si>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</si>
  <si>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</si>
  <si>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</si>
  <si>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</si>
  <si>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</si>
  <si>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</si>
  <si>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</si>
  <si>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</si>
  <si>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</si>
  <si>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</si>
  <si>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</si>
  <si>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</si>
  <si>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</si>
  <si>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</si>
  <si>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</si>
  <si>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</si>
  <si>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</si>
  <si>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</si>
  <si>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</si>
  <si>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</si>
  <si>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</si>
  <si>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</si>
  <si>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</si>
  <si>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</si>
  <si>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</si>
  <si>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</si>
  <si>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</si>
  <si>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</si>
  <si>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</si>
  <si>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</si>
  <si>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</si>
  <si>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</si>
  <si>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</si>
  <si>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</si>
  <si>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</si>
  <si>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</si>
  <si>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</si>
  <si>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</si>
  <si>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</si>
  <si>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</si>
  <si>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</si>
  <si>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</si>
  <si>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</si>
  <si>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香川県多度津町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</si>
  <si>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</si>
  <si>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</si>
  <si>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</si>
  <si>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</si>
  <si>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</si>
  <si>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</si>
  <si>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</si>
  <si>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</si>
  <si>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</si>
  <si>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</si>
  <si>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</si>
  <si>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</si>
  <si>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</si>
  <si>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</si>
  <si>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</si>
  <si>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</si>
  <si>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</si>
  <si>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</si>
  <si>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</si>
  <si>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</si>
  <si>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</si>
  <si>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</si>
  <si>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</si>
  <si>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</si>
  <si>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</si>
  <si>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</si>
  <si>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</si>
  <si>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</si>
  <si>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</si>
  <si>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</si>
  <si>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</si>
  <si>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</si>
  <si>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</si>
  <si>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</si>
  <si>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</si>
  <si>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</si>
  <si>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</si>
  <si>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</si>
  <si>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</si>
  <si>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</si>
  <si>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</si>
  <si>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</si>
  <si>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</si>
  <si>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</si>
  <si>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</si>
  <si>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</si>
  <si>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</si>
  <si>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</si>
  <si>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</si>
  <si>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</si>
  <si>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</si>
  <si>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</si>
  <si>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</si>
  <si>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</si>
  <si>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</si>
  <si>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</si>
  <si>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</si>
  <si>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</si>
  <si>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</si>
  <si>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</si>
  <si>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</si>
  <si>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</si>
  <si>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</si>
  <si>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</si>
  <si>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</si>
  <si>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</si>
  <si>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</si>
  <si>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</si>
  <si>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</si>
  <si>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</si>
  <si>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</si>
  <si>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</si>
  <si>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</si>
  <si>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</si>
  <si>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</si>
  <si>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</si>
  <si>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</si>
  <si>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</si>
  <si>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</si>
  <si>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</si>
  <si>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</si>
  <si>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</si>
  <si>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</si>
  <si>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</si>
  <si>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</si>
  <si>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</si>
  <si>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</si>
  <si>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</si>
  <si>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</si>
  <si>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</si>
  <si>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</si>
  <si>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</si>
  <si>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</si>
  <si>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</si>
  <si>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</si>
  <si>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</si>
  <si>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</si>
  <si>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</si>
  <si>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</si>
  <si>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</si>
  <si>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</si>
  <si>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</si>
  <si>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</si>
  <si>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</si>
  <si>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</si>
  <si>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</si>
  <si>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</si>
  <si>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</si>
  <si>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</si>
  <si>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</si>
  <si>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</si>
  <si>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</si>
  <si>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</si>
  <si>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</si>
  <si>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</si>
  <si>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</si>
  <si>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</si>
  <si>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</si>
  <si>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</si>
  <si>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</si>
  <si>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</si>
  <si>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</si>
  <si>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</si>
  <si>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</si>
  <si>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</si>
  <si>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</si>
  <si>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</si>
  <si>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</si>
  <si>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</si>
  <si>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</si>
  <si>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</si>
  <si>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</si>
  <si>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</si>
  <si>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</si>
  <si>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</si>
  <si>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</si>
  <si>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</si>
  <si>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</si>
  <si>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</si>
  <si>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</si>
  <si>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</si>
  <si>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</si>
  <si>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</si>
  <si>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</si>
  <si>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</si>
  <si>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</si>
  <si>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</si>
  <si>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</si>
  <si>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</si>
  <si>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</si>
  <si>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</si>
  <si>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</si>
  <si>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</si>
  <si>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香川県多度津町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</si>
  <si>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</si>
  <si>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</si>
  <si>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</si>
  <si>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</si>
  <si>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</si>
  <si>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</si>
  <si>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</si>
  <si>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</si>
  <si>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</si>
  <si>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</si>
  <si>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</si>
  <si>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</si>
  <si>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</si>
  <si>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</si>
  <si>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</si>
  <si>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</si>
  <si>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</si>
  <si>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</si>
  <si>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</si>
  <si>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</si>
  <si>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</si>
  <si>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</si>
  <si>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</si>
  <si>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</si>
  <si>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</si>
  <si>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</si>
  <si>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</si>
  <si>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</si>
  <si>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</si>
  <si>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</si>
  <si>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</si>
  <si>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</si>
  <si>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</si>
  <si>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</si>
  <si>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</si>
  <si>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介護保険事業特別会計</t>
    <phoneticPr fontId="5"/>
  </si>
  <si>
    <t>後期高齢者医療特別会計</t>
    <phoneticPr fontId="5"/>
  </si>
  <si>
    <t>多度津町公共下水道特別会計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</si>
  <si>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</si>
  <si>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</si>
  <si>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</si>
  <si>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</si>
  <si>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</si>
  <si>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</si>
  <si>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</si>
  <si>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</si>
  <si>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</si>
  <si>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</si>
  <si>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</si>
  <si>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</si>
  <si>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</si>
  <si>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</si>
  <si>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</si>
  <si>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</si>
  <si>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</si>
  <si>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</si>
  <si>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</si>
  <si>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</si>
  <si>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</si>
  <si>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</si>
  <si>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</si>
  <si>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</si>
  <si>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</si>
  <si>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</si>
  <si>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</si>
  <si>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</si>
  <si>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</si>
  <si>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</si>
  <si>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</si>
  <si>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</si>
  <si>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</si>
  <si>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</si>
  <si>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</si>
  <si>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</si>
  <si>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</si>
  <si>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</si>
  <si>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</si>
  <si>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</si>
  <si>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</si>
  <si>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</si>
  <si>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</si>
  <si>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</si>
  <si>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</si>
  <si>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</si>
  <si>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</si>
  <si>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</si>
  <si>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</si>
  <si>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</si>
  <si>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</si>
  <si>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</si>
  <si>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</si>
  <si>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</si>
  <si>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</si>
  <si>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</si>
  <si>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</si>
  <si>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</si>
  <si>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</si>
  <si>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</si>
  <si>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</si>
  <si>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</si>
  <si>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</si>
  <si>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</si>
  <si>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</si>
  <si>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</si>
  <si>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</si>
  <si>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</si>
  <si>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</si>
  <si>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</si>
  <si>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</si>
  <si>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</si>
  <si>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</si>
  <si>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</si>
  <si>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</si>
  <si>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</si>
  <si>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</si>
  <si>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</si>
  <si>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</si>
  <si>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</si>
  <si>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</si>
  <si>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</si>
  <si>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</si>
  <si>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</si>
  <si>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</si>
  <si>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</si>
  <si>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</si>
  <si>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</si>
  <si>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</si>
  <si>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</si>
  <si>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</si>
  <si>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</si>
  <si>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</si>
  <si>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</si>
  <si>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</si>
  <si>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</si>
  <si>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</si>
  <si>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</si>
  <si>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</si>
  <si>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</si>
  <si>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</si>
  <si>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</si>
  <si>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</si>
  <si>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</si>
  <si>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</si>
  <si>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</si>
  <si>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</si>
  <si>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</si>
  <si>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</si>
  <si>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</si>
  <si>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</si>
  <si>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</si>
  <si>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</si>
  <si>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</si>
  <si>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</si>
  <si>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</si>
  <si>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</si>
  <si>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</si>
  <si>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</si>
  <si>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</si>
  <si>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</si>
  <si>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</si>
  <si>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</si>
  <si>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</si>
  <si>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</si>
  <si>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</si>
  <si>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</si>
  <si>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</si>
  <si>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</si>
  <si>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</si>
  <si>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</si>
  <si>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</si>
  <si>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</si>
  <si>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</si>
  <si>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</si>
  <si>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</si>
  <si>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</si>
  <si>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</si>
  <si>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</si>
  <si>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</si>
  <si>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</si>
  <si>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</si>
  <si>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</si>
  <si>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</si>
  <si>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</si>
  <si>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</si>
  <si>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</si>
  <si>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6.68</t>
  </si>
  <si>
    <t>▲ 5.83</t>
  </si>
  <si>
    <t>▲ 1.85</t>
  </si>
  <si>
    <t>▲ 5.35</t>
  </si>
  <si>
    <t>▲ 8.25</t>
  </si>
  <si>
    <t>一般会計</t>
  </si>
  <si>
    <t>国民健康保険特別会計</t>
  </si>
  <si>
    <t>介護保険事業特別会計</t>
  </si>
  <si>
    <t>多度津町公共下水道特別会計</t>
  </si>
  <si>
    <t>直営診療所特別会計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</si>
  <si>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</si>
  <si>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</si>
  <si>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</si>
  <si>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</si>
  <si>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</si>
  <si>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</si>
  <si>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</si>
  <si>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</si>
  <si>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</si>
  <si>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</si>
  <si>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</si>
  <si>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中讃広域行政事務組合（クリントピア丸亀特別会計）</t>
    <rPh sb="0" eb="2">
      <t>チュウサン</t>
    </rPh>
    <rPh sb="2" eb="4">
      <t>コウイキ</t>
    </rPh>
    <rPh sb="4" eb="6">
      <t>ギョウセイ</t>
    </rPh>
    <rPh sb="6" eb="8">
      <t>ジム</t>
    </rPh>
    <rPh sb="8" eb="10">
      <t>クミアイ</t>
    </rPh>
    <rPh sb="17" eb="19">
      <t>マルガメ</t>
    </rPh>
    <rPh sb="19" eb="21">
      <t>トクベツ</t>
    </rPh>
    <rPh sb="21" eb="23">
      <t>カイケイ</t>
    </rPh>
    <phoneticPr fontId="2"/>
  </si>
  <si>
    <t>中讃広域行政事務組合（瀬戸グリーンセンター特別会計）</t>
    <rPh sb="0" eb="2">
      <t>チュウサン</t>
    </rPh>
    <rPh sb="2" eb="4">
      <t>コウイキ</t>
    </rPh>
    <rPh sb="4" eb="6">
      <t>ギョウセイ</t>
    </rPh>
    <rPh sb="6" eb="8">
      <t>ジム</t>
    </rPh>
    <rPh sb="8" eb="10">
      <t>クミアイ</t>
    </rPh>
    <rPh sb="11" eb="13">
      <t>セト</t>
    </rPh>
    <rPh sb="21" eb="23">
      <t>トクベツ</t>
    </rPh>
    <rPh sb="23" eb="25">
      <t>カイケイ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</si>
  <si>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</si>
  <si>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</si>
  <si>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</si>
  <si>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</si>
  <si>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</si>
  <si>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（公財）多度津町文化体育振興事業団</t>
    <rPh sb="1" eb="2">
      <t>コウ</t>
    </rPh>
    <rPh sb="2" eb="3">
      <t>ザイ</t>
    </rPh>
    <rPh sb="4" eb="8">
      <t>タドツチョウ</t>
    </rPh>
    <rPh sb="8" eb="10">
      <t>ブンカ</t>
    </rPh>
    <rPh sb="10" eb="12">
      <t>タイイク</t>
    </rPh>
    <rPh sb="12" eb="14">
      <t>シンコウ</t>
    </rPh>
    <rPh sb="14" eb="17">
      <t>ジギョウダン</t>
    </rPh>
    <phoneticPr fontId="2"/>
  </si>
  <si>
    <t>多度津町土地開発公社</t>
    <rPh sb="0" eb="4">
      <t>タドツチョウ</t>
    </rPh>
    <rPh sb="4" eb="6">
      <t>トチ</t>
    </rPh>
    <rPh sb="6" eb="8">
      <t>カイハツ</t>
    </rPh>
    <rPh sb="8" eb="10">
      <t>コウシャ</t>
    </rPh>
    <phoneticPr fontId="2"/>
  </si>
  <si>
    <t>〇</t>
    <phoneticPr fontId="2"/>
  </si>
  <si>
    <t>庁舎建設基金</t>
    <rPh sb="0" eb="2">
      <t>チョウシャ</t>
    </rPh>
    <rPh sb="2" eb="4">
      <t>ケンセツ</t>
    </rPh>
    <rPh sb="4" eb="6">
      <t>キキン</t>
    </rPh>
    <phoneticPr fontId="2"/>
  </si>
  <si>
    <t>奨学基金</t>
    <rPh sb="0" eb="2">
      <t>ショウガク</t>
    </rPh>
    <rPh sb="2" eb="4">
      <t>キキン</t>
    </rPh>
    <phoneticPr fontId="2"/>
  </si>
  <si>
    <t>学校教育施設等整備事業基金</t>
    <rPh sb="0" eb="2">
      <t>ガッコウ</t>
    </rPh>
    <rPh sb="2" eb="4">
      <t>キョウイク</t>
    </rPh>
    <rPh sb="4" eb="6">
      <t>シセツ</t>
    </rPh>
    <rPh sb="6" eb="7">
      <t>トウ</t>
    </rPh>
    <rPh sb="7" eb="9">
      <t>セイビ</t>
    </rPh>
    <rPh sb="9" eb="11">
      <t>ジギョウ</t>
    </rPh>
    <rPh sb="11" eb="13">
      <t>キキン</t>
    </rPh>
    <phoneticPr fontId="2"/>
  </si>
  <si>
    <t>地域福祉基金</t>
    <rPh sb="0" eb="2">
      <t>チイキ</t>
    </rPh>
    <rPh sb="2" eb="4">
      <t>フクシ</t>
    </rPh>
    <rPh sb="4" eb="6">
      <t>キキン</t>
    </rPh>
    <phoneticPr fontId="2"/>
  </si>
  <si>
    <t>農業振興基金</t>
    <rPh sb="0" eb="2">
      <t>ノウギョウ</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</si>
  <si>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</si>
  <si>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</si>
  <si>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</si>
  <si>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</si>
  <si>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</si>
  <si>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</si>
  <si>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</si>
  <si>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</si>
  <si>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</si>
  <si>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</si>
  <si>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と比較して、将来負担比率・実質公債費比率ともに高い水準となっている。これは、上記の安全対策事業に係る資本的投資のために地方債を発行した結果である。今後もこれらの既発行の地方債の償還が順次開始されることから、実質公債費比率のさらなる増加が見込まれる。
　また、将来負担比率のほうが類似団体との乖離が大きい要因として、下水道会計の地方債残高が多額であること、土地開発公社の負債等負担見込額が多額であることがあげられる。今後は、引き続き土地開発公社経営健全化計画に沿った買戻しを行うとともに緊急性・必要性を把握・反映した事業選択を徹底するなどさらなる財政健全化に取り組み、数値の改善に努める。</t>
    <rPh sb="50" eb="52">
      <t>ジギョウ</t>
    </rPh>
    <rPh sb="53" eb="54">
      <t>カカ</t>
    </rPh>
    <rPh sb="64" eb="67">
      <t>チホウサイ</t>
    </rPh>
    <rPh sb="68" eb="70">
      <t>ハッコウ</t>
    </rPh>
    <rPh sb="78" eb="80">
      <t>コンゴ</t>
    </rPh>
    <rPh sb="85" eb="88">
      <t>キハッコウ</t>
    </rPh>
    <rPh sb="89" eb="92">
      <t>チホウサイ</t>
    </rPh>
    <rPh sb="93" eb="95">
      <t>ショウカン</t>
    </rPh>
    <rPh sb="96" eb="98">
      <t>ジュンジ</t>
    </rPh>
    <rPh sb="98" eb="100">
      <t>カイシ</t>
    </rPh>
    <rPh sb="168" eb="171">
      <t>チホウサイ</t>
    </rPh>
    <rPh sb="179" eb="181">
      <t>ルイジ</t>
    </rPh>
    <rPh sb="181" eb="183">
      <t>ダンタイ</t>
    </rPh>
    <rPh sb="185" eb="187">
      <t>カイリ</t>
    </rPh>
    <rPh sb="188" eb="189">
      <t>オオ</t>
    </rPh>
    <rPh sb="216" eb="217">
      <t>ヒ</t>
    </rPh>
    <rPh sb="218" eb="219">
      <t>ツヅ</t>
    </rPh>
    <rPh sb="280" eb="282">
      <t>コンゴ</t>
    </rPh>
    <rPh sb="288" eb="290">
      <t>スウチ</t>
    </rPh>
    <rPh sb="291" eb="293">
      <t>カイゼン</t>
    </rPh>
    <rPh sb="294" eb="295">
      <t>ツト</t>
    </rPh>
    <phoneticPr fontId="5"/>
  </si>
  <si>
    <t>　将来負担比率は、依然として高い水準にある一方、有形固定資産減価償却率は、類似団体よりもやや低い水準まで低下している。
　前年度と比較して将来負担比率が大きく上昇した要因は、善通寺市・琴平町・多度津町学校給食センターを建設したことによるもので、これにより有形固定資産減価償却率は微減している。
　現在、老朽化が進む庁舎の新築が施工中であり、これにより有形固定資産減価償却率は減少するが、将来負担比率は大きく増加する見込みであるため、財政調整基金の積み増し等により将来負担比率増加の抑制に努める。</t>
    <rPh sb="61" eb="64">
      <t>ゼンネンド</t>
    </rPh>
    <rPh sb="65" eb="67">
      <t>ヒカク</t>
    </rPh>
    <rPh sb="69" eb="71">
      <t>ショウライ</t>
    </rPh>
    <rPh sb="71" eb="73">
      <t>フタン</t>
    </rPh>
    <rPh sb="73" eb="75">
      <t>ヒリツ</t>
    </rPh>
    <rPh sb="76" eb="77">
      <t>オオ</t>
    </rPh>
    <rPh sb="79" eb="81">
      <t>ジョウショウ</t>
    </rPh>
    <rPh sb="83" eb="85">
      <t>ヨウイン</t>
    </rPh>
    <rPh sb="99" eb="100">
      <t>チョウ</t>
    </rPh>
    <rPh sb="127" eb="129">
      <t>ユウケイ</t>
    </rPh>
    <rPh sb="129" eb="131">
      <t>コテイ</t>
    </rPh>
    <rPh sb="131" eb="133">
      <t>シサン</t>
    </rPh>
    <rPh sb="133" eb="135">
      <t>ゲンカ</t>
    </rPh>
    <rPh sb="135" eb="137">
      <t>ショウキャク</t>
    </rPh>
    <rPh sb="137" eb="138">
      <t>リツ</t>
    </rPh>
    <rPh sb="139" eb="141">
      <t>ビゲン</t>
    </rPh>
    <rPh sb="148" eb="150">
      <t>ゲンザイ</t>
    </rPh>
    <rPh sb="157" eb="159">
      <t>チョウシャ</t>
    </rPh>
    <rPh sb="160" eb="162">
      <t>シンチク</t>
    </rPh>
    <rPh sb="163" eb="166">
      <t>セコウチュウ</t>
    </rPh>
    <rPh sb="200" eb="201">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</si>
</sst>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0736-404C-862D-DD5B3C30CC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67322</c:v>
                </c:pt>
                <c:pt idx="1">
                  <c:v>54625</c:v>
                </c:pt>
                <c:pt idx="2">
                  <c:v>81955</c:v>
                </c:pt>
                <c:pt idx="3">
                  <c:v>38205</c:v>
                </c:pt>
                <c:pt idx="4">
                  <c:v>42404</c:v>
                </c:pt>
              </c:numCache>
            </c:numRef>
          </c:val>
          <c:smooth val="0"/>
          <c:extLst>
            <c:ext xmlns:c16="http://schemas.microsoft.com/office/drawing/2014/chart" uri="{C3380CC4-5D6E-409C-BE32-E72D297353CC}">
              <c16:uniqueId val="{00000001-0736-404C-862D-DD5B3C30CC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10.89</c:v>
                </c:pt>
                <c:pt idx="1">
                  <c:v>5.35</c:v>
                </c:pt>
                <c:pt idx="2">
                  <c:v>7.52</c:v>
                </c:pt>
                <c:pt idx="3">
                  <c:v>5.8</c:v>
                </c:pt>
                <c:pt idx="4">
                  <c:v>7.82</c:v>
                </c:pt>
              </c:numCache>
            </c:numRef>
          </c:val>
          <c:extLst>
            <c:ext xmlns:c16="http://schemas.microsoft.com/office/drawing/2014/chart" uri="{C3380CC4-5D6E-409C-BE32-E72D297353CC}">
              <c16:uniqueId val="{00000000-A0E7-4C8C-A18D-0592F95544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25.24</c:v>
                </c:pt>
                <c:pt idx="1">
                  <c:v>32.46</c:v>
                </c:pt>
                <c:pt idx="2">
                  <c:v>35.43</c:v>
                </c:pt>
                <c:pt idx="3">
                  <c:v>35.97</c:v>
                </c:pt>
                <c:pt idx="4">
                  <c:v>29.57</c:v>
                </c:pt>
              </c:numCache>
            </c:numRef>
          </c:val>
          <c:extLst>
            <c:ext xmlns:c16="http://schemas.microsoft.com/office/drawing/2014/chart" uri="{C3380CC4-5D6E-409C-BE32-E72D297353CC}">
              <c16:uniqueId val="{00000001-A0E7-4C8C-A18D-0592F95544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-6.68</c:v>
                </c:pt>
                <c:pt idx="1">
                  <c:v>-5.83</c:v>
                </c:pt>
                <c:pt idx="2">
                  <c:v>-1.85</c:v>
                </c:pt>
                <c:pt idx="3">
                  <c:v>-5.35</c:v>
                </c:pt>
                <c:pt idx="4">
                  <c:v>-8.25</c:v>
                </c:pt>
              </c:numCache>
            </c:numRef>
          </c:val>
          <c:smooth val="0"/>
          <c:extLst>
            <c:ext xmlns:c16="http://schemas.microsoft.com/office/drawing/2014/chart" uri="{C3380CC4-5D6E-409C-BE32-E72D297353CC}">
              <c16:uniqueId val="{00000002-A0E7-4C8C-A18D-0592F95544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12.12</c:v>
                </c:pt>
                <c:pt idx="2">
                  <c:v>#N/A</c:v>
                </c:pt>
                <c:pt idx="3">
                  <c:v>12.75</c:v>
                </c:pt>
                <c:pt idx="4">
                  <c:v>#N/A</c:v>
                </c:pt>
                <c:pt idx="5">
                  <c:v>12.63</c:v>
                </c:pt>
                <c:pt idx="6">
                  <c:v>0</c:v>
                </c:pt>
                <c:pt idx="7">
                  <c:v>0</c:v>
                </c:pt>
                <c:pt idx="8">
                  <c:v>0</c:v>
                </c:pt>
                <c:pt idx="9">
                  <c:v>0</c:v>
                </c:pt>
              </c:numCache>
            </c:numRef>
          </c:val>
          <c:extLst>
            <c:ext xmlns:c16="http://schemas.microsoft.com/office/drawing/2014/chart" uri="{C3380CC4-5D6E-409C-BE32-E72D297353CC}">
              <c16:uniqueId val="{00000000-354A-4D8E-ABC0-5C807F70FD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4A-4D8E-ABC0-5C807F70FD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4A-4D8E-ABC0-5C807F70FD8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54A-4D8E-ABC0-5C807F70FD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0.08</c:v>
                </c:pt>
                <c:pt idx="4">
                  <c:v>#N/A</c:v>
                </c:pt>
                <c:pt idx="5">
                  <c:v>0.03</c:v>
                </c:pt>
                <c:pt idx="6">
                  <c:v>#N/A</c:v>
                </c:pt>
                <c:pt idx="7">
                  <c:v>0.03</c:v>
                </c:pt>
                <c:pt idx="8">
                  <c:v>#N/A</c:v>
                </c:pt>
                <c:pt idx="9">
                  <c:v>0.03</c:v>
                </c:pt>
              </c:numCache>
            </c:numRef>
          </c:val>
          <c:extLst>
            <c:ext xmlns:c16="http://schemas.microsoft.com/office/drawing/2014/chart" uri="{C3380CC4-5D6E-409C-BE32-E72D297353CC}">
              <c16:uniqueId val="{00000004-354A-4D8E-ABC0-5C807F70FD86}"/>
            </c:ext>
          </c:extLst>
        </c:ser>
        <c:ser>
          <c:idx val="5"/>
          <c:order val="5"/>
          <c:tx>
            <c:strRef>
              <c:f>データシート!$A$32</c:f>
              <c:strCache>
                <c:ptCount val="1"/>
                <c:pt idx="0">
                  <c:v>直営診療所特別会計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0.05</c:v>
                </c:pt>
                <c:pt idx="4">
                  <c:v>#N/A</c:v>
                </c:pt>
                <c:pt idx="5">
                  <c:v>0.09</c:v>
                </c:pt>
                <c:pt idx="6">
                  <c:v>#N/A</c:v>
                </c:pt>
                <c:pt idx="7">
                  <c:v>0.12</c:v>
                </c:pt>
                <c:pt idx="8">
                  <c:v>#N/A</c:v>
                </c:pt>
                <c:pt idx="9">
                  <c:v>0.08</c:v>
                </c:pt>
              </c:numCache>
            </c:numRef>
          </c:val>
          <c:extLst>
            <c:ext xmlns:c16="http://schemas.microsoft.com/office/drawing/2014/chart" uri="{C3380CC4-5D6E-409C-BE32-E72D297353CC}">
              <c16:uniqueId val="{00000005-354A-4D8E-ABC0-5C807F70FD86}"/>
            </c:ext>
          </c:extLst>
        </c:ser>
        <c:ser>
          <c:idx val="6"/>
          <c:order val="6"/>
          <c:tx>
            <c:strRef>
              <c:f>データシート!$A$33</c:f>
              <c:strCache>
                <c:ptCount val="1"/>
                <c:pt idx="0">
                  <c:v>多度津町公共下水道特別会計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0.54</c:v>
                </c:pt>
                <c:pt idx="2">
                  <c:v>#N/A</c:v>
                </c:pt>
                <c:pt idx="3">
                  <c:v>0.72</c:v>
                </c:pt>
                <c:pt idx="4">
                  <c:v>#N/A</c:v>
                </c:pt>
                <c:pt idx="5">
                  <c:v>0.56999999999999995</c:v>
                </c:pt>
                <c:pt idx="6">
                  <c:v>#N/A</c:v>
                </c:pt>
                <c:pt idx="7">
                  <c:v>0</c:v>
                </c:pt>
                <c:pt idx="8">
                  <c:v>#N/A</c:v>
                </c:pt>
                <c:pt idx="9">
                  <c:v>0.43</c:v>
                </c:pt>
              </c:numCache>
            </c:numRef>
          </c:val>
          <c:extLst>
            <c:ext xmlns:c16="http://schemas.microsoft.com/office/drawing/2014/chart" uri="{C3380CC4-5D6E-409C-BE32-E72D297353CC}">
              <c16:uniqueId val="{00000006-354A-4D8E-ABC0-5C807F70FD8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1.66</c:v>
                </c:pt>
                <c:pt idx="2">
                  <c:v>#N/A</c:v>
                </c:pt>
                <c:pt idx="3">
                  <c:v>1.48</c:v>
                </c:pt>
                <c:pt idx="4">
                  <c:v>#N/A</c:v>
                </c:pt>
                <c:pt idx="5">
                  <c:v>1.71</c:v>
                </c:pt>
                <c:pt idx="6">
                  <c:v>#N/A</c:v>
                </c:pt>
                <c:pt idx="7">
                  <c:v>2.35</c:v>
                </c:pt>
                <c:pt idx="8">
                  <c:v>#N/A</c:v>
                </c:pt>
                <c:pt idx="9">
                  <c:v>1.49</c:v>
                </c:pt>
              </c:numCache>
            </c:numRef>
          </c:val>
          <c:extLst>
            <c:ext xmlns:c16="http://schemas.microsoft.com/office/drawing/2014/chart" uri="{C3380CC4-5D6E-409C-BE32-E72D297353CC}">
              <c16:uniqueId val="{00000007-354A-4D8E-ABC0-5C807F70FD8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3.86</c:v>
                </c:pt>
                <c:pt idx="2">
                  <c:v>#N/A</c:v>
                </c:pt>
                <c:pt idx="3">
                  <c:v>4.51</c:v>
                </c:pt>
                <c:pt idx="4">
                  <c:v>#N/A</c:v>
                </c:pt>
                <c:pt idx="5">
                  <c:v>5.53</c:v>
                </c:pt>
                <c:pt idx="6">
                  <c:v>#N/A</c:v>
                </c:pt>
                <c:pt idx="7">
                  <c:v>3.46</c:v>
                </c:pt>
                <c:pt idx="8">
                  <c:v>#N/A</c:v>
                </c:pt>
                <c:pt idx="9">
                  <c:v>3.64</c:v>
                </c:pt>
              </c:numCache>
            </c:numRef>
          </c:val>
          <c:extLst>
            <c:ext xmlns:c16="http://schemas.microsoft.com/office/drawing/2014/chart" uri="{C3380CC4-5D6E-409C-BE32-E72D297353CC}">
              <c16:uniqueId val="{00000008-354A-4D8E-ABC0-5C807F70FD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10.89</c:v>
                </c:pt>
                <c:pt idx="2">
                  <c:v>#N/A</c:v>
                </c:pt>
                <c:pt idx="3">
                  <c:v>5.34</c:v>
                </c:pt>
                <c:pt idx="4">
                  <c:v>#N/A</c:v>
                </c:pt>
                <c:pt idx="5">
                  <c:v>7.51</c:v>
                </c:pt>
                <c:pt idx="6">
                  <c:v>#N/A</c:v>
                </c:pt>
                <c:pt idx="7">
                  <c:v>5.8</c:v>
                </c:pt>
                <c:pt idx="8">
                  <c:v>#N/A</c:v>
                </c:pt>
                <c:pt idx="9">
                  <c:v>7.81</c:v>
                </c:pt>
              </c:numCache>
            </c:numRef>
          </c:val>
          <c:extLst>
            <c:ext xmlns:c16="http://schemas.microsoft.com/office/drawing/2014/chart" uri="{C3380CC4-5D6E-409C-BE32-E72D297353CC}">
              <c16:uniqueId val="{00000009-354A-4D8E-ABC0-5C807F70FD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912</c:v>
                </c:pt>
                <c:pt idx="5">
                  <c:v>905</c:v>
                </c:pt>
                <c:pt idx="8">
                  <c:v>902</c:v>
                </c:pt>
                <c:pt idx="11">
                  <c:v>928</c:v>
                </c:pt>
                <c:pt idx="14">
                  <c:v>933</c:v>
                </c:pt>
              </c:numCache>
            </c:numRef>
          </c:val>
          <c:extLst>
            <c:ext xmlns:c16="http://schemas.microsoft.com/office/drawing/2014/chart" uri="{C3380CC4-5D6E-409C-BE32-E72D297353CC}">
              <c16:uniqueId val="{00000000-F392-4678-AEDC-93DD6DB15B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92-4678-AEDC-93DD6DB15B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9</c:v>
                </c:pt>
              </c:numCache>
            </c:numRef>
          </c:val>
          <c:extLst>
            <c:ext xmlns:c16="http://schemas.microsoft.com/office/drawing/2014/chart" uri="{C3380CC4-5D6E-409C-BE32-E72D297353CC}">
              <c16:uniqueId val="{00000002-F392-4678-AEDC-93DD6DB15B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72</c:v>
                </c:pt>
                <c:pt idx="3">
                  <c:v>69</c:v>
                </c:pt>
                <c:pt idx="6">
                  <c:v>66</c:v>
                </c:pt>
                <c:pt idx="9">
                  <c:v>130</c:v>
                </c:pt>
                <c:pt idx="12">
                  <c:v>120</c:v>
                </c:pt>
              </c:numCache>
            </c:numRef>
          </c:val>
          <c:extLst>
            <c:ext xmlns:c16="http://schemas.microsoft.com/office/drawing/2014/chart" uri="{C3380CC4-5D6E-409C-BE32-E72D297353CC}">
              <c16:uniqueId val="{00000003-F392-4678-AEDC-93DD6DB15B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344</c:v>
                </c:pt>
                <c:pt idx="3">
                  <c:v>344</c:v>
                </c:pt>
                <c:pt idx="6">
                  <c:v>361</c:v>
                </c:pt>
                <c:pt idx="9">
                  <c:v>343</c:v>
                </c:pt>
                <c:pt idx="12">
                  <c:v>409</c:v>
                </c:pt>
              </c:numCache>
            </c:numRef>
          </c:val>
          <c:extLst>
            <c:ext xmlns:c16="http://schemas.microsoft.com/office/drawing/2014/chart" uri="{C3380CC4-5D6E-409C-BE32-E72D297353CC}">
              <c16:uniqueId val="{00000004-F392-4678-AEDC-93DD6DB15B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92-4678-AEDC-93DD6DB15B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92-4678-AEDC-93DD6DB15B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941</c:v>
                </c:pt>
                <c:pt idx="3">
                  <c:v>930</c:v>
                </c:pt>
                <c:pt idx="6">
                  <c:v>849</c:v>
                </c:pt>
                <c:pt idx="9">
                  <c:v>941</c:v>
                </c:pt>
                <c:pt idx="12">
                  <c:v>965</c:v>
                </c:pt>
              </c:numCache>
            </c:numRef>
          </c:val>
          <c:extLst>
            <c:ext xmlns:c16="http://schemas.microsoft.com/office/drawing/2014/chart" uri="{C3380CC4-5D6E-409C-BE32-E72D297353CC}">
              <c16:uniqueId val="{00000007-F392-4678-AEDC-93DD6DB15B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445</c:v>
                </c:pt>
                <c:pt idx="2">
                  <c:v>#N/A</c:v>
                </c:pt>
                <c:pt idx="3">
                  <c:v>#N/A</c:v>
                </c:pt>
                <c:pt idx="4">
                  <c:v>438</c:v>
                </c:pt>
                <c:pt idx="5">
                  <c:v>#N/A</c:v>
                </c:pt>
                <c:pt idx="6">
                  <c:v>#N/A</c:v>
                </c:pt>
                <c:pt idx="7">
                  <c:v>374</c:v>
                </c:pt>
                <c:pt idx="8">
                  <c:v>#N/A</c:v>
                </c:pt>
                <c:pt idx="9">
                  <c:v>#N/A</c:v>
                </c:pt>
                <c:pt idx="10">
                  <c:v>486</c:v>
                </c:pt>
                <c:pt idx="11">
                  <c:v>#N/A</c:v>
                </c:pt>
                <c:pt idx="12">
                  <c:v>#N/A</c:v>
                </c:pt>
                <c:pt idx="13">
                  <c:v>570</c:v>
                </c:pt>
                <c:pt idx="14">
                  <c:v>#N/A</c:v>
                </c:pt>
              </c:numCache>
            </c:numRef>
          </c:val>
          <c:smooth val="0"/>
          <c:extLst>
            <c:ext xmlns:c16="http://schemas.microsoft.com/office/drawing/2014/chart" uri="{C3380CC4-5D6E-409C-BE32-E72D297353CC}">
              <c16:uniqueId val="{00000008-F392-4678-AEDC-93DD6DB15B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11604</c:v>
                </c:pt>
                <c:pt idx="5">
                  <c:v>12179</c:v>
                </c:pt>
                <c:pt idx="8">
                  <c:v>11918</c:v>
                </c:pt>
                <c:pt idx="11">
                  <c:v>11633</c:v>
                </c:pt>
                <c:pt idx="14">
                  <c:v>11413</c:v>
                </c:pt>
              </c:numCache>
            </c:numRef>
          </c:val>
          <c:extLst>
            <c:ext xmlns:c16="http://schemas.microsoft.com/office/drawing/2014/chart" uri="{C3380CC4-5D6E-409C-BE32-E72D297353CC}">
              <c16:uniqueId val="{00000000-95F5-4A07-987E-0EBF5ED256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1047</c:v>
                </c:pt>
                <c:pt idx="5">
                  <c:v>1007</c:v>
                </c:pt>
                <c:pt idx="8">
                  <c:v>929</c:v>
                </c:pt>
                <c:pt idx="11">
                  <c:v>912</c:v>
                </c:pt>
                <c:pt idx="14">
                  <c:v>913</c:v>
                </c:pt>
              </c:numCache>
            </c:numRef>
          </c:val>
          <c:extLst>
            <c:ext xmlns:c16="http://schemas.microsoft.com/office/drawing/2014/chart" uri="{C3380CC4-5D6E-409C-BE32-E72D297353CC}">
              <c16:uniqueId val="{00000001-95F5-4A07-987E-0EBF5ED256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2067</c:v>
                </c:pt>
                <c:pt idx="5">
                  <c:v>2510</c:v>
                </c:pt>
                <c:pt idx="8">
                  <c:v>2697</c:v>
                </c:pt>
                <c:pt idx="11">
                  <c:v>2873</c:v>
                </c:pt>
                <c:pt idx="14">
                  <c:v>2582</c:v>
                </c:pt>
              </c:numCache>
            </c:numRef>
          </c:val>
          <c:extLst>
            <c:ext xmlns:c16="http://schemas.microsoft.com/office/drawing/2014/chart" uri="{C3380CC4-5D6E-409C-BE32-E72D297353CC}">
              <c16:uniqueId val="{00000002-95F5-4A07-987E-0EBF5ED256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F5-4A07-987E-0EBF5ED256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F5-4A07-987E-0EBF5ED256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1476</c:v>
                </c:pt>
                <c:pt idx="3">
                  <c:v>1368</c:v>
                </c:pt>
                <c:pt idx="6">
                  <c:v>1260</c:v>
                </c:pt>
                <c:pt idx="9">
                  <c:v>1152</c:v>
                </c:pt>
                <c:pt idx="12">
                  <c:v>1033</c:v>
                </c:pt>
              </c:numCache>
            </c:numRef>
          </c:val>
          <c:extLst>
            <c:ext xmlns:c16="http://schemas.microsoft.com/office/drawing/2014/chart" uri="{C3380CC4-5D6E-409C-BE32-E72D297353CC}">
              <c16:uniqueId val="{00000005-95F5-4A07-987E-0EBF5ED256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1570</c:v>
                </c:pt>
                <c:pt idx="3">
                  <c:v>1496</c:v>
                </c:pt>
                <c:pt idx="6">
                  <c:v>1439</c:v>
                </c:pt>
                <c:pt idx="9">
                  <c:v>1383</c:v>
                </c:pt>
                <c:pt idx="12">
                  <c:v>1332</c:v>
                </c:pt>
              </c:numCache>
            </c:numRef>
          </c:val>
          <c:extLst>
            <c:ext xmlns:c16="http://schemas.microsoft.com/office/drawing/2014/chart" uri="{C3380CC4-5D6E-409C-BE32-E72D297353CC}">
              <c16:uniqueId val="{00000006-95F5-4A07-987E-0EBF5ED256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904</c:v>
                </c:pt>
                <c:pt idx="3">
                  <c:v>835</c:v>
                </c:pt>
                <c:pt idx="6">
                  <c:v>811</c:v>
                </c:pt>
                <c:pt idx="9">
                  <c:v>1152</c:v>
                </c:pt>
                <c:pt idx="12">
                  <c:v>1008</c:v>
                </c:pt>
              </c:numCache>
            </c:numRef>
          </c:val>
          <c:extLst>
            <c:ext xmlns:c16="http://schemas.microsoft.com/office/drawing/2014/chart" uri="{C3380CC4-5D6E-409C-BE32-E72D297353CC}">
              <c16:uniqueId val="{00000007-95F5-4A07-987E-0EBF5ED256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5526</c:v>
                </c:pt>
                <c:pt idx="3">
                  <c:v>5529</c:v>
                </c:pt>
                <c:pt idx="6">
                  <c:v>5694</c:v>
                </c:pt>
                <c:pt idx="9">
                  <c:v>5352</c:v>
                </c:pt>
                <c:pt idx="12">
                  <c:v>5431</c:v>
                </c:pt>
              </c:numCache>
            </c:numRef>
          </c:val>
          <c:extLst>
            <c:ext xmlns:c16="http://schemas.microsoft.com/office/drawing/2014/chart" uri="{C3380CC4-5D6E-409C-BE32-E72D297353CC}">
              <c16:uniqueId val="{00000008-95F5-4A07-987E-0EBF5ED256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685</c:v>
                </c:pt>
              </c:numCache>
            </c:numRef>
          </c:val>
          <c:extLst>
            <c:ext xmlns:c16="http://schemas.microsoft.com/office/drawing/2014/chart" uri="{C3380CC4-5D6E-409C-BE32-E72D297353CC}">
              <c16:uniqueId val="{00000009-95F5-4A07-987E-0EBF5ED256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11385</c:v>
                </c:pt>
                <c:pt idx="3">
                  <c:v>11737</c:v>
                </c:pt>
                <c:pt idx="6">
                  <c:v>12596</c:v>
                </c:pt>
                <c:pt idx="9">
                  <c:v>12495</c:v>
                </c:pt>
                <c:pt idx="12">
                  <c:v>12320</c:v>
                </c:pt>
              </c:numCache>
            </c:numRef>
          </c:val>
          <c:extLst>
            <c:ext xmlns:c16="http://schemas.microsoft.com/office/drawing/2014/chart" uri="{C3380CC4-5D6E-409C-BE32-E72D297353CC}">
              <c16:uniqueId val="{0000000A-95F5-4A07-987E-0EBF5ED256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6143</c:v>
                </c:pt>
                <c:pt idx="2">
                  <c:v>#N/A</c:v>
                </c:pt>
                <c:pt idx="3">
                  <c:v>#N/A</c:v>
                </c:pt>
                <c:pt idx="4">
                  <c:v>5270</c:v>
                </c:pt>
                <c:pt idx="5">
                  <c:v>#N/A</c:v>
                </c:pt>
                <c:pt idx="6">
                  <c:v>#N/A</c:v>
                </c:pt>
                <c:pt idx="7">
                  <c:v>6256</c:v>
                </c:pt>
                <c:pt idx="8">
                  <c:v>#N/A</c:v>
                </c:pt>
                <c:pt idx="9">
                  <c:v>#N/A</c:v>
                </c:pt>
                <c:pt idx="10">
                  <c:v>6116</c:v>
                </c:pt>
                <c:pt idx="11">
                  <c:v>#N/A</c:v>
                </c:pt>
                <c:pt idx="12">
                  <c:v>#N/A</c:v>
                </c:pt>
                <c:pt idx="13">
                  <c:v>6900</c:v>
                </c:pt>
                <c:pt idx="14">
                  <c:v>#N/A</c:v>
                </c:pt>
              </c:numCache>
            </c:numRef>
          </c:val>
          <c:smooth val="0"/>
          <c:extLst>
            <c:ext xmlns:c16="http://schemas.microsoft.com/office/drawing/2014/chart" uri="{C3380CC4-5D6E-409C-BE32-E72D297353CC}">
              <c16:uniqueId val="{0000000B-95F5-4A07-987E-0EBF5ED256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1886</c:v>
                </c:pt>
                <c:pt idx="1">
                  <c:v>1937</c:v>
                </c:pt>
                <c:pt idx="2">
                  <c:v>1587</c:v>
                </c:pt>
              </c:numCache>
            </c:numRef>
          </c:val>
          <c:extLst>
            <c:ext xmlns:c16="http://schemas.microsoft.com/office/drawing/2014/chart" uri="{C3380CC4-5D6E-409C-BE32-E72D297353CC}">
              <c16:uniqueId val="{00000000-EF9C-4967-9343-B0C1DB0E60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EF9C-4967-9343-B0C1DB0E60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345</c:v>
                </c:pt>
                <c:pt idx="1">
                  <c:v>355</c:v>
                </c:pt>
                <c:pt idx="2">
                  <c:v>367</c:v>
                </c:pt>
              </c:numCache>
            </c:numRef>
          </c:val>
          <c:extLst>
            <c:ext xmlns:c16="http://schemas.microsoft.com/office/drawing/2014/chart" uri="{C3380CC4-5D6E-409C-BE32-E72D297353CC}">
              <c16:uniqueId val="{00000002-EF9C-4967-9343-B0C1DB0E60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{D3EC8611-00A4-461E-888E-05CE94146F84}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C7D-4772-94C7-AB8D29148E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{E6539950-440D-48F9-AA8B-2DC87B075B4D}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7D-4772-94C7-AB8D29148E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{3F1FBCB5-DDE2-4E53-A6B2-1B71B3757DA1}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7D-4772-94C7-AB8D29148E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{B923EF58-A599-4DFE-8C8F-D79F5062D951}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7D-4772-94C7-AB8D29148E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{32F81D51-C4A8-483B-8063-8C0328404B6D}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7D-4772-94C7-AB8D29148E4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{5A771A11-D244-4CE7-8363-192A8380EEE7}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C7D-4772-94C7-AB8D29148E4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{3238AA5F-A7AF-4204-81C1-C8C1481E811C}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C7D-4772-94C7-AB8D29148E4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{F9544C41-D0A4-4650-A3ED-D86C8DC4BD55}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C7D-4772-94C7-AB8D29148E4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{F564F192-B03A-4AF9-A6C6-7E1FEBCF12D1}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C7D-4772-94C7-AB8D29148E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59.3</c:v>
                </c:pt>
                <c:pt idx="16">
                  <c:v>57.3</c:v>
                </c:pt>
                <c:pt idx="24">
                  <c:v>57.8</c:v>
                </c:pt>
                <c:pt idx="32">
                  <c:v>57</c:v>
                </c:pt>
              </c:numCache>
            </c:numRef>
          </c:xVal>
          <c:yVal>
            <c:numRef>
              <c:f>公会計指標分析・財政指標組合せ分析表!$BP$51:$DC$51</c:f>
              <c:numCache>
                <c:formatCode>#,##0.0;"▲ "#,##0.0</c:formatCode>
                <c:ptCount val="40"/>
                <c:pt idx="0">
                  <c:v>131.4</c:v>
                </c:pt>
                <c:pt idx="8">
                  <c:v>116.2</c:v>
                </c:pt>
                <c:pt idx="16">
                  <c:v>138.80000000000001</c:v>
                </c:pt>
                <c:pt idx="24">
                  <c:v>134.6</c:v>
                </c:pt>
                <c:pt idx="32">
                  <c:v>152.69999999999999</c:v>
                </c:pt>
              </c:numCache>
            </c:numRef>
          </c:yVal>
          <c:smooth val="0"/>
          <c:extLst>
            <c:ext xmlns:c16="http://schemas.microsoft.com/office/drawing/2014/chart" uri="{C3380CC4-5D6E-409C-BE32-E72D297353CC}">
              <c16:uniqueId val="{00000009-6C7D-4772-94C7-AB8D29148E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{46E4CC7D-CAC5-415E-A00E-D104A37FF6AF}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C7D-4772-94C7-AB8D29148E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{FF8B4C57-47B7-4CA3-9990-DBFD26204520}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7D-4772-94C7-AB8D29148E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{DE6F78FE-759F-40E0-80D6-454FECC26574}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7D-4772-94C7-AB8D29148E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{DFFFC112-E87D-4AEA-8525-1473225B47AB}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7D-4772-94C7-AB8D29148E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{9F1CD2EC-3EA0-4EAC-94C9-F404E47ED9F8}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7D-4772-94C7-AB8D29148E42}"/>
                </c:ext>
              </c:extLst>
            </c:dLbl>
            <c:dLbl>
              <c:idx val="8"/>
              <c:layout>
                <c:manualLayout>
                  <c:x val="-3.949049483030702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{C40A901B-2EE3-4501-885F-41D490691355}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C7D-4772-94C7-AB8D29148E42}"/>
                </c:ext>
              </c:extLst>
            </c:dLbl>
            <c:dLbl>
              <c:idx val="16"/>
              <c:layout>
                <c:manualLayout>
                  <c:x val="-2.479990610883731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{397B7BFD-8DB3-42EE-B977-EAE41ECD7924}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C7D-4772-94C7-AB8D29148E4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{88D9A2CD-C5CB-459A-8C3E-82D25CA99F48}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C7D-4772-94C7-AB8D29148E4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{15F25F6F-26FB-4108-B709-8BAB32625FBA}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C7D-4772-94C7-AB8D29148E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6C7D-4772-94C7-AB8D29148E42}"/>
            </c:ext>
          </c:extLst>
        </c:ser>
        <c:dLbls>
          <c:showLegendKey val="0"/>
          <c:showVal val="1"/>
          <c:showCatName val="0"/>
          <c:showSerName val="0"/>
          <c:showPercent val="0"/>
          <c:showBubbleSize val="0"/>
        </c:dLbls>
        <c:axId val="46179840"/>
        <c:axId val="46181760"/>
      </c:scatterChart>
      <c:valAx>
        <c:axId val="46179840"/>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{EBC19078-23DC-4A11-8B5D-C25A9AC380C0}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5C-4E1A-904B-7F733BE6B6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{106F9A41-95DE-4BFC-ACEC-FF5965B8827A}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5C-4E1A-904B-7F733BE6B6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{AB627EFD-BFA5-4B04-B531-58389E6E5393}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5C-4E1A-904B-7F733BE6B6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{5F27977E-DCAE-4A73-A9ED-04555C730C75}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5C-4E1A-904B-7F733BE6B6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{790DB5A5-9682-45F6-91C0-1554DA5ACEAA}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5C-4E1A-904B-7F733BE6B6B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{20AEADA8-DD16-46B9-A182-7D6CA0EADF6C}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5C-4E1A-904B-7F733BE6B6B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{11EBCFB8-DFBC-48B3-B818-F0755962342B}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5C-4E1A-904B-7F733BE6B6B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{87B528F1-6CB6-4AF6-84C3-B8FA3F12AF7C}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5C-4E1A-904B-7F733BE6B6B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{60F32087-2802-44E6-B0EE-959227ED2421}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5C-4E1A-904B-7F733BE6B6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8.6999999999999993</c:v>
                </c:pt>
                <c:pt idx="16">
                  <c:v>9.1</c:v>
                </c:pt>
                <c:pt idx="24">
                  <c:v>9.5</c:v>
                </c:pt>
                <c:pt idx="32">
                  <c:v>10.5</c:v>
                </c:pt>
              </c:numCache>
            </c:numRef>
          </c:xVal>
          <c:yVal>
            <c:numRef>
              <c:f>公会計指標分析・財政指標組合せ分析表!$BP$73:$DC$73</c:f>
              <c:numCache>
                <c:formatCode>#,##0.0;"▲ "#,##0.0</c:formatCode>
                <c:ptCount val="40"/>
                <c:pt idx="0">
                  <c:v>131.4</c:v>
                </c:pt>
                <c:pt idx="8">
                  <c:v>116.2</c:v>
                </c:pt>
                <c:pt idx="16">
                  <c:v>138.80000000000001</c:v>
                </c:pt>
                <c:pt idx="24">
                  <c:v>134.6</c:v>
                </c:pt>
                <c:pt idx="32">
                  <c:v>152.69999999999999</c:v>
                </c:pt>
              </c:numCache>
            </c:numRef>
          </c:yVal>
          <c:smooth val="0"/>
          <c:extLst>
            <c:ext xmlns:c16="http://schemas.microsoft.com/office/drawing/2014/chart" uri="{C3380CC4-5D6E-409C-BE32-E72D297353CC}">
              <c16:uniqueId val="{00000009-5A5C-4E1A-904B-7F733BE6B6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{B6CB3CDE-FD71-42D9-8C70-04B7DFF73156}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5C-4E1A-904B-7F733BE6B6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{1E442AF2-457E-4A65-AC49-5348DEA76D11}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5C-4E1A-904B-7F733BE6B6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{3308D0B4-2FCB-405F-A7C2-AAA2D88FDEB6}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5C-4E1A-904B-7F733BE6B6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{F2074CE2-FAD4-4894-8E20-E4F63D10DAF0}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5C-4E1A-904B-7F733BE6B6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{DDFCEE26-4FF5-470A-A79E-38799AA76F25}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5C-4E1A-904B-7F733BE6B6B0}"/>
                </c:ext>
              </c:extLst>
            </c:dLbl>
            <c:dLbl>
              <c:idx val="8"/>
              <c:layout>
                <c:manualLayout>
                  <c:x val="-2.7251961973552414E-2"/>
                  <c:y val="-8.164372799089257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{E3BAACDD-E437-4469-9EFE-5FE5172705DD}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5C-4E1A-904B-7F733BE6B6B0}"/>
                </c:ext>
              </c:extLst>
            </c:dLbl>
            <c:dLbl>
              <c:idx val="16"/>
              <c:layout>
                <c:manualLayout>
                  <c:x val="-3.6144021264668855E-2"/>
                  <c:y val="-7.21162375411585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{05191BFB-5AB1-48A0-8620-B83C499E3E1C}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5C-4E1A-904B-7F733BE6B6B0}"/>
                </c:ext>
              </c:extLst>
            </c:dLbl>
            <c:dLbl>
              <c:idx val="24"/>
              <c:layout>
                <c:manualLayout>
                  <c:x val="-3.1697991619110633E-2"/>
                  <c:y val="-6.470960136501845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{37C6FD25-4B16-439B-8564-2FED1603D513}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5C-4E1A-904B-7F733BE6B6B0}"/>
                </c:ext>
              </c:extLst>
            </c:dLbl>
            <c:dLbl>
              <c:idx val="32"/>
              <c:layout>
                <c:manualLayout>
                  <c:x val="-3.1570342725075584E-2"/>
                  <c:y val="-3.119685021032169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{F5912AD3-B382-4D22-A589-BE133EEED800}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5C-4E1A-904B-7F733BE6B6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A5C-4E1A-904B-7F733BE6B6B0}"/>
            </c:ext>
          </c:extLst>
        </c:ser>
        <c:dLbls>
          <c:showLegendKey val="0"/>
          <c:showVal val="1"/>
          <c:showCatName val="0"/>
          <c:showSerName val="0"/>
          <c:showPercent val="0"/>
          <c:showBubbleSize val="0"/>
        </c:dLbls>
        <c:axId val="84219776"/>
        <c:axId val="84234240"/>
      </c:scatterChart>
      <c:valAx>
        <c:axId val="84219776"/>
        <c:scaling>
          <c:orientation val="minMax"/>
          <c:max val="10.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ポイント増加している。これは、元利償還金に加え、下水道会計や組合等の地方債の元利償還金に対する繰出金や負担金等が増加したことによるものである。また、平成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年度に比べ一般会計の元利償還金は大きく増加しているが、これは過去に実施した中学校改築事業の元本部分の償還開始によるものである。</a:t>
          </a:r>
        </a:p>
        <a:p>
          <a:r>
            <a:rPr kumimoji="1" lang="ja-JP" altLang="en-US" sz="1400">
              <a:latin typeface="ＭＳ ゴシック" pitchFamily="49" charset="-128"/>
              <a:ea typeface="ＭＳ ゴシック" pitchFamily="49" charset="-128"/>
            </a:rPr>
            <a:t>　これらの増加傾向は数年続くと考えられるため、起債の新規発行の抑制を図り、起債に大きく頼ることのない財政運営に努める。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ポイント上昇しており、依然として高い水準である。</a:t>
          </a:r>
        </a:p>
        <a:p>
          <a:r>
            <a:rPr kumimoji="1" lang="ja-JP" altLang="en-US" sz="1400">
              <a:latin typeface="ＭＳ ゴシック" pitchFamily="49" charset="-128"/>
              <a:ea typeface="ＭＳ ゴシック" pitchFamily="49" charset="-128"/>
            </a:rPr>
            <a:t>　分子の構造を見ると、一般会計に係る地方債の現在高が半分以上を占めている。令和元年度は、給食センター整備に係る債務負担行為に基づく支出予定額が計上されたことにより大きく上昇したが、今後もさらなる上昇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充当可能基金も歳出超過の補てんのため、令和元年度は減少しており、今後基金の取り崩しによる普通建設事業費の捻出が予想されることからさらなる減額が見込まれる。</a:t>
          </a:r>
        </a:p>
        <a:p>
          <a:r>
            <a:rPr kumimoji="1" lang="ja-JP" altLang="en-US" sz="1400">
              <a:latin typeface="ＭＳ ゴシック" pitchFamily="49" charset="-128"/>
              <a:ea typeface="ＭＳ ゴシック" pitchFamily="49" charset="-128"/>
            </a:rPr>
            <a:t>　このように将来負担比率はさらに大きく上昇する見込であるため、地方債発行の抑制や基金運用の適正化等、財政の健全化を図る。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香川県多度津町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財政調整基金について、前年度剰余金の積立額以下の基金の取り崩しとなったこと、新庁舎整備のための「庁舎建設基金」を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短期的には令和元年で「健やか子ども基金」の事業期間が終了したが、令和２年度から「新健やか子ども基金」の事業が開始される。また、令和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年度に「庁舎建設基金」が事業終了により全額取崩を行うため基金残高がなくなる見込みである。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中長期的には大型事業の実施により、財政調整基金の残高が大きく減少することが見込まれる。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：高校生及び大学生等に対する奨学金事業に必要な財源を確保する。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：学校教育施設等の整備に要する経費の財源に充てる。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：令和２・３年度に予定されている新庁舎整備事業の財源とするため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：奨学金に充当するため、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：庁舎建設事業が終了する令和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百万円程度を奨学基金に充当し、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年程度で残高が無くなる見込みである。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百万円を取り崩したことから、本年度の財政調整基金残高は利息分を含め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財政調整基金の残高は、災害時の備えとして標準財政規模の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百万円）を目安としている。また、当町では財政調整基金の組替運用を毎年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百万円を資金面での残高水準としている。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これらのことから、本庁の財政調整基金残高は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いるが、大型事業の実施により令和元年度以降数年にわたっては残高の激減が見込まれる。大型事業が完了する令和３年度以降は、大型事業は控え、歳出の削減を図ることで基金残高の回復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減債基金は、預金利息以外の積立を行っていないため、残高はほぼ変動していない。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大型事業を実施することで、公債費が膨らまないようにしていたため減債基金を使うことがなかったが、今後の大型事業の規模・時期によっては、減債基金の必要残高水準を算出する必要が生じる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23,405
22,312
24.39
9,377,988
8,865,300
419,465
5,364,802
12,319,675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類似団体を下回っており、平成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年度以降緩やかに減少を続けている。要因としては、学校施設改築や消防施設更新等を行ってきたことによる。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PFI</a:t>
          </a:r>
          <a:r>
            <a:rPr kumimoji="1" lang="ja-JP" altLang="en-US" sz="1100">
              <a:latin typeface="ＭＳ Ｐゴシック" panose="020B0600070205080204" pitchFamily="50" charset="-128"/>
              <a:ea typeface="ＭＳ Ｐゴシック" panose="020B0600070205080204" pitchFamily="50" charset="-128"/>
            </a:rPr>
            <a:t>事業として善通寺市・琴平町・多度津町学校給食センターを建設したこと等により有形固定資産額が増加したため、</a:t>
          </a:r>
          <a:r>
            <a:rPr kumimoji="1" lang="en-US" altLang="ja-JP" sz="1100">
              <a:latin typeface="ＭＳ Ｐゴシック" panose="020B0600070205080204" pitchFamily="50" charset="-128"/>
              <a:ea typeface="ＭＳ Ｐゴシック" panose="020B0600070205080204" pitchFamily="50" charset="-128"/>
            </a:rPr>
            <a:t>57.0</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ポイント）と微減している。</a:t>
          </a:r>
        </a:p>
        <a:p>
          <a:r>
            <a:rPr kumimoji="1" lang="ja-JP" altLang="en-US" sz="1100">
              <a:latin typeface="ＭＳ Ｐゴシック" panose="020B0600070205080204" pitchFamily="50" charset="-128"/>
              <a:ea typeface="ＭＳ Ｐゴシック" panose="020B0600070205080204" pitchFamily="50" charset="-128"/>
            </a:rPr>
            <a:t>　個別施設計画策定に際して算出した各施設の総合劣化度を参考に、施設の実情に応じた長寿命化の検討を行うよう努める。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755769"/>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83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41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37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69232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2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63627</xdr:rowOff>
    </xdr:from>
    <xdr:to>
      <xdr:col>19</xdr:col>
      <xdr:colOff>187325</xdr:colOff>
      <xdr:row>31</xdr:row>
      <xdr:rowOff>165227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3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114427</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5412105"/>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52832</xdr:rowOff>
    </xdr:from>
    <xdr:to>
      <xdr:col>15</xdr:col>
      <xdr:colOff>187325</xdr:colOff>
      <xdr:row>31</xdr:row>
      <xdr:rowOff>154432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3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103632</xdr:rowOff>
    </xdr:from>
    <xdr:to>
      <xdr:col>19</xdr:col>
      <xdr:colOff>136525</xdr:colOff>
      <xdr:row>31</xdr:row>
      <xdr:rowOff>114427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41858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96012</xdr:rowOff>
    </xdr:from>
    <xdr:to>
      <xdr:col>11</xdr:col>
      <xdr:colOff>187325</xdr:colOff>
      <xdr:row>32</xdr:row>
      <xdr:rowOff>26162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4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103632</xdr:rowOff>
    </xdr:from>
    <xdr:to>
      <xdr:col>15</xdr:col>
      <xdr:colOff>136525</xdr:colOff>
      <xdr:row>31</xdr:row>
      <xdr:rowOff>146812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541858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115443</xdr:rowOff>
    </xdr:from>
    <xdr:to>
      <xdr:col>7</xdr:col>
      <xdr:colOff>187325</xdr:colOff>
      <xdr:row>32</xdr:row>
      <xdr:rowOff>45593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4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146812</xdr:rowOff>
    </xdr:from>
    <xdr:to>
      <xdr:col>11</xdr:col>
      <xdr:colOff>136525</xdr:colOff>
      <xdr:row>31</xdr:row>
      <xdr:rowOff>166243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546176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471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1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0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10304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153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170959</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14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17289</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50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36720</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523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類似団体と比較するとほぼ</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倍の</a:t>
          </a:r>
          <a:r>
            <a:rPr kumimoji="1" lang="en-US" altLang="ja-JP" sz="1100">
              <a:latin typeface="ＭＳ Ｐゴシック" panose="020B0600070205080204" pitchFamily="50" charset="-128"/>
              <a:ea typeface="ＭＳ Ｐゴシック" panose="020B0600070205080204" pitchFamily="50" charset="-128"/>
            </a:rPr>
            <a:t>968.9</a:t>
          </a:r>
          <a:r>
            <a:rPr kumimoji="1" lang="ja-JP" altLang="en-US" sz="1100">
              <a:latin typeface="ＭＳ Ｐゴシック" panose="020B0600070205080204" pitchFamily="50" charset="-128"/>
              <a:ea typeface="ＭＳ Ｐゴシック" panose="020B0600070205080204" pitchFamily="50" charset="-128"/>
            </a:rPr>
            <a:t>％であり、全国と比較しても非常に高い数値である。これは平成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中学校・消防庁舎改築や緊急避難路新設など安全対策事業を行ってきたためである。前年度と比較して減少しているのは、税収など経常一般財源（歳入）等が増加したためであり、将来負担額は増加し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現在、多額の起債を財源とした新庁舎等の建設事業を施工中であり、さらなる増加が見込まれる。事業完了後は、歳入確保と歳出抑制により、起債残高の減少及び基金の復元に努める。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45600</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4541308"/>
          <a:ext cx="1269" cy="116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49427</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570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45600</xdr:rowOff>
    </xdr:from>
    <xdr:to>
      <xdr:col>76</xdr:col>
      <xdr:colOff>111125</xdr:colOff>
      <xdr:row>33</xdr:row>
      <xdr:rowOff>45600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70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141057</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494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118180</xdr:rowOff>
    </xdr:from>
    <xdr:to>
      <xdr:col>76</xdr:col>
      <xdr:colOff>73025</xdr:colOff>
      <xdr:row>30</xdr:row>
      <xdr:rowOff>48330</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509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114822</xdr:rowOff>
    </xdr:from>
    <xdr:to>
      <xdr:col>72</xdr:col>
      <xdr:colOff>123825</xdr:colOff>
      <xdr:row>30</xdr:row>
      <xdr:rowOff>44972</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508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129215</xdr:rowOff>
    </xdr:from>
    <xdr:to>
      <xdr:col>68</xdr:col>
      <xdr:colOff>123825</xdr:colOff>
      <xdr:row>30</xdr:row>
      <xdr:rowOff>59365</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510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113503</xdr:rowOff>
    </xdr:from>
    <xdr:to>
      <xdr:col>64</xdr:col>
      <xdr:colOff>123825</xdr:colOff>
      <xdr:row>30</xdr:row>
      <xdr:rowOff>43653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5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101148</xdr:rowOff>
    </xdr:from>
    <xdr:to>
      <xdr:col>60</xdr:col>
      <xdr:colOff>123825</xdr:colOff>
      <xdr:row>30</xdr:row>
      <xdr:rowOff>31298</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07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166250</xdr:rowOff>
    </xdr:from>
    <xdr:to>
      <xdr:col>76</xdr:col>
      <xdr:colOff>73025</xdr:colOff>
      <xdr:row>33</xdr:row>
      <xdr:rowOff>96400</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6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81177</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5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170928</xdr:rowOff>
    </xdr:from>
    <xdr:to>
      <xdr:col>72</xdr:col>
      <xdr:colOff>123825</xdr:colOff>
      <xdr:row>33</xdr:row>
      <xdr:rowOff>101078</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5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45600</xdr:rowOff>
    </xdr:from>
    <xdr:to>
      <xdr:col>76</xdr:col>
      <xdr:colOff>22225</xdr:colOff>
      <xdr:row>33</xdr:row>
      <xdr:rowOff>50278</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5703450"/>
          <a:ext cx="7112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32343</xdr:rowOff>
    </xdr:from>
    <xdr:to>
      <xdr:col>68</xdr:col>
      <xdr:colOff>123825</xdr:colOff>
      <xdr:row>33</xdr:row>
      <xdr:rowOff>133942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5690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50278</xdr:rowOff>
    </xdr:from>
    <xdr:to>
      <xdr:col>72</xdr:col>
      <xdr:colOff>73025</xdr:colOff>
      <xdr:row>33</xdr:row>
      <xdr:rowOff>83143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3322300" y="5708128"/>
          <a:ext cx="762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42947</xdr:rowOff>
    </xdr:from>
    <xdr:to>
      <xdr:col>64</xdr:col>
      <xdr:colOff>123825</xdr:colOff>
      <xdr:row>32</xdr:row>
      <xdr:rowOff>144547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552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93747</xdr:rowOff>
    </xdr:from>
    <xdr:to>
      <xdr:col>68</xdr:col>
      <xdr:colOff>73025</xdr:colOff>
      <xdr:row>33</xdr:row>
      <xdr:rowOff>83143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560300" y="5580147"/>
          <a:ext cx="762000" cy="1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86367</xdr:rowOff>
    </xdr:from>
    <xdr:to>
      <xdr:col>60</xdr:col>
      <xdr:colOff>123825</xdr:colOff>
      <xdr:row>33</xdr:row>
      <xdr:rowOff>16517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55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93747</xdr:rowOff>
    </xdr:from>
    <xdr:to>
      <xdr:col>64</xdr:col>
      <xdr:colOff>73025</xdr:colOff>
      <xdr:row>32</xdr:row>
      <xdr:rowOff>137167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98300" y="5580147"/>
          <a:ext cx="762000" cy="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61499</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48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75892</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487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60180</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4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47825</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484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92205</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57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125070</xdr:rowOff>
    </xdr:from>
    <xdr:ext cx="560923"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41838" y="57829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135674</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562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7644</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56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23,405
22,312
24.39
9,377,988
8,865,300
419,465
5,364,802
12,319,675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89081</xdr:rowOff>
    </xdr:from>
    <xdr:to>
      <xdr:col>24</xdr:col>
      <xdr:colOff>114300</xdr:colOff>
      <xdr:row>39</xdr:row>
      <xdr:rowOff>19231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111958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139881</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370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121920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10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95794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9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27033</xdr:rowOff>
    </xdr:from>
    <xdr:to>
      <xdr:col>6</xdr:col>
      <xdr:colOff>38100</xdr:colOff>
      <xdr:row>38</xdr:row>
      <xdr:rowOff>128633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77833</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65913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17797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74384</xdr:rowOff>
    </xdr:from>
    <xdr:to>
      <xdr:col>55</xdr:col>
      <xdr:colOff>50800</xdr:colOff>
      <xdr:row>42</xdr:row>
      <xdr:rowOff>4534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160761</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74523</xdr:rowOff>
    </xdr:from>
    <xdr:to>
      <xdr:col>50</xdr:col>
      <xdr:colOff>165100</xdr:colOff>
      <xdr:row>42</xdr:row>
      <xdr:rowOff>4673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125184</xdr:rowOff>
    </xdr:from>
    <xdr:to>
      <xdr:col>55</xdr:col>
      <xdr:colOff>0</xdr:colOff>
      <xdr:row>41</xdr:row>
      <xdr:rowOff>125323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54634"/>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76022</xdr:rowOff>
    </xdr:from>
    <xdr:to>
      <xdr:col>46</xdr:col>
      <xdr:colOff>38100</xdr:colOff>
      <xdr:row>42</xdr:row>
      <xdr:rowOff>6172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125323</xdr:rowOff>
    </xdr:from>
    <xdr:to>
      <xdr:col>50</xdr:col>
      <xdr:colOff>114300</xdr:colOff>
      <xdr:row>41</xdr:row>
      <xdr:rowOff>126822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5477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76188</xdr:rowOff>
    </xdr:from>
    <xdr:to>
      <xdr:col>41</xdr:col>
      <xdr:colOff>101600</xdr:colOff>
      <xdr:row>42</xdr:row>
      <xdr:rowOff>6338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126822</xdr:rowOff>
    </xdr:from>
    <xdr:to>
      <xdr:col>45</xdr:col>
      <xdr:colOff>177800</xdr:colOff>
      <xdr:row>41</xdr:row>
      <xdr:rowOff>126988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5627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79477</xdr:rowOff>
    </xdr:from>
    <xdr:to>
      <xdr:col>36</xdr:col>
      <xdr:colOff>165100</xdr:colOff>
      <xdr:row>42</xdr:row>
      <xdr:rowOff>9627</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126988</xdr:rowOff>
    </xdr:from>
    <xdr:to>
      <xdr:col>41</xdr:col>
      <xdr:colOff>50800</xdr:colOff>
      <xdr:row>41</xdr:row>
      <xdr:rowOff>130277</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56438"/>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167250</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168749</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9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168915</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9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754</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2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38752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61</xdr:row>
      <xdr:rowOff>66675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5060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156845</xdr:rowOff>
    </xdr:from>
    <xdr:to>
      <xdr:col>15</xdr:col>
      <xdr:colOff>101600</xdr:colOff>
      <xdr:row>61</xdr:row>
      <xdr:rowOff>86995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36195</xdr:rowOff>
    </xdr:from>
    <xdr:to>
      <xdr:col>19</xdr:col>
      <xdr:colOff>177800</xdr:colOff>
      <xdr:row>61</xdr:row>
      <xdr:rowOff>47625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494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xdr:rowOff>
    </xdr:from>
    <xdr:to>
      <xdr:col>15</xdr:col>
      <xdr:colOff>50800</xdr:colOff>
      <xdr:row>61</xdr:row>
      <xdr:rowOff>36195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4641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93980</xdr:rowOff>
    </xdr:from>
    <xdr:to>
      <xdr:col>6</xdr:col>
      <xdr:colOff>38100</xdr:colOff>
      <xdr:row>61</xdr:row>
      <xdr:rowOff>24130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144780</xdr:rowOff>
    </xdr:from>
    <xdr:to>
      <xdr:col>10</xdr:col>
      <xdr:colOff>114300</xdr:colOff>
      <xdr:row>61</xdr:row>
      <xdr:rowOff>5715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431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114952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103522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73042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4387</xdr:rowOff>
    </xdr:from>
    <xdr:to>
      <xdr:col>55</xdr:col>
      <xdr:colOff>50800</xdr:colOff>
      <xdr:row>63</xdr:row>
      <xdr:rowOff>105987</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8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90764</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7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5936</xdr:rowOff>
    </xdr:from>
    <xdr:to>
      <xdr:col>50</xdr:col>
      <xdr:colOff>165100</xdr:colOff>
      <xdr:row>63</xdr:row>
      <xdr:rowOff>107536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8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55187</xdr:rowOff>
    </xdr:from>
    <xdr:to>
      <xdr:col>55</xdr:col>
      <xdr:colOff>0</xdr:colOff>
      <xdr:row>63</xdr:row>
      <xdr:rowOff>56736</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0856537"/>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9144</xdr:rowOff>
    </xdr:from>
    <xdr:to>
      <xdr:col>46</xdr:col>
      <xdr:colOff>38100</xdr:colOff>
      <xdr:row>63</xdr:row>
      <xdr:rowOff>110744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8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56736</xdr:rowOff>
    </xdr:from>
    <xdr:to>
      <xdr:col>50</xdr:col>
      <xdr:colOff>114300</xdr:colOff>
      <xdr:row>63</xdr:row>
      <xdr:rowOff>59944</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0858086"/>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9248</xdr:rowOff>
    </xdr:from>
    <xdr:to>
      <xdr:col>41</xdr:col>
      <xdr:colOff>101600</xdr:colOff>
      <xdr:row>63</xdr:row>
      <xdr:rowOff>110848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8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59944</xdr:rowOff>
    </xdr:from>
    <xdr:to>
      <xdr:col>45</xdr:col>
      <xdr:colOff>177800</xdr:colOff>
      <xdr:row>63</xdr:row>
      <xdr:rowOff>60048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861300" y="10861294"/>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9516</xdr:rowOff>
    </xdr:from>
    <xdr:to>
      <xdr:col>36</xdr:col>
      <xdr:colOff>165100</xdr:colOff>
      <xdr:row>63</xdr:row>
      <xdr:rowOff>111116</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108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60048</xdr:rowOff>
    </xdr:from>
    <xdr:to>
      <xdr:col>41</xdr:col>
      <xdr:colOff>50800</xdr:colOff>
      <xdr:row>63</xdr:row>
      <xdr:rowOff>60316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72300" y="10861398"/>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98663</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59411" y="109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101871</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83111" y="109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101975</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94111" y="109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102243</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5111" y="109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00000000-0008-0000-01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00000000-0008-0000-0100-00001E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00000000-0008-0000-0100-00002001000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00000000-0008-0000-0100-000022010000}"/>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00000000-0008-0000-0100-00002E010000}"/>
            </a:ext>
          </a:extLst>
        </xdr:cNvPr>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12064</xdr:rowOff>
    </xdr:from>
    <xdr:to>
      <xdr:col>20</xdr:col>
      <xdr:colOff>38100</xdr:colOff>
      <xdr:row>83</xdr:row>
      <xdr:rowOff>113664</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3746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64770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3797300" y="142932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xdr:rowOff>
    </xdr:from>
    <xdr:to>
      <xdr:col>15</xdr:col>
      <xdr:colOff>101600</xdr:colOff>
      <xdr:row>83</xdr:row>
      <xdr:rowOff>109855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2857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59055</xdr:rowOff>
    </xdr:from>
    <xdr:to>
      <xdr:col>19</xdr:col>
      <xdr:colOff>177800</xdr:colOff>
      <xdr:row>83</xdr:row>
      <xdr:rowOff>62864</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908300" y="14289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59055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019300" y="14268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38100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130300" y="1424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104791</xdr:rowOff>
    </xdr:from>
    <xdr:ext cx="405111" cy="259045"/>
    <xdr:sp macro="" textlink="">
      <xdr:nvSpPr>
        <xdr:cNvPr id="315" name="n_1main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100982</xdr:rowOff>
    </xdr:from>
    <xdr:ext cx="405111" cy="259045"/>
    <xdr:sp macro="" textlink="">
      <xdr:nvSpPr>
        <xdr:cNvPr id="316" name="n_2main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17" name="n_3main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18" name="n_4main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1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100-000053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00000000-0008-0000-0100-000055010000}"/>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100-000057010000}"/>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54738</xdr:rowOff>
    </xdr:from>
    <xdr:to>
      <xdr:col>55</xdr:col>
      <xdr:colOff>50800</xdr:colOff>
      <xdr:row>82</xdr:row>
      <xdr:rowOff>156338</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10426700" y="141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77615</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100-000063010000}"/>
            </a:ext>
          </a:extLst>
        </xdr:cNvPr>
        <xdr:cNvSpPr txBox="1"/>
      </xdr:nvSpPr>
      <xdr:spPr>
        <a:xfrm>
          <a:off x="10515600" y="1396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46737</xdr:rowOff>
    </xdr:from>
    <xdr:to>
      <xdr:col>50</xdr:col>
      <xdr:colOff>165100</xdr:colOff>
      <xdr:row>82</xdr:row>
      <xdr:rowOff>148337</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9588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97537</xdr:rowOff>
    </xdr:from>
    <xdr:to>
      <xdr:col>55</xdr:col>
      <xdr:colOff>0</xdr:colOff>
      <xdr:row>82</xdr:row>
      <xdr:rowOff>105538</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9639300" y="1415643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27876</xdr:rowOff>
    </xdr:from>
    <xdr:to>
      <xdr:col>46</xdr:col>
      <xdr:colOff>38100</xdr:colOff>
      <xdr:row>82</xdr:row>
      <xdr:rowOff>129476</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8699500" y="140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78676</xdr:rowOff>
    </xdr:from>
    <xdr:to>
      <xdr:col>50</xdr:col>
      <xdr:colOff>114300</xdr:colOff>
      <xdr:row>82</xdr:row>
      <xdr:rowOff>97537</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8750300" y="14137576"/>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23876</xdr:rowOff>
    </xdr:from>
    <xdr:to>
      <xdr:col>41</xdr:col>
      <xdr:colOff>101600</xdr:colOff>
      <xdr:row>82</xdr:row>
      <xdr:rowOff>125476</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7810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74676</xdr:rowOff>
    </xdr:from>
    <xdr:to>
      <xdr:col>45</xdr:col>
      <xdr:colOff>177800</xdr:colOff>
      <xdr:row>82</xdr:row>
      <xdr:rowOff>78676</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861300" y="1413357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25019</xdr:rowOff>
    </xdr:from>
    <xdr:to>
      <xdr:col>36</xdr:col>
      <xdr:colOff>165100</xdr:colOff>
      <xdr:row>82</xdr:row>
      <xdr:rowOff>126619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6921500" y="140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74676</xdr:rowOff>
    </xdr:from>
    <xdr:to>
      <xdr:col>41</xdr:col>
      <xdr:colOff>50800</xdr:colOff>
      <xdr:row>82</xdr:row>
      <xdr:rowOff>75819</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6972300" y="141335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a:extLst>
            <a:ext uri="{FF2B5EF4-FFF2-40B4-BE49-F238E27FC236}">
              <a16:creationId xmlns:a16="http://schemas.microsoft.com/office/drawing/2014/main" id="{00000000-0008-0000-0100-00006C010000}"/>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a:extLst>
            <a:ext uri="{FF2B5EF4-FFF2-40B4-BE49-F238E27FC236}">
              <a16:creationId xmlns:a16="http://schemas.microsoft.com/office/drawing/2014/main" id="{00000000-0008-0000-0100-00006D010000}"/>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a:extLst>
            <a:ext uri="{FF2B5EF4-FFF2-40B4-BE49-F238E27FC236}">
              <a16:creationId xmlns:a16="http://schemas.microsoft.com/office/drawing/2014/main" id="{00000000-0008-0000-0100-00006E010000}"/>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a:extLst>
            <a:ext uri="{FF2B5EF4-FFF2-40B4-BE49-F238E27FC236}">
              <a16:creationId xmlns:a16="http://schemas.microsoft.com/office/drawing/2014/main" id="{00000000-0008-0000-0100-00006F010000}"/>
            </a:ext>
          </a:extLst>
        </xdr:cNvPr>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164864</xdr:rowOff>
    </xdr:from>
    <xdr:ext cx="469744" cy="259045"/>
    <xdr:sp macro="" textlink="">
      <xdr:nvSpPr>
        <xdr:cNvPr id="368" name="n_1mainValue【公営住宅】&#10;一人当たり面積">
          <a:extLst>
            <a:ext uri="{FF2B5EF4-FFF2-40B4-BE49-F238E27FC236}">
              <a16:creationId xmlns:a16="http://schemas.microsoft.com/office/drawing/2014/main" id="{00000000-0008-0000-0100-000070010000}"/>
            </a:ext>
          </a:extLst>
        </xdr:cNvPr>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146003</xdr:rowOff>
    </xdr:from>
    <xdr:ext cx="469744" cy="259045"/>
    <xdr:sp macro="" textlink="">
      <xdr:nvSpPr>
        <xdr:cNvPr id="369" name="n_2mainValue【公営住宅】&#10;一人当たり面積">
          <a:extLst>
            <a:ext uri="{FF2B5EF4-FFF2-40B4-BE49-F238E27FC236}">
              <a16:creationId xmlns:a16="http://schemas.microsoft.com/office/drawing/2014/main" id="{00000000-0008-0000-0100-000071010000}"/>
            </a:ext>
          </a:extLst>
        </xdr:cNvPr>
        <xdr:cNvSpPr txBox="1"/>
      </xdr:nvSpPr>
      <xdr:spPr>
        <a:xfrm>
          <a:off x="8515427" y="1386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142003</xdr:rowOff>
    </xdr:from>
    <xdr:ext cx="469744" cy="259045"/>
    <xdr:sp macro="" textlink="">
      <xdr:nvSpPr>
        <xdr:cNvPr id="370" name="n_3mainValue【公営住宅】&#10;一人当たり面積">
          <a:extLst>
            <a:ext uri="{FF2B5EF4-FFF2-40B4-BE49-F238E27FC236}">
              <a16:creationId xmlns:a16="http://schemas.microsoft.com/office/drawing/2014/main" id="{00000000-0008-0000-0100-000072010000}"/>
            </a:ext>
          </a:extLst>
        </xdr:cNvPr>
        <xdr:cNvSpPr txBox="1"/>
      </xdr:nvSpPr>
      <xdr:spPr>
        <a:xfrm>
          <a:off x="7626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143146</xdr:rowOff>
    </xdr:from>
    <xdr:ext cx="469744" cy="259045"/>
    <xdr:sp macro="" textlink="">
      <xdr:nvSpPr>
        <xdr:cNvPr id="371" name="n_4mainValue【公営住宅】&#10;一人当たり面積">
          <a:extLst>
            <a:ext uri="{FF2B5EF4-FFF2-40B4-BE49-F238E27FC236}">
              <a16:creationId xmlns:a16="http://schemas.microsoft.com/office/drawing/2014/main" id="{00000000-0008-0000-0100-000073010000}"/>
            </a:ext>
          </a:extLst>
        </xdr:cNvPr>
        <xdr:cNvSpPr txBox="1"/>
      </xdr:nvSpPr>
      <xdr:spPr>
        <a:xfrm>
          <a:off x="6737427" y="1385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27214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14282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31041</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54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27214</xdr:rowOff>
    </xdr:from>
    <xdr:to>
      <xdr:col>24</xdr:col>
      <xdr:colOff>152400</xdr:colOff>
      <xdr:row>108</xdr:row>
      <xdr:rowOff>27214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54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108329</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828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129902</xdr:rowOff>
    </xdr:from>
    <xdr:to>
      <xdr:col>24</xdr:col>
      <xdr:colOff>114300</xdr:colOff>
      <xdr:row>107</xdr:row>
      <xdr:rowOff>60052</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126637</xdr:rowOff>
    </xdr:from>
    <xdr:to>
      <xdr:col>20</xdr:col>
      <xdr:colOff>38100</xdr:colOff>
      <xdr:row>107</xdr:row>
      <xdr:rowOff>56787</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87449</xdr:rowOff>
    </xdr:from>
    <xdr:to>
      <xdr:col>15</xdr:col>
      <xdr:colOff>101600</xdr:colOff>
      <xdr:row>107</xdr:row>
      <xdr:rowOff>17599</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38463</xdr:rowOff>
    </xdr:from>
    <xdr:to>
      <xdr:col>10</xdr:col>
      <xdr:colOff>165100</xdr:colOff>
      <xdr:row>106</xdr:row>
      <xdr:rowOff>140063</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53158</xdr:rowOff>
    </xdr:from>
    <xdr:to>
      <xdr:col>6</xdr:col>
      <xdr:colOff>38100</xdr:colOff>
      <xdr:row>105</xdr:row>
      <xdr:rowOff>154758</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97245</xdr:rowOff>
    </xdr:from>
    <xdr:to>
      <xdr:col>24</xdr:col>
      <xdr:colOff>114300</xdr:colOff>
      <xdr:row>107</xdr:row>
      <xdr:rowOff>27395</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120122</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812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84182</xdr:rowOff>
    </xdr:from>
    <xdr:to>
      <xdr:col>20</xdr:col>
      <xdr:colOff>38100</xdr:colOff>
      <xdr:row>107</xdr:row>
      <xdr:rowOff>14332</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134982</xdr:rowOff>
    </xdr:from>
    <xdr:to>
      <xdr:col>24</xdr:col>
      <xdr:colOff>63500</xdr:colOff>
      <xdr:row>106</xdr:row>
      <xdr:rowOff>148045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83086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134982</xdr:rowOff>
    </xdr:from>
    <xdr:to>
      <xdr:col>19</xdr:col>
      <xdr:colOff>177800</xdr:colOff>
      <xdr:row>106</xdr:row>
      <xdr:rowOff>138249</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2908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28666</xdr:rowOff>
    </xdr:from>
    <xdr:to>
      <xdr:col>10</xdr:col>
      <xdr:colOff>165100</xdr:colOff>
      <xdr:row>106</xdr:row>
      <xdr:rowOff>130266</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79466</xdr:rowOff>
    </xdr:from>
    <xdr:to>
      <xdr:col>15</xdr:col>
      <xdr:colOff>50800</xdr:colOff>
      <xdr:row>106</xdr:row>
      <xdr:rowOff>138249</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82531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164193</xdr:rowOff>
    </xdr:from>
    <xdr:to>
      <xdr:col>6</xdr:col>
      <xdr:colOff>38100</xdr:colOff>
      <xdr:row>106</xdr:row>
      <xdr:rowOff>94343</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43543</xdr:rowOff>
    </xdr:from>
    <xdr:to>
      <xdr:col>10</xdr:col>
      <xdr:colOff>114300</xdr:colOff>
      <xdr:row>106</xdr:row>
      <xdr:rowOff>79466</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82172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47914</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131190</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171285</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30859</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03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34126</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03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146793</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97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85470</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115874</xdr:rowOff>
    </xdr:from>
    <xdr:to>
      <xdr:col>54</xdr:col>
      <xdr:colOff>189865</xdr:colOff>
      <xdr:row>108</xdr:row>
      <xdr:rowOff>68763</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432324"/>
          <a:ext cx="0" cy="115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72590</xdr:rowOff>
    </xdr:from>
    <xdr:ext cx="469744"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5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68763</xdr:rowOff>
    </xdr:from>
    <xdr:to>
      <xdr:col>55</xdr:col>
      <xdr:colOff>88900</xdr:colOff>
      <xdr:row>108</xdr:row>
      <xdr:rowOff>68763</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5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62551</xdr:rowOff>
    </xdr:from>
    <xdr:ext cx="599010"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72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115874</xdr:rowOff>
    </xdr:from>
    <xdr:to>
      <xdr:col>55</xdr:col>
      <xdr:colOff>88900</xdr:colOff>
      <xdr:row>101</xdr:row>
      <xdr:rowOff>115874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43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64367</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78951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41490</xdr:rowOff>
    </xdr:from>
    <xdr:to>
      <xdr:col>55</xdr:col>
      <xdr:colOff>50800</xdr:colOff>
      <xdr:row>105</xdr:row>
      <xdr:rowOff>143090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804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68213</xdr:rowOff>
    </xdr:from>
    <xdr:to>
      <xdr:col>50</xdr:col>
      <xdr:colOff>165100</xdr:colOff>
      <xdr:row>105</xdr:row>
      <xdr:rowOff>169813</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166270</xdr:rowOff>
    </xdr:from>
    <xdr:to>
      <xdr:col>46</xdr:col>
      <xdr:colOff>38100</xdr:colOff>
      <xdr:row>105</xdr:row>
      <xdr:rowOff>96420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437</xdr:rowOff>
    </xdr:from>
    <xdr:to>
      <xdr:col>41</xdr:col>
      <xdr:colOff>101600</xdr:colOff>
      <xdr:row>105</xdr:row>
      <xdr:rowOff>102037</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140601</xdr:rowOff>
    </xdr:from>
    <xdr:to>
      <xdr:col>36</xdr:col>
      <xdr:colOff>165100</xdr:colOff>
      <xdr:row>106</xdr:row>
      <xdr:rowOff>70751</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1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67969</xdr:rowOff>
    </xdr:from>
    <xdr:to>
      <xdr:col>55</xdr:col>
      <xdr:colOff>50800</xdr:colOff>
      <xdr:row>106</xdr:row>
      <xdr:rowOff>169569</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8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46396</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822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76572</xdr:rowOff>
    </xdr:from>
    <xdr:to>
      <xdr:col>50</xdr:col>
      <xdr:colOff>165100</xdr:colOff>
      <xdr:row>107</xdr:row>
      <xdr:rowOff>6722</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82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118769</xdr:rowOff>
    </xdr:from>
    <xdr:to>
      <xdr:col>55</xdr:col>
      <xdr:colOff>0</xdr:colOff>
      <xdr:row>106</xdr:row>
      <xdr:rowOff>127372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8292469"/>
          <a:ext cx="8382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89207</xdr:rowOff>
    </xdr:from>
    <xdr:to>
      <xdr:col>46</xdr:col>
      <xdr:colOff>38100</xdr:colOff>
      <xdr:row>107</xdr:row>
      <xdr:rowOff>19357</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82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127372</xdr:rowOff>
    </xdr:from>
    <xdr:to>
      <xdr:col>50</xdr:col>
      <xdr:colOff>114300</xdr:colOff>
      <xdr:row>106</xdr:row>
      <xdr:rowOff>140007</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8750300" y="18301072"/>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89973</xdr:rowOff>
    </xdr:from>
    <xdr:to>
      <xdr:col>41</xdr:col>
      <xdr:colOff>101600</xdr:colOff>
      <xdr:row>107</xdr:row>
      <xdr:rowOff>20123</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82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140007</xdr:rowOff>
    </xdr:from>
    <xdr:to>
      <xdr:col>45</xdr:col>
      <xdr:colOff>177800</xdr:colOff>
      <xdr:row>106</xdr:row>
      <xdr:rowOff>140773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8313707"/>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95008</xdr:rowOff>
    </xdr:from>
    <xdr:to>
      <xdr:col>36</xdr:col>
      <xdr:colOff>165100</xdr:colOff>
      <xdr:row>107</xdr:row>
      <xdr:rowOff>25158</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82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140773</xdr:rowOff>
    </xdr:from>
    <xdr:to>
      <xdr:col>41</xdr:col>
      <xdr:colOff>50800</xdr:colOff>
      <xdr:row>106</xdr:row>
      <xdr:rowOff>145808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8314473"/>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14890</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78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112947</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77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118564</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777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87278</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791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169299</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34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10484</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3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11250</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3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16285</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3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0000000-0008-0000-01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6268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0000000-0008-0000-0100-000010020000}"/>
            </a:ext>
          </a:extLst>
        </xdr:cNvPr>
        <xdr:cNvSpPr txBox="1"/>
      </xdr:nvSpPr>
      <xdr:spPr>
        <a:xfrm>
          <a:off x="16357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135255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5481300" y="67760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40</xdr:row>
      <xdr:rowOff>112395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4592300" y="677608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124460</xdr:rowOff>
    </xdr:from>
    <xdr:to>
      <xdr:col>72</xdr:col>
      <xdr:colOff>38100</xdr:colOff>
      <xdr:row>41</xdr:row>
      <xdr:rowOff>54610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365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41</xdr:row>
      <xdr:rowOff>3810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3703300" y="69703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147320</xdr:rowOff>
    </xdr:from>
    <xdr:to>
      <xdr:col>67</xdr:col>
      <xdr:colOff>101600</xdr:colOff>
      <xdr:row>41</xdr:row>
      <xdr:rowOff>77470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276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3810</xdr:rowOff>
    </xdr:from>
    <xdr:to>
      <xdr:col>71</xdr:col>
      <xdr:colOff>177800</xdr:colOff>
      <xdr:row>41</xdr:row>
      <xdr:rowOff>26670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2814300" y="7033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4389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45737</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3500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68597</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26117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a:extLst>
            <a:ext uri="{FF2B5EF4-FFF2-40B4-BE49-F238E27FC236}">
              <a16:creationId xmlns:a16="http://schemas.microsoft.com/office/drawing/2014/main" id="{00000000-0008-0000-01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567" name="【認定こども園・幼稚園・保育所】&#10;一人当たり面積最小値テキスト">
          <a:extLst>
            <a:ext uri="{FF2B5EF4-FFF2-40B4-BE49-F238E27FC236}">
              <a16:creationId xmlns:a16="http://schemas.microsoft.com/office/drawing/2014/main" id="{00000000-0008-0000-0100-00003702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569" name="【認定こども園・幼稚園・保育所】&#10;一人当たり面積最大値テキスト">
          <a:extLst>
            <a:ext uri="{FF2B5EF4-FFF2-40B4-BE49-F238E27FC236}">
              <a16:creationId xmlns:a16="http://schemas.microsoft.com/office/drawing/2014/main" id="{00000000-0008-0000-0100-000039020000}"/>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571" name="【認定こども園・幼稚園・保育所】&#10;一人当たり面積平均値テキスト">
          <a:extLst>
            <a:ext uri="{FF2B5EF4-FFF2-40B4-BE49-F238E27FC236}">
              <a16:creationId xmlns:a16="http://schemas.microsoft.com/office/drawing/2014/main" id="{00000000-0008-0000-0100-00003B020000}"/>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74693</xdr:rowOff>
    </xdr:from>
    <xdr:ext cx="469744" cy="259045"/>
    <xdr:sp macro="" textlink="">
      <xdr:nvSpPr>
        <xdr:cNvPr id="583" name="【認定こども園・幼稚園・保育所】&#10;一人当たり面積該当値テキスト">
          <a:extLst>
            <a:ext uri="{FF2B5EF4-FFF2-40B4-BE49-F238E27FC236}">
              <a16:creationId xmlns:a16="http://schemas.microsoft.com/office/drawing/2014/main" id="{00000000-0008-0000-0100-000047020000}"/>
            </a:ext>
          </a:extLst>
        </xdr:cNvPr>
        <xdr:cNvSpPr txBox="1"/>
      </xdr:nvSpPr>
      <xdr:spPr>
        <a:xfrm>
          <a:off x="221996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98552</xdr:rowOff>
    </xdr:from>
    <xdr:to>
      <xdr:col>112</xdr:col>
      <xdr:colOff>38100</xdr:colOff>
      <xdr:row>40</xdr:row>
      <xdr:rowOff>28702</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1272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147066</xdr:rowOff>
    </xdr:from>
    <xdr:to>
      <xdr:col>116</xdr:col>
      <xdr:colOff>63500</xdr:colOff>
      <xdr:row>39</xdr:row>
      <xdr:rowOff>149352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1323300" y="68336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100838</xdr:rowOff>
    </xdr:from>
    <xdr:to>
      <xdr:col>107</xdr:col>
      <xdr:colOff>101600</xdr:colOff>
      <xdr:row>40</xdr:row>
      <xdr:rowOff>30988</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0383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149352</xdr:rowOff>
    </xdr:from>
    <xdr:to>
      <xdr:col>111</xdr:col>
      <xdr:colOff>177800</xdr:colOff>
      <xdr:row>39</xdr:row>
      <xdr:rowOff>151638</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0434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98552</xdr:rowOff>
    </xdr:from>
    <xdr:to>
      <xdr:col>102</xdr:col>
      <xdr:colOff>165100</xdr:colOff>
      <xdr:row>40</xdr:row>
      <xdr:rowOff>28702</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9494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149352</xdr:rowOff>
    </xdr:from>
    <xdr:to>
      <xdr:col>107</xdr:col>
      <xdr:colOff>50800</xdr:colOff>
      <xdr:row>39</xdr:row>
      <xdr:rowOff>151638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9545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149352</xdr:rowOff>
    </xdr:from>
    <xdr:to>
      <xdr:col>102</xdr:col>
      <xdr:colOff>114300</xdr:colOff>
      <xdr:row>39</xdr:row>
      <xdr:rowOff>151638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8656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592" name="n_1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93" name="n_2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4" name="n_3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95" name="n_4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19829</xdr:rowOff>
    </xdr:from>
    <xdr:ext cx="469744" cy="259045"/>
    <xdr:sp macro="" textlink="">
      <xdr:nvSpPr>
        <xdr:cNvPr id="596" name="n_1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10757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22115</xdr:rowOff>
    </xdr:from>
    <xdr:ext cx="469744" cy="259045"/>
    <xdr:sp macro="" textlink="">
      <xdr:nvSpPr>
        <xdr:cNvPr id="597" name="n_2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0199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19829</xdr:rowOff>
    </xdr:from>
    <xdr:ext cx="469744" cy="259045"/>
    <xdr:sp macro="" textlink="">
      <xdr:nvSpPr>
        <xdr:cNvPr id="598" name="n_3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9310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22115</xdr:rowOff>
    </xdr:from>
    <xdr:ext cx="469744" cy="259045"/>
    <xdr:sp macro="" textlink="">
      <xdr:nvSpPr>
        <xdr:cNvPr id="599" name="n_4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8421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1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100-000073020000}"/>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100-00007502000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100-00007702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65133</xdr:rowOff>
    </xdr:from>
    <xdr:to>
      <xdr:col>85</xdr:col>
      <xdr:colOff>177800</xdr:colOff>
      <xdr:row>57</xdr:row>
      <xdr:rowOff>166733</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62687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88010</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100-000083020000}"/>
            </a:ext>
          </a:extLst>
        </xdr:cNvPr>
        <xdr:cNvSpPr txBox="1"/>
      </xdr:nvSpPr>
      <xdr:spPr>
        <a:xfrm>
          <a:off x="16357600" y="96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12881</xdr:rowOff>
    </xdr:from>
    <xdr:to>
      <xdr:col>81</xdr:col>
      <xdr:colOff>101600</xdr:colOff>
      <xdr:row>57</xdr:row>
      <xdr:rowOff>114481</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5430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63681</xdr:rowOff>
    </xdr:from>
    <xdr:to>
      <xdr:col>85</xdr:col>
      <xdr:colOff>127000</xdr:colOff>
      <xdr:row>57</xdr:row>
      <xdr:rowOff>115933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5481300" y="98363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148409</xdr:rowOff>
    </xdr:from>
    <xdr:to>
      <xdr:col>76</xdr:col>
      <xdr:colOff>165100</xdr:colOff>
      <xdr:row>57</xdr:row>
      <xdr:rowOff>78559</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4541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27759</xdr:rowOff>
    </xdr:from>
    <xdr:to>
      <xdr:col>81</xdr:col>
      <xdr:colOff>50800</xdr:colOff>
      <xdr:row>57</xdr:row>
      <xdr:rowOff>63681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4592300" y="98004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48804</xdr:rowOff>
    </xdr:from>
    <xdr:to>
      <xdr:col>72</xdr:col>
      <xdr:colOff>38100</xdr:colOff>
      <xdr:row>57</xdr:row>
      <xdr:rowOff>150404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3652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27759</xdr:rowOff>
    </xdr:from>
    <xdr:to>
      <xdr:col>76</xdr:col>
      <xdr:colOff>114300</xdr:colOff>
      <xdr:row>57</xdr:row>
      <xdr:rowOff>99604</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3703300" y="980040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2763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99604</xdr:rowOff>
    </xdr:from>
    <xdr:to>
      <xdr:col>71</xdr:col>
      <xdr:colOff>177800</xdr:colOff>
      <xdr:row>58</xdr:row>
      <xdr:rowOff>52251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2814300" y="98722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100-00008C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100-00008D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100-00008E020000}"/>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100-00008F020000}"/>
            </a:ext>
          </a:extLst>
        </xdr:cNvPr>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131008</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95086</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166931</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00000000-0008-0000-01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681" name="【学校施設】&#10;一人当たり面積最小値テキスト">
          <a:extLst>
            <a:ext uri="{FF2B5EF4-FFF2-40B4-BE49-F238E27FC236}">
              <a16:creationId xmlns:a16="http://schemas.microsoft.com/office/drawing/2014/main" id="{00000000-0008-0000-0100-0000A9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83" name="【学校施設】&#10;一人当たり面積最大値テキスト">
          <a:extLst>
            <a:ext uri="{FF2B5EF4-FFF2-40B4-BE49-F238E27FC236}">
              <a16:creationId xmlns:a16="http://schemas.microsoft.com/office/drawing/2014/main" id="{00000000-0008-0000-0100-0000AB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685" name="【学校施設】&#10;一人当たり面積平均値テキスト">
          <a:extLst>
            <a:ext uri="{FF2B5EF4-FFF2-40B4-BE49-F238E27FC236}">
              <a16:creationId xmlns:a16="http://schemas.microsoft.com/office/drawing/2014/main" id="{00000000-0008-0000-0100-0000AD020000}"/>
            </a:ext>
          </a:extLst>
        </xdr:cNvPr>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67501</xdr:rowOff>
    </xdr:from>
    <xdr:to>
      <xdr:col>116</xdr:col>
      <xdr:colOff>114300</xdr:colOff>
      <xdr:row>62</xdr:row>
      <xdr:rowOff>169101</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2110700" y="10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45928</xdr:rowOff>
    </xdr:from>
    <xdr:ext cx="469744" cy="259045"/>
    <xdr:sp macro="" textlink="">
      <xdr:nvSpPr>
        <xdr:cNvPr id="697" name="【学校施設】&#10;一人当たり面積該当値テキスト">
          <a:extLst>
            <a:ext uri="{FF2B5EF4-FFF2-40B4-BE49-F238E27FC236}">
              <a16:creationId xmlns:a16="http://schemas.microsoft.com/office/drawing/2014/main" id="{00000000-0008-0000-0100-0000B9020000}"/>
            </a:ext>
          </a:extLst>
        </xdr:cNvPr>
        <xdr:cNvSpPr txBox="1"/>
      </xdr:nvSpPr>
      <xdr:spPr>
        <a:xfrm>
          <a:off x="22199600" y="106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68644</xdr:rowOff>
    </xdr:from>
    <xdr:to>
      <xdr:col>112</xdr:col>
      <xdr:colOff>38100</xdr:colOff>
      <xdr:row>62</xdr:row>
      <xdr:rowOff>170244</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1272500" y="106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118301</xdr:rowOff>
    </xdr:from>
    <xdr:to>
      <xdr:col>116</xdr:col>
      <xdr:colOff>63500</xdr:colOff>
      <xdr:row>62</xdr:row>
      <xdr:rowOff>119444</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1323300" y="1074820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74358</xdr:rowOff>
    </xdr:from>
    <xdr:to>
      <xdr:col>107</xdr:col>
      <xdr:colOff>101600</xdr:colOff>
      <xdr:row>63</xdr:row>
      <xdr:rowOff>4508</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0383500" y="107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119444</xdr:rowOff>
    </xdr:from>
    <xdr:to>
      <xdr:col>111</xdr:col>
      <xdr:colOff>177800</xdr:colOff>
      <xdr:row>62</xdr:row>
      <xdr:rowOff>125158</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0434300" y="1074934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60643</xdr:rowOff>
    </xdr:from>
    <xdr:to>
      <xdr:col>102</xdr:col>
      <xdr:colOff>165100</xdr:colOff>
      <xdr:row>62</xdr:row>
      <xdr:rowOff>162243</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9494500" y="10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111443</xdr:rowOff>
    </xdr:from>
    <xdr:to>
      <xdr:col>107</xdr:col>
      <xdr:colOff>50800</xdr:colOff>
      <xdr:row>62</xdr:row>
      <xdr:rowOff>125158</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9545300" y="1074134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83503</xdr:rowOff>
    </xdr:from>
    <xdr:to>
      <xdr:col>98</xdr:col>
      <xdr:colOff>38100</xdr:colOff>
      <xdr:row>63</xdr:row>
      <xdr:rowOff>13653</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86055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111443</xdr:rowOff>
    </xdr:from>
    <xdr:to>
      <xdr:col>102</xdr:col>
      <xdr:colOff>114300</xdr:colOff>
      <xdr:row>62</xdr:row>
      <xdr:rowOff>134303</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8656300" y="107413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706" name="n_1aveValue【学校施設】&#10;一人当たり面積">
          <a:extLst>
            <a:ext uri="{FF2B5EF4-FFF2-40B4-BE49-F238E27FC236}">
              <a16:creationId xmlns:a16="http://schemas.microsoft.com/office/drawing/2014/main" id="{00000000-0008-0000-0100-0000C2020000}"/>
            </a:ext>
          </a:extLst>
        </xdr:cNvPr>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707" name="n_2aveValue【学校施設】&#10;一人当たり面積">
          <a:extLst>
            <a:ext uri="{FF2B5EF4-FFF2-40B4-BE49-F238E27FC236}">
              <a16:creationId xmlns:a16="http://schemas.microsoft.com/office/drawing/2014/main" id="{00000000-0008-0000-0100-0000C3020000}"/>
            </a:ext>
          </a:extLst>
        </xdr:cNvPr>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708" name="n_3aveValue【学校施設】&#10;一人当たり面積">
          <a:extLst>
            <a:ext uri="{FF2B5EF4-FFF2-40B4-BE49-F238E27FC236}">
              <a16:creationId xmlns:a16="http://schemas.microsoft.com/office/drawing/2014/main" id="{00000000-0008-0000-0100-0000C4020000}"/>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709" name="n_4aveValue【学校施設】&#10;一人当たり面積">
          <a:extLst>
            <a:ext uri="{FF2B5EF4-FFF2-40B4-BE49-F238E27FC236}">
              <a16:creationId xmlns:a16="http://schemas.microsoft.com/office/drawing/2014/main" id="{00000000-0008-0000-0100-0000C5020000}"/>
            </a:ext>
          </a:extLst>
        </xdr:cNvPr>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161371</xdr:rowOff>
    </xdr:from>
    <xdr:ext cx="469744" cy="259045"/>
    <xdr:sp macro="" textlink="">
      <xdr:nvSpPr>
        <xdr:cNvPr id="710" name="n_1mainValue【学校施設】&#10;一人当たり面積">
          <a:extLst>
            <a:ext uri="{FF2B5EF4-FFF2-40B4-BE49-F238E27FC236}">
              <a16:creationId xmlns:a16="http://schemas.microsoft.com/office/drawing/2014/main" id="{00000000-0008-0000-0100-0000C6020000}"/>
            </a:ext>
          </a:extLst>
        </xdr:cNvPr>
        <xdr:cNvSpPr txBox="1"/>
      </xdr:nvSpPr>
      <xdr:spPr>
        <a:xfrm>
          <a:off x="21075727" y="107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167085</xdr:rowOff>
    </xdr:from>
    <xdr:ext cx="469744" cy="259045"/>
    <xdr:sp macro="" textlink="">
      <xdr:nvSpPr>
        <xdr:cNvPr id="711" name="n_2mainValue【学校施設】&#10;一人当たり面積">
          <a:extLst>
            <a:ext uri="{FF2B5EF4-FFF2-40B4-BE49-F238E27FC236}">
              <a16:creationId xmlns:a16="http://schemas.microsoft.com/office/drawing/2014/main" id="{00000000-0008-0000-0100-0000C7020000}"/>
            </a:ext>
          </a:extLst>
        </xdr:cNvPr>
        <xdr:cNvSpPr txBox="1"/>
      </xdr:nvSpPr>
      <xdr:spPr>
        <a:xfrm>
          <a:off x="20199427" y="1079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153370</xdr:rowOff>
    </xdr:from>
    <xdr:ext cx="469744" cy="259045"/>
    <xdr:sp macro="" textlink="">
      <xdr:nvSpPr>
        <xdr:cNvPr id="712" name="n_3mainValue【学校施設】&#10;一人当たり面積">
          <a:extLst>
            <a:ext uri="{FF2B5EF4-FFF2-40B4-BE49-F238E27FC236}">
              <a16:creationId xmlns:a16="http://schemas.microsoft.com/office/drawing/2014/main" id="{00000000-0008-0000-0100-0000C8020000}"/>
            </a:ext>
          </a:extLst>
        </xdr:cNvPr>
        <xdr:cNvSpPr txBox="1"/>
      </xdr:nvSpPr>
      <xdr:spPr>
        <a:xfrm>
          <a:off x="19310427" y="107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4780</xdr:rowOff>
    </xdr:from>
    <xdr:ext cx="469744" cy="259045"/>
    <xdr:sp macro="" textlink="">
      <xdr:nvSpPr>
        <xdr:cNvPr id="713" name="n_4mainValue【学校施設】&#10;一人当たり面積">
          <a:extLst>
            <a:ext uri="{FF2B5EF4-FFF2-40B4-BE49-F238E27FC236}">
              <a16:creationId xmlns:a16="http://schemas.microsoft.com/office/drawing/2014/main" id="{00000000-0008-0000-0100-0000C9020000}"/>
            </a:ext>
          </a:extLst>
        </xdr:cNvPr>
        <xdr:cNvSpPr txBox="1"/>
      </xdr:nvSpPr>
      <xdr:spPr>
        <a:xfrm>
          <a:off x="18421427" y="1080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児童館】&#10;有形固定資産減価償却率グラフ枠">
          <a:extLst>
            <a:ext uri="{FF2B5EF4-FFF2-40B4-BE49-F238E27FC236}">
              <a16:creationId xmlns:a16="http://schemas.microsoft.com/office/drawing/2014/main" id="{00000000-0008-0000-0100-0000E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739" name="【児童館】&#10;有形固定資産減価償却率最小値テキスト">
          <a:extLst>
            <a:ext uri="{FF2B5EF4-FFF2-40B4-BE49-F238E27FC236}">
              <a16:creationId xmlns:a16="http://schemas.microsoft.com/office/drawing/2014/main" id="{00000000-0008-0000-0100-0000E3020000}"/>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741" name="【児童館】&#10;有形固定資産減価償却率最大値テキスト">
          <a:extLst>
            <a:ext uri="{FF2B5EF4-FFF2-40B4-BE49-F238E27FC236}">
              <a16:creationId xmlns:a16="http://schemas.microsoft.com/office/drawing/2014/main" id="{00000000-0008-0000-0100-0000E5020000}"/>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743" name="【児童館】&#10;有形固定資産減価償却率平均値テキスト">
          <a:extLst>
            <a:ext uri="{FF2B5EF4-FFF2-40B4-BE49-F238E27FC236}">
              <a16:creationId xmlns:a16="http://schemas.microsoft.com/office/drawing/2014/main" id="{00000000-0008-0000-0100-0000E7020000}"/>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12064</xdr:rowOff>
    </xdr:from>
    <xdr:to>
      <xdr:col>85</xdr:col>
      <xdr:colOff>177800</xdr:colOff>
      <xdr:row>84</xdr:row>
      <xdr:rowOff>113664</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6268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161941</xdr:rowOff>
    </xdr:from>
    <xdr:ext cx="405111" cy="259045"/>
    <xdr:sp macro="" textlink="">
      <xdr:nvSpPr>
        <xdr:cNvPr id="755" name="【児童館】&#10;有形固定資産減価償却率該当値テキスト">
          <a:extLst>
            <a:ext uri="{FF2B5EF4-FFF2-40B4-BE49-F238E27FC236}">
              <a16:creationId xmlns:a16="http://schemas.microsoft.com/office/drawing/2014/main" id="{00000000-0008-0000-0100-0000F3020000}"/>
            </a:ext>
          </a:extLst>
        </xdr:cNvPr>
        <xdr:cNvSpPr txBox="1"/>
      </xdr:nvSpPr>
      <xdr:spPr>
        <a:xfrm>
          <a:off x="16357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147320</xdr:rowOff>
    </xdr:from>
    <xdr:to>
      <xdr:col>81</xdr:col>
      <xdr:colOff>101600</xdr:colOff>
      <xdr:row>84</xdr:row>
      <xdr:rowOff>77470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26670</xdr:rowOff>
    </xdr:from>
    <xdr:to>
      <xdr:col>85</xdr:col>
      <xdr:colOff>127000</xdr:colOff>
      <xdr:row>84</xdr:row>
      <xdr:rowOff>62864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5481300" y="144284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116839</xdr:rowOff>
    </xdr:from>
    <xdr:to>
      <xdr:col>76</xdr:col>
      <xdr:colOff>165100</xdr:colOff>
      <xdr:row>84</xdr:row>
      <xdr:rowOff>46989</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4541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26670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4592300" y="14397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80645</xdr:rowOff>
    </xdr:from>
    <xdr:to>
      <xdr:col>72</xdr:col>
      <xdr:colOff>38100</xdr:colOff>
      <xdr:row>84</xdr:row>
      <xdr:rowOff>10795</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3652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131445</xdr:rowOff>
    </xdr:from>
    <xdr:to>
      <xdr:col>76</xdr:col>
      <xdr:colOff>114300</xdr:colOff>
      <xdr:row>83</xdr:row>
      <xdr:rowOff>167639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3703300" y="14361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46355</xdr:rowOff>
    </xdr:from>
    <xdr:to>
      <xdr:col>67</xdr:col>
      <xdr:colOff>101600</xdr:colOff>
      <xdr:row>83</xdr:row>
      <xdr:rowOff>147955</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2763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97155</xdr:rowOff>
    </xdr:from>
    <xdr:to>
      <xdr:col>71</xdr:col>
      <xdr:colOff>177800</xdr:colOff>
      <xdr:row>83</xdr:row>
      <xdr:rowOff>131445</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814300" y="14327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764" name="n_1aveValue【児童館】&#10;有形固定資産減価償却率">
          <a:extLst>
            <a:ext uri="{FF2B5EF4-FFF2-40B4-BE49-F238E27FC236}">
              <a16:creationId xmlns:a16="http://schemas.microsoft.com/office/drawing/2014/main" id="{00000000-0008-0000-0100-0000FC020000}"/>
            </a:ext>
          </a:extLst>
        </xdr:cNvPr>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765" name="n_2aveValue【児童館】&#10;有形固定資産減価償却率">
          <a:extLst>
            <a:ext uri="{FF2B5EF4-FFF2-40B4-BE49-F238E27FC236}">
              <a16:creationId xmlns:a16="http://schemas.microsoft.com/office/drawing/2014/main" id="{00000000-0008-0000-0100-0000FD020000}"/>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766" name="n_3aveValue【児童館】&#10;有形固定資産減価償却率">
          <a:extLst>
            <a:ext uri="{FF2B5EF4-FFF2-40B4-BE49-F238E27FC236}">
              <a16:creationId xmlns:a16="http://schemas.microsoft.com/office/drawing/2014/main" id="{00000000-0008-0000-0100-0000FE020000}"/>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67" name="n_4aveValue【児童館】&#10;有形固定資産減価償却率">
          <a:extLst>
            <a:ext uri="{FF2B5EF4-FFF2-40B4-BE49-F238E27FC236}">
              <a16:creationId xmlns:a16="http://schemas.microsoft.com/office/drawing/2014/main" id="{00000000-0008-0000-0100-0000FF02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68597</xdr:rowOff>
    </xdr:from>
    <xdr:ext cx="405111" cy="259045"/>
    <xdr:sp macro="" textlink="">
      <xdr:nvSpPr>
        <xdr:cNvPr id="768" name="n_1mainValue【児童館】&#10;有形固定資産減価償却率">
          <a:extLst>
            <a:ext uri="{FF2B5EF4-FFF2-40B4-BE49-F238E27FC236}">
              <a16:creationId xmlns:a16="http://schemas.microsoft.com/office/drawing/2014/main" id="{00000000-0008-0000-0100-000000030000}"/>
            </a:ext>
          </a:extLst>
        </xdr:cNvPr>
        <xdr:cNvSpPr txBox="1"/>
      </xdr:nvSpPr>
      <xdr:spPr>
        <a:xfrm>
          <a:off x="15266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38116</xdr:rowOff>
    </xdr:from>
    <xdr:ext cx="405111" cy="259045"/>
    <xdr:sp macro="" textlink="">
      <xdr:nvSpPr>
        <xdr:cNvPr id="769" name="n_2mainValue【児童館】&#10;有形固定資産減価償却率">
          <a:extLst>
            <a:ext uri="{FF2B5EF4-FFF2-40B4-BE49-F238E27FC236}">
              <a16:creationId xmlns:a16="http://schemas.microsoft.com/office/drawing/2014/main" id="{00000000-0008-0000-0100-000001030000}"/>
            </a:ext>
          </a:extLst>
        </xdr:cNvPr>
        <xdr:cNvSpPr txBox="1"/>
      </xdr:nvSpPr>
      <xdr:spPr>
        <a:xfrm>
          <a:off x="14389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1922</xdr:rowOff>
    </xdr:from>
    <xdr:ext cx="405111" cy="259045"/>
    <xdr:sp macro="" textlink="">
      <xdr:nvSpPr>
        <xdr:cNvPr id="770" name="n_3mainValue【児童館】&#10;有形固定資産減価償却率">
          <a:extLst>
            <a:ext uri="{FF2B5EF4-FFF2-40B4-BE49-F238E27FC236}">
              <a16:creationId xmlns:a16="http://schemas.microsoft.com/office/drawing/2014/main" id="{00000000-0008-0000-0100-000002030000}"/>
            </a:ext>
          </a:extLst>
        </xdr:cNvPr>
        <xdr:cNvSpPr txBox="1"/>
      </xdr:nvSpPr>
      <xdr:spPr>
        <a:xfrm>
          <a:off x="13500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139082</xdr:rowOff>
    </xdr:from>
    <xdr:ext cx="405111" cy="259045"/>
    <xdr:sp macro="" textlink="">
      <xdr:nvSpPr>
        <xdr:cNvPr id="771" name="n_4mainValue【児童館】&#10;有形固定資産減価償却率">
          <a:extLst>
            <a:ext uri="{FF2B5EF4-FFF2-40B4-BE49-F238E27FC236}">
              <a16:creationId xmlns:a16="http://schemas.microsoft.com/office/drawing/2014/main" id="{00000000-0008-0000-0100-000003030000}"/>
            </a:ext>
          </a:extLst>
        </xdr:cNvPr>
        <xdr:cNvSpPr txBox="1"/>
      </xdr:nvSpPr>
      <xdr:spPr>
        <a:xfrm>
          <a:off x="12611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児童館】&#10;一人当たり面積グラフ枠">
          <a:extLst>
            <a:ext uri="{FF2B5EF4-FFF2-40B4-BE49-F238E27FC236}">
              <a16:creationId xmlns:a16="http://schemas.microsoft.com/office/drawing/2014/main" id="{00000000-0008-0000-0100-00001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96" name="【児童館】&#10;一人当たり面積最小値テキスト">
          <a:extLst>
            <a:ext uri="{FF2B5EF4-FFF2-40B4-BE49-F238E27FC236}">
              <a16:creationId xmlns:a16="http://schemas.microsoft.com/office/drawing/2014/main" id="{00000000-0008-0000-0100-00001C03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8" name="【児童館】&#10;一人当たり面積最大値テキスト">
          <a:extLst>
            <a:ext uri="{FF2B5EF4-FFF2-40B4-BE49-F238E27FC236}">
              <a16:creationId xmlns:a16="http://schemas.microsoft.com/office/drawing/2014/main" id="{00000000-0008-0000-0100-00001E03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0" name="【児童館】&#10;一人当たり面積平均値テキスト">
          <a:extLst>
            <a:ext uri="{FF2B5EF4-FFF2-40B4-BE49-F238E27FC236}">
              <a16:creationId xmlns:a16="http://schemas.microsoft.com/office/drawing/2014/main" id="{00000000-0008-0000-0100-00002003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11" name="楕円 810">
          <a:extLst>
            <a:ext uri="{FF2B5EF4-FFF2-40B4-BE49-F238E27FC236}">
              <a16:creationId xmlns:a16="http://schemas.microsoft.com/office/drawing/2014/main" id="{00000000-0008-0000-0100-00002B03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812" name="【児童館】&#10;一人当たり面積該当値テキスト">
          <a:extLst>
            <a:ext uri="{FF2B5EF4-FFF2-40B4-BE49-F238E27FC236}">
              <a16:creationId xmlns:a16="http://schemas.microsoft.com/office/drawing/2014/main" id="{00000000-0008-0000-0100-00002C030000}"/>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1" name="n_1aveValue【児童館】&#10;一人当たり面積">
          <a:extLst>
            <a:ext uri="{FF2B5EF4-FFF2-40B4-BE49-F238E27FC236}">
              <a16:creationId xmlns:a16="http://schemas.microsoft.com/office/drawing/2014/main" id="{00000000-0008-0000-0100-000035030000}"/>
            </a:ext>
          </a:extLst>
        </xdr:cNvPr>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822" name="n_2aveValue【児童館】&#10;一人当たり面積">
          <a:extLst>
            <a:ext uri="{FF2B5EF4-FFF2-40B4-BE49-F238E27FC236}">
              <a16:creationId xmlns:a16="http://schemas.microsoft.com/office/drawing/2014/main" id="{00000000-0008-0000-0100-000036030000}"/>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3" name="n_3aveValue【児童館】&#10;一人当たり面積">
          <a:extLst>
            <a:ext uri="{FF2B5EF4-FFF2-40B4-BE49-F238E27FC236}">
              <a16:creationId xmlns:a16="http://schemas.microsoft.com/office/drawing/2014/main" id="{00000000-0008-0000-0100-00003703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824" name="n_4aveValue【児童館】&#10;一人当たり面積">
          <a:extLst>
            <a:ext uri="{FF2B5EF4-FFF2-40B4-BE49-F238E27FC236}">
              <a16:creationId xmlns:a16="http://schemas.microsoft.com/office/drawing/2014/main" id="{00000000-0008-0000-0100-000038030000}"/>
            </a:ext>
          </a:extLst>
        </xdr:cNvPr>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825" name="n_1mainValue【児童館】&#10;一人当たり面積">
          <a:extLst>
            <a:ext uri="{FF2B5EF4-FFF2-40B4-BE49-F238E27FC236}">
              <a16:creationId xmlns:a16="http://schemas.microsoft.com/office/drawing/2014/main" id="{00000000-0008-0000-0100-00003903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6" name="n_2mainValue【児童館】&#10;一人当たり面積">
          <a:extLst>
            <a:ext uri="{FF2B5EF4-FFF2-40B4-BE49-F238E27FC236}">
              <a16:creationId xmlns:a16="http://schemas.microsoft.com/office/drawing/2014/main" id="{00000000-0008-0000-0100-00003A03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27" name="n_3mainValue【児童館】&#10;一人当たり面積">
          <a:extLst>
            <a:ext uri="{FF2B5EF4-FFF2-40B4-BE49-F238E27FC236}">
              <a16:creationId xmlns:a16="http://schemas.microsoft.com/office/drawing/2014/main" id="{00000000-0008-0000-0100-00003B03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28" name="n_4mainValue【児童館】&#10;一人当たり面積">
          <a:extLst>
            <a:ext uri="{FF2B5EF4-FFF2-40B4-BE49-F238E27FC236}">
              <a16:creationId xmlns:a16="http://schemas.microsoft.com/office/drawing/2014/main" id="{00000000-0008-0000-0100-00003C030000}"/>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a:extLst>
            <a:ext uri="{FF2B5EF4-FFF2-40B4-BE49-F238E27FC236}">
              <a16:creationId xmlns:a16="http://schemas.microsoft.com/office/drawing/2014/main" id="{00000000-0008-0000-01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852" name="【公民館】&#10;有形固定資産減価償却率最小値テキスト">
          <a:extLst>
            <a:ext uri="{FF2B5EF4-FFF2-40B4-BE49-F238E27FC236}">
              <a16:creationId xmlns:a16="http://schemas.microsoft.com/office/drawing/2014/main" id="{00000000-0008-0000-0100-000054030000}"/>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854" name="【公民館】&#10;有形固定資産減価償却率最大値テキスト">
          <a:extLst>
            <a:ext uri="{FF2B5EF4-FFF2-40B4-BE49-F238E27FC236}">
              <a16:creationId xmlns:a16="http://schemas.microsoft.com/office/drawing/2014/main" id="{00000000-0008-0000-0100-00005603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856" name="【公民館】&#10;有形固定資産減価償却率平均値テキスト">
          <a:extLst>
            <a:ext uri="{FF2B5EF4-FFF2-40B4-BE49-F238E27FC236}">
              <a16:creationId xmlns:a16="http://schemas.microsoft.com/office/drawing/2014/main" id="{00000000-0008-0000-0100-00005803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857" name="フローチャート: 判断 856">
          <a:extLst>
            <a:ext uri="{FF2B5EF4-FFF2-40B4-BE49-F238E27FC236}">
              <a16:creationId xmlns:a16="http://schemas.microsoft.com/office/drawing/2014/main" id="{00000000-0008-0000-0100-00005903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858" name="フローチャート: 判断 857">
          <a:extLst>
            <a:ext uri="{FF2B5EF4-FFF2-40B4-BE49-F238E27FC236}">
              <a16:creationId xmlns:a16="http://schemas.microsoft.com/office/drawing/2014/main" id="{00000000-0008-0000-0100-00005A030000}"/>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868" name="【公民館】&#10;有形固定資産減価償却率該当値テキスト">
          <a:extLst>
            <a:ext uri="{FF2B5EF4-FFF2-40B4-BE49-F238E27FC236}">
              <a16:creationId xmlns:a16="http://schemas.microsoft.com/office/drawing/2014/main" id="{00000000-0008-0000-0100-000064030000}"/>
            </a:ext>
          </a:extLst>
        </xdr:cNvPr>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153415</xdr:rowOff>
    </xdr:from>
    <xdr:to>
      <xdr:col>81</xdr:col>
      <xdr:colOff>101600</xdr:colOff>
      <xdr:row>107</xdr:row>
      <xdr:rowOff>83565</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5430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32765</xdr:rowOff>
    </xdr:from>
    <xdr:to>
      <xdr:col>85</xdr:col>
      <xdr:colOff>127000</xdr:colOff>
      <xdr:row>107</xdr:row>
      <xdr:rowOff>64770</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5481300" y="183779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32765</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a:off x="14592300" y="18341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80263</xdr:rowOff>
    </xdr:from>
    <xdr:to>
      <xdr:col>72</xdr:col>
      <xdr:colOff>38100</xdr:colOff>
      <xdr:row>107</xdr:row>
      <xdr:rowOff>10413</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365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131063</xdr:rowOff>
    </xdr:from>
    <xdr:to>
      <xdr:col>76</xdr:col>
      <xdr:colOff>114300</xdr:colOff>
      <xdr:row>106</xdr:row>
      <xdr:rowOff>167639</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3703300" y="18304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52832</xdr:rowOff>
    </xdr:from>
    <xdr:to>
      <xdr:col>67</xdr:col>
      <xdr:colOff>101600</xdr:colOff>
      <xdr:row>106</xdr:row>
      <xdr:rowOff>154432</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276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103632</xdr:rowOff>
    </xdr:from>
    <xdr:to>
      <xdr:col>71</xdr:col>
      <xdr:colOff>177800</xdr:colOff>
      <xdr:row>106</xdr:row>
      <xdr:rowOff>131063</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12814300" y="18277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877" name="n_1aveValue【公民館】&#10;有形固定資産減価償却率">
          <a:extLst>
            <a:ext uri="{FF2B5EF4-FFF2-40B4-BE49-F238E27FC236}">
              <a16:creationId xmlns:a16="http://schemas.microsoft.com/office/drawing/2014/main" id="{00000000-0008-0000-0100-00006D030000}"/>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878" name="n_2aveValue【公民館】&#10;有形固定資産減価償却率">
          <a:extLst>
            <a:ext uri="{FF2B5EF4-FFF2-40B4-BE49-F238E27FC236}">
              <a16:creationId xmlns:a16="http://schemas.microsoft.com/office/drawing/2014/main" id="{00000000-0008-0000-0100-00006E030000}"/>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879" name="n_3aveValue【公民館】&#10;有形固定資産減価償却率">
          <a:extLst>
            <a:ext uri="{FF2B5EF4-FFF2-40B4-BE49-F238E27FC236}">
              <a16:creationId xmlns:a16="http://schemas.microsoft.com/office/drawing/2014/main" id="{00000000-0008-0000-0100-00006F030000}"/>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880" name="n_4aveValue【公民館】&#10;有形固定資産減価償却率">
          <a:extLst>
            <a:ext uri="{FF2B5EF4-FFF2-40B4-BE49-F238E27FC236}">
              <a16:creationId xmlns:a16="http://schemas.microsoft.com/office/drawing/2014/main" id="{00000000-0008-0000-0100-00007003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74692</xdr:rowOff>
    </xdr:from>
    <xdr:ext cx="405111" cy="259045"/>
    <xdr:sp macro="" textlink="">
      <xdr:nvSpPr>
        <xdr:cNvPr id="881" name="n_1mainValue【公民館】&#10;有形固定資産減価償却率">
          <a:extLst>
            <a:ext uri="{FF2B5EF4-FFF2-40B4-BE49-F238E27FC236}">
              <a16:creationId xmlns:a16="http://schemas.microsoft.com/office/drawing/2014/main" id="{00000000-0008-0000-0100-000071030000}"/>
            </a:ext>
          </a:extLst>
        </xdr:cNvPr>
        <xdr:cNvSpPr txBox="1"/>
      </xdr:nvSpPr>
      <xdr:spPr>
        <a:xfrm>
          <a:off x="15266044"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82" name="n_2mainValue【公民館】&#10;有形固定資産減価償却率">
          <a:extLst>
            <a:ext uri="{FF2B5EF4-FFF2-40B4-BE49-F238E27FC236}">
              <a16:creationId xmlns:a16="http://schemas.microsoft.com/office/drawing/2014/main" id="{00000000-0008-0000-0100-000072030000}"/>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1540</xdr:rowOff>
    </xdr:from>
    <xdr:ext cx="405111" cy="259045"/>
    <xdr:sp macro="" textlink="">
      <xdr:nvSpPr>
        <xdr:cNvPr id="883" name="n_3mainValue【公民館】&#10;有形固定資産減価償却率">
          <a:extLst>
            <a:ext uri="{FF2B5EF4-FFF2-40B4-BE49-F238E27FC236}">
              <a16:creationId xmlns:a16="http://schemas.microsoft.com/office/drawing/2014/main" id="{00000000-0008-0000-0100-000073030000}"/>
            </a:ext>
          </a:extLst>
        </xdr:cNvPr>
        <xdr:cNvSpPr txBox="1"/>
      </xdr:nvSpPr>
      <xdr:spPr>
        <a:xfrm>
          <a:off x="13500744"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145559</xdr:rowOff>
    </xdr:from>
    <xdr:ext cx="405111" cy="259045"/>
    <xdr:sp macro="" textlink="">
      <xdr:nvSpPr>
        <xdr:cNvPr id="884" name="n_4mainValue【公民館】&#10;有形固定資産減価償却率">
          <a:extLst>
            <a:ext uri="{FF2B5EF4-FFF2-40B4-BE49-F238E27FC236}">
              <a16:creationId xmlns:a16="http://schemas.microsoft.com/office/drawing/2014/main" id="{00000000-0008-0000-0100-000074030000}"/>
            </a:ext>
          </a:extLst>
        </xdr:cNvPr>
        <xdr:cNvSpPr txBox="1"/>
      </xdr:nvSpPr>
      <xdr:spPr>
        <a:xfrm>
          <a:off x="126117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a:extLst>
            <a:ext uri="{FF2B5EF4-FFF2-40B4-BE49-F238E27FC236}">
              <a16:creationId xmlns:a16="http://schemas.microsoft.com/office/drawing/2014/main" id="{00000000-0008-0000-0100-00008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911" name="【公民館】&#10;一人当たり面積最小値テキスト">
          <a:extLst>
            <a:ext uri="{FF2B5EF4-FFF2-40B4-BE49-F238E27FC236}">
              <a16:creationId xmlns:a16="http://schemas.microsoft.com/office/drawing/2014/main" id="{00000000-0008-0000-0100-00008F03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913" name="【公民館】&#10;一人当たり面積最大値テキスト">
          <a:extLst>
            <a:ext uri="{FF2B5EF4-FFF2-40B4-BE49-F238E27FC236}">
              <a16:creationId xmlns:a16="http://schemas.microsoft.com/office/drawing/2014/main" id="{00000000-0008-0000-0100-00009103000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15" name="【公民館】&#10;一人当たり面積平均値テキスト">
          <a:extLst>
            <a:ext uri="{FF2B5EF4-FFF2-40B4-BE49-F238E27FC236}">
              <a16:creationId xmlns:a16="http://schemas.microsoft.com/office/drawing/2014/main" id="{00000000-0008-0000-0100-000093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17" name="フローチャート: 判断 916">
          <a:extLst>
            <a:ext uri="{FF2B5EF4-FFF2-40B4-BE49-F238E27FC236}">
              <a16:creationId xmlns:a16="http://schemas.microsoft.com/office/drawing/2014/main" id="{00000000-0008-0000-0100-000095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926" name="楕円 925">
          <a:extLst>
            <a:ext uri="{FF2B5EF4-FFF2-40B4-BE49-F238E27FC236}">
              <a16:creationId xmlns:a16="http://schemas.microsoft.com/office/drawing/2014/main" id="{00000000-0008-0000-0100-00009E030000}"/>
            </a:ext>
          </a:extLst>
        </xdr:cNvPr>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67508</xdr:rowOff>
    </xdr:from>
    <xdr:ext cx="469744" cy="259045"/>
    <xdr:sp macro="" textlink="">
      <xdr:nvSpPr>
        <xdr:cNvPr id="927" name="【公民館】&#10;一人当たり面積該当値テキスト">
          <a:extLst>
            <a:ext uri="{FF2B5EF4-FFF2-40B4-BE49-F238E27FC236}">
              <a16:creationId xmlns:a16="http://schemas.microsoft.com/office/drawing/2014/main" id="{00000000-0008-0000-0100-00009F030000}"/>
            </a:ext>
          </a:extLst>
        </xdr:cNvPr>
        <xdr:cNvSpPr txBox="1"/>
      </xdr:nvSpPr>
      <xdr:spPr>
        <a:xfrm>
          <a:off x="22199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139881</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a:off x="21323300" y="1848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92348</xdr:rowOff>
    </xdr:from>
    <xdr:to>
      <xdr:col>107</xdr:col>
      <xdr:colOff>101600</xdr:colOff>
      <xdr:row>108</xdr:row>
      <xdr:rowOff>22498</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143148</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flipV="1">
          <a:off x="20434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143148</xdr:rowOff>
    </xdr:from>
    <xdr:to>
      <xdr:col>107</xdr:col>
      <xdr:colOff>50800</xdr:colOff>
      <xdr:row>107</xdr:row>
      <xdr:rowOff>143148</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a:off x="19545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143148</xdr:rowOff>
    </xdr:from>
    <xdr:to>
      <xdr:col>102</xdr:col>
      <xdr:colOff>114300</xdr:colOff>
      <xdr:row>107</xdr:row>
      <xdr:rowOff>143148</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a:off x="18656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936" name="n_1aveValue【公民館】&#10;一人当たり面積">
          <a:extLst>
            <a:ext uri="{FF2B5EF4-FFF2-40B4-BE49-F238E27FC236}">
              <a16:creationId xmlns:a16="http://schemas.microsoft.com/office/drawing/2014/main" id="{00000000-0008-0000-0100-0000A8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937" name="n_2aveValue【公民館】&#10;一人当たり面積">
          <a:extLst>
            <a:ext uri="{FF2B5EF4-FFF2-40B4-BE49-F238E27FC236}">
              <a16:creationId xmlns:a16="http://schemas.microsoft.com/office/drawing/2014/main" id="{00000000-0008-0000-0100-0000A9030000}"/>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938" name="n_3aveValue【公民館】&#10;一人当たり面積">
          <a:extLst>
            <a:ext uri="{FF2B5EF4-FFF2-40B4-BE49-F238E27FC236}">
              <a16:creationId xmlns:a16="http://schemas.microsoft.com/office/drawing/2014/main" id="{00000000-0008-0000-0100-0000AA030000}"/>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939" name="n_4aveValue【公民館】&#10;一人当たり面積">
          <a:extLst>
            <a:ext uri="{FF2B5EF4-FFF2-40B4-BE49-F238E27FC236}">
              <a16:creationId xmlns:a16="http://schemas.microsoft.com/office/drawing/2014/main" id="{00000000-0008-0000-0100-0000AB030000}"/>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940" name="n_1mainValue【公民館】&#10;一人当たり面積">
          <a:extLst>
            <a:ext uri="{FF2B5EF4-FFF2-40B4-BE49-F238E27FC236}">
              <a16:creationId xmlns:a16="http://schemas.microsoft.com/office/drawing/2014/main" id="{00000000-0008-0000-0100-0000AC030000}"/>
            </a:ext>
          </a:extLst>
        </xdr:cNvPr>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941" name="n_2mainValue【公民館】&#10;一人当たり面積">
          <a:extLst>
            <a:ext uri="{FF2B5EF4-FFF2-40B4-BE49-F238E27FC236}">
              <a16:creationId xmlns:a16="http://schemas.microsoft.com/office/drawing/2014/main" id="{00000000-0008-0000-0100-0000AD030000}"/>
            </a:ext>
          </a:extLst>
        </xdr:cNvPr>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942" name="n_3mainValue【公民館】&#10;一人当たり面積">
          <a:extLst>
            <a:ext uri="{FF2B5EF4-FFF2-40B4-BE49-F238E27FC236}">
              <a16:creationId xmlns:a16="http://schemas.microsoft.com/office/drawing/2014/main" id="{00000000-0008-0000-0100-0000AE030000}"/>
            </a:ext>
          </a:extLst>
        </xdr:cNvPr>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943" name="n_4mainValue【公民館】&#10;一人当たり面積">
          <a:extLst>
            <a:ext uri="{FF2B5EF4-FFF2-40B4-BE49-F238E27FC236}">
              <a16:creationId xmlns:a16="http://schemas.microsoft.com/office/drawing/2014/main" id="{00000000-0008-0000-0100-0000AF030000}"/>
            </a:ext>
          </a:extLst>
        </xdr:cNvPr>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0000000-0008-0000-0100-0000B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00000000-0008-0000-0100-0000B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類似団体と比較して、特に有形固定資産減価償却率が高くなっているのは、「幼稚園」・「児童館」・「公民館」である。これらは、昭和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年代に建てられたものが多く、特に「公民館」は</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％と老朽化が進んでいる。施設の安全性を確保した上で、統廃合も含めた施設維持管理の適正化・長寿命化を検討する必要がある。</a:t>
          </a:r>
        </a:p>
        <a:p>
          <a:r>
            <a:rPr kumimoji="1" lang="ja-JP" altLang="en-US" sz="1300">
              <a:latin typeface="ＭＳ Ｐゴシック" panose="020B0600070205080204" pitchFamily="50" charset="-128"/>
              <a:ea typeface="ＭＳ Ｐゴシック" panose="020B0600070205080204" pitchFamily="50" charset="-128"/>
            </a:rPr>
            <a:t>　また、一人当たり面積については、ほとんどの施設において類似団体を下回っているが、「公営住宅」のみ高くなっている。現在、老朽化した公営住宅について、長寿命化計画に沿った除却を進めており、引き続き計画的な施設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23,405
22,312
24.39
9,377,988
8,865,300
419,465
5,364,802
12,319,675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117022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137160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99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137160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137160</xdr:rowOff>
    </xdr:from>
    <xdr:to>
      <xdr:col>45</xdr:col>
      <xdr:colOff>177800</xdr:colOff>
      <xdr:row>40</xdr:row>
      <xdr:rowOff>137160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137160</xdr:rowOff>
    </xdr:from>
    <xdr:to>
      <xdr:col>41</xdr:col>
      <xdr:colOff>50800</xdr:colOff>
      <xdr:row>40</xdr:row>
      <xdr:rowOff>137160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7637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93362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76835</xdr:rowOff>
    </xdr:from>
    <xdr:to>
      <xdr:col>20</xdr:col>
      <xdr:colOff>38100</xdr:colOff>
      <xdr:row>62</xdr:row>
      <xdr:rowOff>6985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127635</xdr:rowOff>
    </xdr:from>
    <xdr:to>
      <xdr:col>24</xdr:col>
      <xdr:colOff>63500</xdr:colOff>
      <xdr:row>61</xdr:row>
      <xdr:rowOff>165735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5860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127635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563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154305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2019300" y="10563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76835</xdr:rowOff>
    </xdr:from>
    <xdr:to>
      <xdr:col>6</xdr:col>
      <xdr:colOff>38100</xdr:colOff>
      <xdr:row>62</xdr:row>
      <xdr:rowOff>6985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127635</xdr:rowOff>
    </xdr:from>
    <xdr:to>
      <xdr:col>10</xdr:col>
      <xdr:colOff>114300</xdr:colOff>
      <xdr:row>61</xdr:row>
      <xdr:rowOff>154305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5860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169562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169562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72390</xdr:rowOff>
    </xdr:from>
    <xdr:to>
      <xdr:col>55</xdr:col>
      <xdr:colOff>50800</xdr:colOff>
      <xdr:row>63</xdr:row>
      <xdr:rowOff>2540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50817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73660</xdr:rowOff>
    </xdr:from>
    <xdr:to>
      <xdr:col>50</xdr:col>
      <xdr:colOff>165100</xdr:colOff>
      <xdr:row>63</xdr:row>
      <xdr:rowOff>3810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123190</xdr:rowOff>
    </xdr:from>
    <xdr:to>
      <xdr:col>55</xdr:col>
      <xdr:colOff>0</xdr:colOff>
      <xdr:row>62</xdr:row>
      <xdr:rowOff>124460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7530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76200</xdr:rowOff>
    </xdr:from>
    <xdr:to>
      <xdr:col>46</xdr:col>
      <xdr:colOff>38100</xdr:colOff>
      <xdr:row>63</xdr:row>
      <xdr:rowOff>6350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124460</xdr:rowOff>
    </xdr:from>
    <xdr:to>
      <xdr:col>50</xdr:col>
      <xdr:colOff>114300</xdr:colOff>
      <xdr:row>62</xdr:row>
      <xdr:rowOff>127000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7543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76200</xdr:rowOff>
    </xdr:from>
    <xdr:to>
      <xdr:col>41</xdr:col>
      <xdr:colOff>101600</xdr:colOff>
      <xdr:row>63</xdr:row>
      <xdr:rowOff>6350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127000</xdr:rowOff>
    </xdr:from>
    <xdr:to>
      <xdr:col>45</xdr:col>
      <xdr:colOff>177800</xdr:colOff>
      <xdr:row>62</xdr:row>
      <xdr:rowOff>127000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861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20320</xdr:rowOff>
    </xdr:from>
    <xdr:to>
      <xdr:col>36</xdr:col>
      <xdr:colOff>165100</xdr:colOff>
      <xdr:row>62</xdr:row>
      <xdr:rowOff>121920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6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71120</xdr:rowOff>
    </xdr:from>
    <xdr:to>
      <xdr:col>41</xdr:col>
      <xdr:colOff>50800</xdr:colOff>
      <xdr:row>62</xdr:row>
      <xdr:rowOff>127000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7010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166387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168927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168927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138447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4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114300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4133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83</xdr:row>
      <xdr:rowOff>66675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2908300" y="1413319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145414</xdr:rowOff>
    </xdr:from>
    <xdr:to>
      <xdr:col>10</xdr:col>
      <xdr:colOff>165100</xdr:colOff>
      <xdr:row>83</xdr:row>
      <xdr:rowOff>75564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24764</xdr:rowOff>
    </xdr:from>
    <xdr:to>
      <xdr:col>15</xdr:col>
      <xdr:colOff>50800</xdr:colOff>
      <xdr:row>83</xdr:row>
      <xdr:rowOff>66675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42551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24764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42265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116222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108602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66691</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55880</xdr:rowOff>
    </xdr:from>
    <xdr:to>
      <xdr:col>55</xdr:col>
      <xdr:colOff>50800</xdr:colOff>
      <xdr:row>81</xdr:row>
      <xdr:rowOff>157480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78757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55880</xdr:rowOff>
    </xdr:from>
    <xdr:to>
      <xdr:col>50</xdr:col>
      <xdr:colOff>165100</xdr:colOff>
      <xdr:row>81</xdr:row>
      <xdr:rowOff>157480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106680</xdr:rowOff>
    </xdr:from>
    <xdr:to>
      <xdr:col>55</xdr:col>
      <xdr:colOff>0</xdr:colOff>
      <xdr:row>81</xdr:row>
      <xdr:rowOff>106680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3994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109220</xdr:rowOff>
    </xdr:from>
    <xdr:to>
      <xdr:col>46</xdr:col>
      <xdr:colOff>38100</xdr:colOff>
      <xdr:row>82</xdr:row>
      <xdr:rowOff>39370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160020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3994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109220</xdr:rowOff>
    </xdr:from>
    <xdr:to>
      <xdr:col>41</xdr:col>
      <xdr:colOff>101600</xdr:colOff>
      <xdr:row>82</xdr:row>
      <xdr:rowOff>39370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160020</xdr:rowOff>
    </xdr:from>
    <xdr:to>
      <xdr:col>45</xdr:col>
      <xdr:colOff>177800</xdr:colOff>
      <xdr:row>81</xdr:row>
      <xdr:rowOff>160020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047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120650</xdr:rowOff>
    </xdr:from>
    <xdr:to>
      <xdr:col>36</xdr:col>
      <xdr:colOff>165100</xdr:colOff>
      <xdr:row>81</xdr:row>
      <xdr:rowOff>50800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0</xdr:rowOff>
    </xdr:from>
    <xdr:to>
      <xdr:col>41</xdr:col>
      <xdr:colOff>50800</xdr:colOff>
      <xdr:row>81</xdr:row>
      <xdr:rowOff>160020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38874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2557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55897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55897</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67327</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2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00000000-0008-0000-0200-000092010000}"/>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200-000094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200-000096010000}"/>
            </a:ext>
          </a:extLst>
        </xdr:cNvPr>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11685</xdr:rowOff>
    </xdr:from>
    <xdr:to>
      <xdr:col>24</xdr:col>
      <xdr:colOff>114300</xdr:colOff>
      <xdr:row>105</xdr:row>
      <xdr:rowOff>113285</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4584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161562</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200-0000A2010000}"/>
            </a:ext>
          </a:extLst>
        </xdr:cNvPr>
        <xdr:cNvSpPr txBox="1"/>
      </xdr:nvSpPr>
      <xdr:spPr>
        <a:xfrm>
          <a:off x="4673600"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137413</xdr:rowOff>
    </xdr:from>
    <xdr:to>
      <xdr:col>20</xdr:col>
      <xdr:colOff>38100</xdr:colOff>
      <xdr:row>105</xdr:row>
      <xdr:rowOff>67563</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3746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xdr:rowOff>
    </xdr:from>
    <xdr:to>
      <xdr:col>24</xdr:col>
      <xdr:colOff>63500</xdr:colOff>
      <xdr:row>105</xdr:row>
      <xdr:rowOff>62485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3797300" y="1801901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96265</xdr:rowOff>
    </xdr:from>
    <xdr:to>
      <xdr:col>15</xdr:col>
      <xdr:colOff>101600</xdr:colOff>
      <xdr:row>105</xdr:row>
      <xdr:rowOff>26415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857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147065</xdr:rowOff>
    </xdr:from>
    <xdr:to>
      <xdr:col>19</xdr:col>
      <xdr:colOff>177800</xdr:colOff>
      <xdr:row>105</xdr:row>
      <xdr:rowOff>16763</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908300" y="179778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57404</xdr:rowOff>
    </xdr:from>
    <xdr:to>
      <xdr:col>10</xdr:col>
      <xdr:colOff>165100</xdr:colOff>
      <xdr:row>104</xdr:row>
      <xdr:rowOff>159004</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968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108204</xdr:rowOff>
    </xdr:from>
    <xdr:to>
      <xdr:col>15</xdr:col>
      <xdr:colOff>50800</xdr:colOff>
      <xdr:row>104</xdr:row>
      <xdr:rowOff>147065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019300" y="1793900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108204</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130300" y="179070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200-0000AB010000}"/>
            </a:ext>
          </a:extLst>
        </xdr:cNvPr>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200-0000AC010000}"/>
            </a:ext>
          </a:extLst>
        </xdr:cNvPr>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200-0000AD010000}"/>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120414</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200-0000AE010000}"/>
            </a:ext>
          </a:extLst>
        </xdr:cNvPr>
        <xdr:cNvSpPr txBox="1"/>
      </xdr:nvSpPr>
      <xdr:spPr>
        <a:xfrm>
          <a:off x="927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58690</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17542</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150131</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0000000-0008-0000-02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a:extLst>
            <a:ext uri="{FF2B5EF4-FFF2-40B4-BE49-F238E27FC236}">
              <a16:creationId xmlns:a16="http://schemas.microsoft.com/office/drawing/2014/main" id="{00000000-0008-0000-0200-0000CB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a:extLst>
            <a:ext uri="{FF2B5EF4-FFF2-40B4-BE49-F238E27FC236}">
              <a16:creationId xmlns:a16="http://schemas.microsoft.com/office/drawing/2014/main" id="{00000000-0008-0000-0200-0000CD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63" name="【市民会館】&#10;一人当たり面積平均値テキスト">
          <a:extLst>
            <a:ext uri="{FF2B5EF4-FFF2-40B4-BE49-F238E27FC236}">
              <a16:creationId xmlns:a16="http://schemas.microsoft.com/office/drawing/2014/main" id="{00000000-0008-0000-0200-0000CF010000}"/>
            </a:ext>
          </a:extLst>
        </xdr:cNvPr>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82550</xdr:rowOff>
    </xdr:from>
    <xdr:to>
      <xdr:col>55</xdr:col>
      <xdr:colOff>50800</xdr:colOff>
      <xdr:row>104</xdr:row>
      <xdr:rowOff>12700</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0426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105427</xdr:rowOff>
    </xdr:from>
    <xdr:ext cx="469744" cy="259045"/>
    <xdr:sp macro="" textlink="">
      <xdr:nvSpPr>
        <xdr:cNvPr id="475" name="【市民会館】&#10;一人当たり面積該当値テキスト">
          <a:extLst>
            <a:ext uri="{FF2B5EF4-FFF2-40B4-BE49-F238E27FC236}">
              <a16:creationId xmlns:a16="http://schemas.microsoft.com/office/drawing/2014/main" id="{00000000-0008-0000-0200-0000DB010000}"/>
            </a:ext>
          </a:extLst>
        </xdr:cNvPr>
        <xdr:cNvSpPr txBox="1"/>
      </xdr:nvSpPr>
      <xdr:spPr>
        <a:xfrm>
          <a:off x="10515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82550</xdr:rowOff>
    </xdr:from>
    <xdr:to>
      <xdr:col>50</xdr:col>
      <xdr:colOff>165100</xdr:colOff>
      <xdr:row>104</xdr:row>
      <xdr:rowOff>12700</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958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133350</xdr:rowOff>
    </xdr:from>
    <xdr:to>
      <xdr:col>55</xdr:col>
      <xdr:colOff>0</xdr:colOff>
      <xdr:row>103</xdr:row>
      <xdr:rowOff>133350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9639300" y="1779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90170</xdr:rowOff>
    </xdr:from>
    <xdr:to>
      <xdr:col>46</xdr:col>
      <xdr:colOff>38100</xdr:colOff>
      <xdr:row>104</xdr:row>
      <xdr:rowOff>20320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8699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103</xdr:row>
      <xdr:rowOff>140970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8750300" y="1779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93980</xdr:rowOff>
    </xdr:from>
    <xdr:to>
      <xdr:col>41</xdr:col>
      <xdr:colOff>101600</xdr:colOff>
      <xdr:row>104</xdr:row>
      <xdr:rowOff>24130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781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140970</xdr:rowOff>
    </xdr:from>
    <xdr:to>
      <xdr:col>45</xdr:col>
      <xdr:colOff>177800</xdr:colOff>
      <xdr:row>103</xdr:row>
      <xdr:rowOff>144780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7861300" y="17800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93980</xdr:rowOff>
    </xdr:from>
    <xdr:to>
      <xdr:col>36</xdr:col>
      <xdr:colOff>165100</xdr:colOff>
      <xdr:row>104</xdr:row>
      <xdr:rowOff>24130</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692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144780</xdr:rowOff>
    </xdr:from>
    <xdr:to>
      <xdr:col>41</xdr:col>
      <xdr:colOff>50800</xdr:colOff>
      <xdr:row>103</xdr:row>
      <xdr:rowOff>144780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6972300" y="1780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4" name="n_1aveValue【市民会館】&#10;一人当たり面積">
          <a:extLst>
            <a:ext uri="{FF2B5EF4-FFF2-40B4-BE49-F238E27FC236}">
              <a16:creationId xmlns:a16="http://schemas.microsoft.com/office/drawing/2014/main" id="{00000000-0008-0000-0200-0000E4010000}"/>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85" name="n_2aveValue【市民会館】&#10;一人当たり面積">
          <a:extLst>
            <a:ext uri="{FF2B5EF4-FFF2-40B4-BE49-F238E27FC236}">
              <a16:creationId xmlns:a16="http://schemas.microsoft.com/office/drawing/2014/main" id="{00000000-0008-0000-0200-0000E5010000}"/>
            </a:ext>
          </a:extLst>
        </xdr:cNvPr>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86" name="n_3aveValue【市民会館】&#10;一人当たり面積">
          <a:extLst>
            <a:ext uri="{FF2B5EF4-FFF2-40B4-BE49-F238E27FC236}">
              <a16:creationId xmlns:a16="http://schemas.microsoft.com/office/drawing/2014/main" id="{00000000-0008-0000-0200-0000E6010000}"/>
            </a:ext>
          </a:extLst>
        </xdr:cNvPr>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87" name="n_4aveValue【市民会館】&#10;一人当たり面積">
          <a:extLst>
            <a:ext uri="{FF2B5EF4-FFF2-40B4-BE49-F238E27FC236}">
              <a16:creationId xmlns:a16="http://schemas.microsoft.com/office/drawing/2014/main" id="{00000000-0008-0000-0200-0000E7010000}"/>
            </a:ext>
          </a:extLst>
        </xdr:cNvPr>
        <xdr:cNvSpPr txBox="1"/>
      </xdr:nvSpPr>
      <xdr:spPr>
        <a:xfrm>
          <a:off x="6737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29227</xdr:rowOff>
    </xdr:from>
    <xdr:ext cx="469744" cy="259045"/>
    <xdr:sp macro="" textlink="">
      <xdr:nvSpPr>
        <xdr:cNvPr id="488" name="n_1mainValue【市民会館】&#10;一人当たり面積">
          <a:extLst>
            <a:ext uri="{FF2B5EF4-FFF2-40B4-BE49-F238E27FC236}">
              <a16:creationId xmlns:a16="http://schemas.microsoft.com/office/drawing/2014/main" id="{00000000-0008-0000-0200-0000E8010000}"/>
            </a:ext>
          </a:extLst>
        </xdr:cNvPr>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36847</xdr:rowOff>
    </xdr:from>
    <xdr:ext cx="469744" cy="259045"/>
    <xdr:sp macro="" textlink="">
      <xdr:nvSpPr>
        <xdr:cNvPr id="489" name="n_2mainValue【市民会館】&#10;一人当たり面積">
          <a:extLst>
            <a:ext uri="{FF2B5EF4-FFF2-40B4-BE49-F238E27FC236}">
              <a16:creationId xmlns:a16="http://schemas.microsoft.com/office/drawing/2014/main" id="{00000000-0008-0000-0200-0000E9010000}"/>
            </a:ext>
          </a:extLst>
        </xdr:cNvPr>
        <xdr:cNvSpPr txBox="1"/>
      </xdr:nvSpPr>
      <xdr:spPr>
        <a:xfrm>
          <a:off x="8515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40657</xdr:rowOff>
    </xdr:from>
    <xdr:ext cx="469744" cy="259045"/>
    <xdr:sp macro="" textlink="">
      <xdr:nvSpPr>
        <xdr:cNvPr id="490" name="n_3mainValue【市民会館】&#10;一人当たり面積">
          <a:extLst>
            <a:ext uri="{FF2B5EF4-FFF2-40B4-BE49-F238E27FC236}">
              <a16:creationId xmlns:a16="http://schemas.microsoft.com/office/drawing/2014/main" id="{00000000-0008-0000-0200-0000EA010000}"/>
            </a:ext>
          </a:extLst>
        </xdr:cNvPr>
        <xdr:cNvSpPr txBox="1"/>
      </xdr:nvSpPr>
      <xdr:spPr>
        <a:xfrm>
          <a:off x="7626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40657</xdr:rowOff>
    </xdr:from>
    <xdr:ext cx="469744" cy="259045"/>
    <xdr:sp macro="" textlink="">
      <xdr:nvSpPr>
        <xdr:cNvPr id="491" name="n_4mainValue【市民会館】&#10;一人当たり面積">
          <a:extLst>
            <a:ext uri="{FF2B5EF4-FFF2-40B4-BE49-F238E27FC236}">
              <a16:creationId xmlns:a16="http://schemas.microsoft.com/office/drawing/2014/main" id="{00000000-0008-0000-0200-0000EB010000}"/>
            </a:ext>
          </a:extLst>
        </xdr:cNvPr>
        <xdr:cNvSpPr txBox="1"/>
      </xdr:nvSpPr>
      <xdr:spPr>
        <a:xfrm>
          <a:off x="6737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2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00000000-0008-0000-0200-00000502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00000000-0008-0000-0200-00000702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200-000009020000}"/>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44450</xdr:rowOff>
    </xdr:from>
    <xdr:to>
      <xdr:col>85</xdr:col>
      <xdr:colOff>177800</xdr:colOff>
      <xdr:row>37</xdr:row>
      <xdr:rowOff>146050</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6268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67327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200-000015020000}"/>
            </a:ext>
          </a:extLst>
        </xdr:cNvPr>
        <xdr:cNvSpPr txBox="1"/>
      </xdr:nvSpPr>
      <xdr:spPr>
        <a:xfrm>
          <a:off x="16357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37</xdr:row>
      <xdr:rowOff>95250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5481300" y="6280785"/>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36</xdr:row>
      <xdr:rowOff>127635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14592300" y="62807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44450</xdr:rowOff>
    </xdr:from>
    <xdr:to>
      <xdr:col>72</xdr:col>
      <xdr:colOff>38100</xdr:colOff>
      <xdr:row>36</xdr:row>
      <xdr:rowOff>146050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36</xdr:row>
      <xdr:rowOff>127635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3703300" y="626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147320</xdr:rowOff>
    </xdr:from>
    <xdr:to>
      <xdr:col>67</xdr:col>
      <xdr:colOff>101600</xdr:colOff>
      <xdr:row>36</xdr:row>
      <xdr:rowOff>77470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2763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26670</xdr:rowOff>
    </xdr:from>
    <xdr:to>
      <xdr:col>71</xdr:col>
      <xdr:colOff>177800</xdr:colOff>
      <xdr:row>36</xdr:row>
      <xdr:rowOff>95250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814300" y="6198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162577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500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93997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2611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2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200-00003C020000}"/>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200-00003E020000}"/>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200-000040020000}"/>
            </a:ext>
          </a:extLst>
        </xdr:cNvPr>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54391</xdr:rowOff>
    </xdr:from>
    <xdr:to>
      <xdr:col>116</xdr:col>
      <xdr:colOff>114300</xdr:colOff>
      <xdr:row>39</xdr:row>
      <xdr:rowOff>155991</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2110700" y="67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77268</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200-00004C020000}"/>
            </a:ext>
          </a:extLst>
        </xdr:cNvPr>
        <xdr:cNvSpPr txBox="1"/>
      </xdr:nvSpPr>
      <xdr:spPr>
        <a:xfrm>
          <a:off x="22199600" y="65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145287</xdr:rowOff>
    </xdr:from>
    <xdr:to>
      <xdr:col>112</xdr:col>
      <xdr:colOff>38100</xdr:colOff>
      <xdr:row>39</xdr:row>
      <xdr:rowOff>75437</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1272500" y="66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24637</xdr:rowOff>
    </xdr:from>
    <xdr:to>
      <xdr:col>116</xdr:col>
      <xdr:colOff>63500</xdr:colOff>
      <xdr:row>39</xdr:row>
      <xdr:rowOff>105191</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1323300" y="6711187"/>
          <a:ext cx="8382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141684</xdr:rowOff>
    </xdr:from>
    <xdr:to>
      <xdr:col>107</xdr:col>
      <xdr:colOff>101600</xdr:colOff>
      <xdr:row>40</xdr:row>
      <xdr:rowOff>71834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0383500" y="68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24637</xdr:rowOff>
    </xdr:from>
    <xdr:to>
      <xdr:col>111</xdr:col>
      <xdr:colOff>177800</xdr:colOff>
      <xdr:row>40</xdr:row>
      <xdr:rowOff>21034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0434300" y="6711187"/>
          <a:ext cx="889000" cy="16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150014</xdr:rowOff>
    </xdr:from>
    <xdr:to>
      <xdr:col>102</xdr:col>
      <xdr:colOff>165100</xdr:colOff>
      <xdr:row>40</xdr:row>
      <xdr:rowOff>80164</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9494500" y="68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21034</xdr:rowOff>
    </xdr:from>
    <xdr:to>
      <xdr:col>107</xdr:col>
      <xdr:colOff>50800</xdr:colOff>
      <xdr:row>40</xdr:row>
      <xdr:rowOff>29364</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9545300" y="6879034"/>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163886</xdr:rowOff>
    </xdr:from>
    <xdr:to>
      <xdr:col>98</xdr:col>
      <xdr:colOff>38100</xdr:colOff>
      <xdr:row>40</xdr:row>
      <xdr:rowOff>94036</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8605500" y="68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29364</xdr:rowOff>
    </xdr:from>
    <xdr:to>
      <xdr:col>102</xdr:col>
      <xdr:colOff>114300</xdr:colOff>
      <xdr:row>40</xdr:row>
      <xdr:rowOff>43236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8656300" y="6887364"/>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91964</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43411" y="64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62961</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67111" y="692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96691</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78111" y="66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85163</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389111" y="69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2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200-000075020000}"/>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200-00007702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200-000079020000}"/>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200-000085020000}"/>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114300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5481300" y="10534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xdr:rowOff>
    </xdr:from>
    <xdr:to>
      <xdr:col>76</xdr:col>
      <xdr:colOff>165100</xdr:colOff>
      <xdr:row>61</xdr:row>
      <xdr:rowOff>104140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4541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53340</xdr:rowOff>
    </xdr:from>
    <xdr:to>
      <xdr:col>81</xdr:col>
      <xdr:colOff>50800</xdr:colOff>
      <xdr:row>61</xdr:row>
      <xdr:rowOff>76200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4592300" y="10511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53340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3703300" y="10469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11430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814300" y="1044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95267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78757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000000-0008-0000-02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0000000-0008-0000-0200-0000AE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0000000-0008-0000-0200-0000B002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000000-0008-0000-0200-0000B2020000}"/>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0000000-0008-0000-0200-0000BE020000}"/>
            </a:ext>
          </a:extLst>
        </xdr:cNvPr>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53340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0434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53340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9545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8605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53340</xdr:rowOff>
    </xdr:from>
    <xdr:to>
      <xdr:col>102</xdr:col>
      <xdr:colOff>114300</xdr:colOff>
      <xdr:row>63</xdr:row>
      <xdr:rowOff>53340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656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711" name="n_1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12" name="n_2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713" name="n_3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714" name="n_4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715" name="n_1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716" name="n_2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717" name="n_3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95267</xdr:rowOff>
    </xdr:from>
    <xdr:ext cx="469744" cy="259045"/>
    <xdr:sp macro="" textlink="">
      <xdr:nvSpPr>
        <xdr:cNvPr id="718" name="n_4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18421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0000000-0008-0000-02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00000000-0008-0000-0200-0000E9020000}"/>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7" name="【消防施設】&#10;有形固定資産減価償却率最大値テキスト">
          <a:extLst>
            <a:ext uri="{FF2B5EF4-FFF2-40B4-BE49-F238E27FC236}">
              <a16:creationId xmlns:a16="http://schemas.microsoft.com/office/drawing/2014/main" id="{00000000-0008-0000-0200-0000EB02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00000000-0008-0000-0200-0000ED020000}"/>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155484</xdr:rowOff>
    </xdr:from>
    <xdr:to>
      <xdr:col>85</xdr:col>
      <xdr:colOff>177800</xdr:colOff>
      <xdr:row>80</xdr:row>
      <xdr:rowOff>85634</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6268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6911</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00000000-0008-0000-0200-0000F9020000}"/>
            </a:ext>
          </a:extLst>
        </xdr:cNvPr>
        <xdr:cNvSpPr txBox="1"/>
      </xdr:nvSpPr>
      <xdr:spPr>
        <a:xfrm>
          <a:off x="163576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5430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34834</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5481300" y="1371164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78739</xdr:rowOff>
    </xdr:from>
    <xdr:to>
      <xdr:col>76</xdr:col>
      <xdr:colOff>165100</xdr:colOff>
      <xdr:row>80</xdr:row>
      <xdr:rowOff>8889</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4541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129539</xdr:rowOff>
    </xdr:from>
    <xdr:to>
      <xdr:col>81</xdr:col>
      <xdr:colOff>50800</xdr:colOff>
      <xdr:row>79</xdr:row>
      <xdr:rowOff>167095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4592300" y="136740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365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129539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3703300" y="13639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113030</xdr:rowOff>
    </xdr:from>
    <xdr:to>
      <xdr:col>67</xdr:col>
      <xdr:colOff>101600</xdr:colOff>
      <xdr:row>82</xdr:row>
      <xdr:rowOff>43180</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276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95250</xdr:rowOff>
    </xdr:from>
    <xdr:to>
      <xdr:col>71</xdr:col>
      <xdr:colOff>177800</xdr:colOff>
      <xdr:row>81</xdr:row>
      <xdr:rowOff>163830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2814300" y="136398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200-000002030000}"/>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200-00000303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200-000004030000}"/>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200-000005030000}"/>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62972</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200-000006030000}"/>
            </a:ext>
          </a:extLst>
        </xdr:cNvPr>
        <xdr:cNvSpPr txBox="1"/>
      </xdr:nvSpPr>
      <xdr:spPr>
        <a:xfrm>
          <a:off x="15266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25416</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200-000007030000}"/>
            </a:ext>
          </a:extLst>
        </xdr:cNvPr>
        <xdr:cNvSpPr txBox="1"/>
      </xdr:nvSpPr>
      <xdr:spPr>
        <a:xfrm>
          <a:off x="14389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200-000008030000}"/>
            </a:ext>
          </a:extLst>
        </xdr:cNvPr>
        <xdr:cNvSpPr txBox="1"/>
      </xdr:nvSpPr>
      <xdr:spPr>
        <a:xfrm>
          <a:off x="13500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34307</xdr:rowOff>
    </xdr:from>
    <xdr:ext cx="405111" cy="259045"/>
    <xdr:sp macro="" textlink="">
      <xdr:nvSpPr>
        <xdr:cNvPr id="777" name="n_4mainValue【消防施設】&#10;有形固定資産減価償却率">
          <a:extLst>
            <a:ext uri="{FF2B5EF4-FFF2-40B4-BE49-F238E27FC236}">
              <a16:creationId xmlns:a16="http://schemas.microsoft.com/office/drawing/2014/main" id="{00000000-0008-0000-0200-000009030000}"/>
            </a:ext>
          </a:extLst>
        </xdr:cNvPr>
        <xdr:cNvSpPr txBox="1"/>
      </xdr:nvSpPr>
      <xdr:spPr>
        <a:xfrm>
          <a:off x="12611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2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200-00002203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200-000024030000}"/>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200-00002603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118111</xdr:rowOff>
    </xdr:from>
    <xdr:to>
      <xdr:col>116</xdr:col>
      <xdr:colOff>114300</xdr:colOff>
      <xdr:row>86</xdr:row>
      <xdr:rowOff>48261</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21107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88918</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200-000032030000}"/>
            </a:ext>
          </a:extLst>
        </xdr:cNvPr>
        <xdr:cNvSpPr txBox="1"/>
      </xdr:nvSpPr>
      <xdr:spPr>
        <a:xfrm>
          <a:off x="22199600" y="146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118111</xdr:rowOff>
    </xdr:from>
    <xdr:to>
      <xdr:col>112</xdr:col>
      <xdr:colOff>38100</xdr:colOff>
      <xdr:row>86</xdr:row>
      <xdr:rowOff>48261</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21272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168911</xdr:rowOff>
    </xdr:from>
    <xdr:to>
      <xdr:col>116</xdr:col>
      <xdr:colOff>63500</xdr:colOff>
      <xdr:row>85</xdr:row>
      <xdr:rowOff>168911</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1323300" y="14742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119380</xdr:rowOff>
    </xdr:from>
    <xdr:to>
      <xdr:col>107</xdr:col>
      <xdr:colOff>101600</xdr:colOff>
      <xdr:row>86</xdr:row>
      <xdr:rowOff>49530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0383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168911</xdr:rowOff>
    </xdr:from>
    <xdr:to>
      <xdr:col>111</xdr:col>
      <xdr:colOff>177800</xdr:colOff>
      <xdr:row>85</xdr:row>
      <xdr:rowOff>170180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20434300" y="147421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119380</xdr:rowOff>
    </xdr:from>
    <xdr:to>
      <xdr:col>102</xdr:col>
      <xdr:colOff>165100</xdr:colOff>
      <xdr:row>86</xdr:row>
      <xdr:rowOff>49530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19494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170180</xdr:rowOff>
    </xdr:from>
    <xdr:to>
      <xdr:col>107</xdr:col>
      <xdr:colOff>50800</xdr:colOff>
      <xdr:row>85</xdr:row>
      <xdr:rowOff>170180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9545300" y="14743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81280</xdr:rowOff>
    </xdr:from>
    <xdr:to>
      <xdr:col>98</xdr:col>
      <xdr:colOff>38100</xdr:colOff>
      <xdr:row>86</xdr:row>
      <xdr:rowOff>11430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86055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132080</xdr:rowOff>
    </xdr:from>
    <xdr:to>
      <xdr:col>102</xdr:col>
      <xdr:colOff>114300</xdr:colOff>
      <xdr:row>85</xdr:row>
      <xdr:rowOff>170180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8656300" y="14705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827" name="n_1aveValue【消防施設】&#10;一人当たり面積">
          <a:extLst>
            <a:ext uri="{FF2B5EF4-FFF2-40B4-BE49-F238E27FC236}">
              <a16:creationId xmlns:a16="http://schemas.microsoft.com/office/drawing/2014/main" id="{00000000-0008-0000-0200-00003B030000}"/>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8" name="n_2aveValue【消防施設】&#10;一人当たり面積">
          <a:extLst>
            <a:ext uri="{FF2B5EF4-FFF2-40B4-BE49-F238E27FC236}">
              <a16:creationId xmlns:a16="http://schemas.microsoft.com/office/drawing/2014/main" id="{00000000-0008-0000-0200-00003C03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829" name="n_3aveValue【消防施設】&#10;一人当たり面積">
          <a:extLst>
            <a:ext uri="{FF2B5EF4-FFF2-40B4-BE49-F238E27FC236}">
              <a16:creationId xmlns:a16="http://schemas.microsoft.com/office/drawing/2014/main" id="{00000000-0008-0000-0200-00003D03000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0" name="n_4aveValue【消防施設】&#10;一人当たり面積">
          <a:extLst>
            <a:ext uri="{FF2B5EF4-FFF2-40B4-BE49-F238E27FC236}">
              <a16:creationId xmlns:a16="http://schemas.microsoft.com/office/drawing/2014/main" id="{00000000-0008-0000-0200-00003E030000}"/>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39388</xdr:rowOff>
    </xdr:from>
    <xdr:ext cx="469744" cy="259045"/>
    <xdr:sp macro="" textlink="">
      <xdr:nvSpPr>
        <xdr:cNvPr id="831" name="n_1mainValue【消防施設】&#10;一人当たり面積">
          <a:extLst>
            <a:ext uri="{FF2B5EF4-FFF2-40B4-BE49-F238E27FC236}">
              <a16:creationId xmlns:a16="http://schemas.microsoft.com/office/drawing/2014/main" id="{00000000-0008-0000-0200-00003F030000}"/>
            </a:ext>
          </a:extLst>
        </xdr:cNvPr>
        <xdr:cNvSpPr txBox="1"/>
      </xdr:nvSpPr>
      <xdr:spPr>
        <a:xfrm>
          <a:off x="21075727" y="147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66057</xdr:rowOff>
    </xdr:from>
    <xdr:ext cx="469744" cy="259045"/>
    <xdr:sp macro="" textlink="">
      <xdr:nvSpPr>
        <xdr:cNvPr id="832" name="n_2mainValue【消防施設】&#10;一人当たり面積">
          <a:extLst>
            <a:ext uri="{FF2B5EF4-FFF2-40B4-BE49-F238E27FC236}">
              <a16:creationId xmlns:a16="http://schemas.microsoft.com/office/drawing/2014/main" id="{00000000-0008-0000-0200-000040030000}"/>
            </a:ext>
          </a:extLst>
        </xdr:cNvPr>
        <xdr:cNvSpPr txBox="1"/>
      </xdr:nvSpPr>
      <xdr:spPr>
        <a:xfrm>
          <a:off x="20199427" y="1446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40657</xdr:rowOff>
    </xdr:from>
    <xdr:ext cx="469744" cy="259045"/>
    <xdr:sp macro="" textlink="">
      <xdr:nvSpPr>
        <xdr:cNvPr id="833" name="n_3mainValue【消防施設】&#10;一人当たり面積">
          <a:extLst>
            <a:ext uri="{FF2B5EF4-FFF2-40B4-BE49-F238E27FC236}">
              <a16:creationId xmlns:a16="http://schemas.microsoft.com/office/drawing/2014/main" id="{00000000-0008-0000-0200-000041030000}"/>
            </a:ext>
          </a:extLst>
        </xdr:cNvPr>
        <xdr:cNvSpPr txBox="1"/>
      </xdr:nvSpPr>
      <xdr:spPr>
        <a:xfrm>
          <a:off x="19310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27957</xdr:rowOff>
    </xdr:from>
    <xdr:ext cx="469744" cy="259045"/>
    <xdr:sp macro="" textlink="">
      <xdr:nvSpPr>
        <xdr:cNvPr id="834" name="n_4mainValue【消防施設】&#10;一人当たり面積">
          <a:extLst>
            <a:ext uri="{FF2B5EF4-FFF2-40B4-BE49-F238E27FC236}">
              <a16:creationId xmlns:a16="http://schemas.microsoft.com/office/drawing/2014/main" id="{00000000-0008-0000-0200-000042030000}"/>
            </a:ext>
          </a:extLst>
        </xdr:cNvPr>
        <xdr:cNvSpPr txBox="1"/>
      </xdr:nvSpPr>
      <xdr:spPr>
        <a:xfrm>
          <a:off x="18421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2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61" name="【庁舎】&#10;有形固定資産減価償却率最小値テキスト">
          <a:extLst>
            <a:ext uri="{FF2B5EF4-FFF2-40B4-BE49-F238E27FC236}">
              <a16:creationId xmlns:a16="http://schemas.microsoft.com/office/drawing/2014/main" id="{00000000-0008-0000-0200-00005D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3" name="【庁舎】&#10;有形固定資産減価償却率最大値テキスト">
          <a:extLst>
            <a:ext uri="{FF2B5EF4-FFF2-40B4-BE49-F238E27FC236}">
              <a16:creationId xmlns:a16="http://schemas.microsoft.com/office/drawing/2014/main" id="{00000000-0008-0000-0200-00005F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200-000061030000}"/>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118473</xdr:rowOff>
    </xdr:from>
    <xdr:to>
      <xdr:col>85</xdr:col>
      <xdr:colOff>177800</xdr:colOff>
      <xdr:row>109</xdr:row>
      <xdr:rowOff>48623</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62687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33400</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200-00006D030000}"/>
            </a:ext>
          </a:extLst>
        </xdr:cNvPr>
        <xdr:cNvSpPr txBox="1"/>
      </xdr:nvSpPr>
      <xdr:spPr>
        <a:xfrm>
          <a:off x="16357600" y="1855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139881</xdr:rowOff>
    </xdr:from>
    <xdr:to>
      <xdr:col>85</xdr:col>
      <xdr:colOff>127000</xdr:colOff>
      <xdr:row>108</xdr:row>
      <xdr:rowOff>169273</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5481300" y="186564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59689</xdr:rowOff>
    </xdr:from>
    <xdr:to>
      <xdr:col>76</xdr:col>
      <xdr:colOff>165100</xdr:colOff>
      <xdr:row>108</xdr:row>
      <xdr:rowOff>161289</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4541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110489</xdr:rowOff>
    </xdr:from>
    <xdr:to>
      <xdr:col>81</xdr:col>
      <xdr:colOff>50800</xdr:colOff>
      <xdr:row>108</xdr:row>
      <xdr:rowOff>139881</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a:off x="14592300" y="186270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31931</xdr:rowOff>
    </xdr:from>
    <xdr:to>
      <xdr:col>72</xdr:col>
      <xdr:colOff>38100</xdr:colOff>
      <xdr:row>108</xdr:row>
      <xdr:rowOff>133531</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365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82731</xdr:rowOff>
    </xdr:from>
    <xdr:to>
      <xdr:col>76</xdr:col>
      <xdr:colOff>114300</xdr:colOff>
      <xdr:row>108</xdr:row>
      <xdr:rowOff>110489</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3703300" y="185993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4173</xdr:rowOff>
    </xdr:from>
    <xdr:to>
      <xdr:col>67</xdr:col>
      <xdr:colOff>101600</xdr:colOff>
      <xdr:row>108</xdr:row>
      <xdr:rowOff>105773</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2763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54973</xdr:rowOff>
    </xdr:from>
    <xdr:to>
      <xdr:col>71</xdr:col>
      <xdr:colOff>177800</xdr:colOff>
      <xdr:row>108</xdr:row>
      <xdr:rowOff>82731</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2814300" y="185715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200-000076030000}"/>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200-000077030000}"/>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200-000078030000}"/>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200-00007903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200-00007A030000}"/>
            </a:ext>
          </a:extLst>
        </xdr:cNvPr>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152416</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200-00007B030000}"/>
            </a:ext>
          </a:extLst>
        </xdr:cNvPr>
        <xdr:cNvSpPr txBox="1"/>
      </xdr:nvSpPr>
      <xdr:spPr>
        <a:xfrm>
          <a:off x="14389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124658</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200-00007C030000}"/>
            </a:ext>
          </a:extLst>
        </xdr:cNvPr>
        <xdr:cNvSpPr txBox="1"/>
      </xdr:nvSpPr>
      <xdr:spPr>
        <a:xfrm>
          <a:off x="13500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96900</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200-00007D030000}"/>
            </a:ext>
          </a:extLst>
        </xdr:cNvPr>
        <xdr:cNvSpPr txBox="1"/>
      </xdr:nvSpPr>
      <xdr:spPr>
        <a:xfrm>
          <a:off x="126117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00000000-0008-0000-0200-00009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20" name="【庁舎】&#10;一人当たり面積最小値テキスト">
          <a:extLst>
            <a:ext uri="{FF2B5EF4-FFF2-40B4-BE49-F238E27FC236}">
              <a16:creationId xmlns:a16="http://schemas.microsoft.com/office/drawing/2014/main" id="{00000000-0008-0000-0200-00009803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22" name="【庁舎】&#10;一人当たり面積最大値テキスト">
          <a:extLst>
            <a:ext uri="{FF2B5EF4-FFF2-40B4-BE49-F238E27FC236}">
              <a16:creationId xmlns:a16="http://schemas.microsoft.com/office/drawing/2014/main" id="{00000000-0008-0000-0200-00009A03000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924" name="【庁舎】&#10;一人当たり面積平均値テキスト">
          <a:extLst>
            <a:ext uri="{FF2B5EF4-FFF2-40B4-BE49-F238E27FC236}">
              <a16:creationId xmlns:a16="http://schemas.microsoft.com/office/drawing/2014/main" id="{00000000-0008-0000-0200-00009C030000}"/>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77651</xdr:rowOff>
    </xdr:from>
    <xdr:to>
      <xdr:col>116</xdr:col>
      <xdr:colOff>114300</xdr:colOff>
      <xdr:row>108</xdr:row>
      <xdr:rowOff>7801</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22110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56078</xdr:rowOff>
    </xdr:from>
    <xdr:ext cx="469744" cy="259045"/>
    <xdr:sp macro="" textlink="">
      <xdr:nvSpPr>
        <xdr:cNvPr id="936" name="【庁舎】&#10;一人当たり面積該当値テキスト">
          <a:extLst>
            <a:ext uri="{FF2B5EF4-FFF2-40B4-BE49-F238E27FC236}">
              <a16:creationId xmlns:a16="http://schemas.microsoft.com/office/drawing/2014/main" id="{00000000-0008-0000-0200-0000A8030000}"/>
            </a:ext>
          </a:extLst>
        </xdr:cNvPr>
        <xdr:cNvSpPr txBox="1"/>
      </xdr:nvSpPr>
      <xdr:spPr>
        <a:xfrm>
          <a:off x="22199600"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77651</xdr:rowOff>
    </xdr:from>
    <xdr:to>
      <xdr:col>112</xdr:col>
      <xdr:colOff>38100</xdr:colOff>
      <xdr:row>108</xdr:row>
      <xdr:rowOff>7801</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2127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128451</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a:off x="21323300" y="184736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128451</xdr:rowOff>
    </xdr:from>
    <xdr:to>
      <xdr:col>111</xdr:col>
      <xdr:colOff>177800</xdr:colOff>
      <xdr:row>107</xdr:row>
      <xdr:rowOff>130084</xdr:rowOff>
    </xdr:to>
    <xdr:cxnSp macro="">
      <xdr:nvCxnSpPr>
        <xdr:cNvPr id="940" name="直線コネクタ 939">
          <a:extLst>
            <a:ext uri="{FF2B5EF4-FFF2-40B4-BE49-F238E27FC236}">
              <a16:creationId xmlns:a16="http://schemas.microsoft.com/office/drawing/2014/main" id="{00000000-0008-0000-0200-0000AC030000}"/>
            </a:ext>
          </a:extLst>
        </xdr:cNvPr>
        <xdr:cNvCxnSpPr/>
      </xdr:nvCxnSpPr>
      <xdr:spPr>
        <a:xfrm flipV="1">
          <a:off x="20434300" y="184736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130084</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a:off x="19545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80918</xdr:rowOff>
    </xdr:from>
    <xdr:to>
      <xdr:col>98</xdr:col>
      <xdr:colOff>38100</xdr:colOff>
      <xdr:row>108</xdr:row>
      <xdr:rowOff>11068</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18605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107</xdr:row>
      <xdr:rowOff>131718</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18656300" y="184752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5" name="n_1aveValue【庁舎】&#10;一人当たり面積">
          <a:extLst>
            <a:ext uri="{FF2B5EF4-FFF2-40B4-BE49-F238E27FC236}">
              <a16:creationId xmlns:a16="http://schemas.microsoft.com/office/drawing/2014/main" id="{00000000-0008-0000-0200-0000B1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946" name="n_2aveValue【庁舎】&#10;一人当たり面積">
          <a:extLst>
            <a:ext uri="{FF2B5EF4-FFF2-40B4-BE49-F238E27FC236}">
              <a16:creationId xmlns:a16="http://schemas.microsoft.com/office/drawing/2014/main" id="{00000000-0008-0000-0200-0000B2030000}"/>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7" name="n_3aveValue【庁舎】&#10;一人当たり面積">
          <a:extLst>
            <a:ext uri="{FF2B5EF4-FFF2-40B4-BE49-F238E27FC236}">
              <a16:creationId xmlns:a16="http://schemas.microsoft.com/office/drawing/2014/main" id="{00000000-0008-0000-0200-0000B3030000}"/>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948" name="n_4aveValue【庁舎】&#10;一人当たり面積">
          <a:extLst>
            <a:ext uri="{FF2B5EF4-FFF2-40B4-BE49-F238E27FC236}">
              <a16:creationId xmlns:a16="http://schemas.microsoft.com/office/drawing/2014/main" id="{00000000-0008-0000-0200-0000B4030000}"/>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170378</xdr:rowOff>
    </xdr:from>
    <xdr:ext cx="469744" cy="259045"/>
    <xdr:sp macro="" textlink="">
      <xdr:nvSpPr>
        <xdr:cNvPr id="949" name="n_1mainValue【庁舎】&#10;一人当たり面積">
          <a:extLst>
            <a:ext uri="{FF2B5EF4-FFF2-40B4-BE49-F238E27FC236}">
              <a16:creationId xmlns:a16="http://schemas.microsoft.com/office/drawing/2014/main" id="{00000000-0008-0000-0200-0000B5030000}"/>
            </a:ext>
          </a:extLst>
        </xdr:cNvPr>
        <xdr:cNvSpPr txBox="1"/>
      </xdr:nvSpPr>
      <xdr:spPr>
        <a:xfrm>
          <a:off x="210757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950" name="n_2mainValue【庁舎】&#10;一人当たり面積">
          <a:extLst>
            <a:ext uri="{FF2B5EF4-FFF2-40B4-BE49-F238E27FC236}">
              <a16:creationId xmlns:a16="http://schemas.microsoft.com/office/drawing/2014/main" id="{00000000-0008-0000-0200-0000B6030000}"/>
            </a:ext>
          </a:extLst>
        </xdr:cNvPr>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951" name="n_3mainValue【庁舎】&#10;一人当たり面積">
          <a:extLst>
            <a:ext uri="{FF2B5EF4-FFF2-40B4-BE49-F238E27FC236}">
              <a16:creationId xmlns:a16="http://schemas.microsoft.com/office/drawing/2014/main" id="{00000000-0008-0000-0200-0000B7030000}"/>
            </a:ext>
          </a:extLst>
        </xdr:cNvPr>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2195</xdr:rowOff>
    </xdr:from>
    <xdr:ext cx="469744" cy="259045"/>
    <xdr:sp macro="" textlink="">
      <xdr:nvSpPr>
        <xdr:cNvPr id="952" name="n_4mainValue【庁舎】&#10;一人当たり面積">
          <a:extLst>
            <a:ext uri="{FF2B5EF4-FFF2-40B4-BE49-F238E27FC236}">
              <a16:creationId xmlns:a16="http://schemas.microsoft.com/office/drawing/2014/main" id="{00000000-0008-0000-0200-0000B8030000}"/>
            </a:ext>
          </a:extLst>
        </xdr:cNvPr>
        <xdr:cNvSpPr txBox="1"/>
      </xdr:nvSpPr>
      <xdr:spPr>
        <a:xfrm>
          <a:off x="18421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200-0000B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200-0000B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200-0000B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類似団体と比較して、有形固定資産減価償却率が大きく上回ってるのは、「図書館」・「体育館・プール」・「庁舎」である。</a:t>
          </a:r>
        </a:p>
        <a:p>
          <a:r>
            <a:rPr kumimoji="1" lang="ja-JP" altLang="en-US" sz="1300">
              <a:latin typeface="ＭＳ Ｐゴシック" panose="020B0600070205080204" pitchFamily="50" charset="-128"/>
              <a:ea typeface="ＭＳ Ｐゴシック" panose="020B0600070205080204" pitchFamily="50" charset="-128"/>
            </a:rPr>
            <a:t>　特に、「庁舎」の有形減価償却率は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％で、類似団体を</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昭和４５年の本庁舎建設以来、大規模改修を行ってこなかったことによる。現在、津波浸水区域内にある本庁舎・福祉センターを区域外に移転するため、新庁舎及び地域交流センターの建設事業を施工中であり、事業完了後は「庁舎」・「福祉施設」について現在の数値から大幅に改善すると考えられる。「図書館」や「体育館・プール」についても、昭和５０年代から平成５年までに建設されており、老朽化が進んでいる。今後さらに、老朽化に伴う維持修繕費の増加が見込まれるため、緊急性・優先度に応じた計画的な施設の長寿命化に取り組む必要がある。</a:t>
          </a:r>
        </a:p>
        <a:p>
          <a:r>
            <a:rPr kumimoji="1" lang="ja-JP" altLang="en-US" sz="1300">
              <a:latin typeface="ＭＳ Ｐゴシック" panose="020B0600070205080204" pitchFamily="50" charset="-128"/>
              <a:ea typeface="ＭＳ Ｐゴシック" panose="020B0600070205080204" pitchFamily="50" charset="-128"/>
            </a:rPr>
            <a:t>　また、一人当たり面積は、ほとんどの施設において類似団体を下回っているが、「福祉施設」や「市民会館」など上回っているものもあり、利用者の実態等も踏まえ、適正な施設管理を模索する必要がある。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23,405
22,312
24.39
9,377,988
8,865,300
419,465
5,364,802
12,319,675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類似団体平均とほぼ同水準で推移しており、財政力は安定の傾向にある。しかし、地方交付税への依存度は高く、また町の税収の約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割弱を占める法人税について、特定事業分野の関連法人からの税収が大きな割合を占めており、その分野における不況が減収に直結するため不安定かつ不透明な状況となっている。</a:t>
          </a:r>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現在計画に基づき行っている職員の定員管理の適正化を引き続き行うとともに、緊急に必要な事業を峻別し投資的経費を抑制するなど歳出の徹底的な見直しを行う。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公債費の増加や臨財債発行額の減少により</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ポイント増加しており、依然として類似団体平均を上回っている。公債費の増加の要因は、平成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安全対策として多額の起債により消防庁舎整備など大型建設事業を実施したためである。加えて、現在庁舎建設等の大型事業が執行中であり、さらなる増加が見込まれる。また、近年扶助費も増加傾向にあり、さらなる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135890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7490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102108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6391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162560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336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80518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3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93235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8,765</a:t>
          </a:r>
          <a:r>
            <a:rPr kumimoji="1" lang="ja-JP" altLang="en-US" sz="1300">
              <a:latin typeface="ＭＳ Ｐゴシック" panose="020B0600070205080204" pitchFamily="50" charset="-128"/>
              <a:ea typeface="ＭＳ Ｐゴシック" panose="020B0600070205080204" pitchFamily="50" charset="-128"/>
            </a:rPr>
            <a:t>円下回っているのは、文化体育・スポーツ施設等の維持管理業務に指定管理者制度を導入しているためである。今後も、民間でも実施可能な事業について指定管理者制度の導入を検討するなど、委託化を進め、さらなるコスト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56868</xdr:rowOff>
    </xdr:from>
    <xdr:to>
      <xdr:col>23</xdr:col>
      <xdr:colOff>133350</xdr:colOff>
      <xdr:row>83</xdr:row>
      <xdr:rowOff>104353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87218"/>
          <a:ext cx="838200" cy="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14722</xdr:rowOff>
    </xdr:from>
    <xdr:to>
      <xdr:col>19</xdr:col>
      <xdr:colOff>133350</xdr:colOff>
      <xdr:row>83</xdr:row>
      <xdr:rowOff>56868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45072"/>
          <a:ext cx="889000" cy="4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124578</xdr:rowOff>
    </xdr:from>
    <xdr:to>
      <xdr:col>15</xdr:col>
      <xdr:colOff>82550</xdr:colOff>
      <xdr:row>83</xdr:row>
      <xdr:rowOff>14722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3478"/>
          <a:ext cx="889000" cy="6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109528</xdr:rowOff>
    </xdr:from>
    <xdr:to>
      <xdr:col>11</xdr:col>
      <xdr:colOff>31750</xdr:colOff>
      <xdr:row>82</xdr:row>
      <xdr:rowOff>124578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68428"/>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53553</xdr:rowOff>
    </xdr:from>
    <xdr:to>
      <xdr:col>23</xdr:col>
      <xdr:colOff>184150</xdr:colOff>
      <xdr:row>83</xdr:row>
      <xdr:rowOff>155153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70080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2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6068</xdr:rowOff>
    </xdr:from>
    <xdr:to>
      <xdr:col>19</xdr:col>
      <xdr:colOff>184150</xdr:colOff>
      <xdr:row>83</xdr:row>
      <xdr:rowOff>107668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117845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05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135372</xdr:rowOff>
    </xdr:from>
    <xdr:to>
      <xdr:col>15</xdr:col>
      <xdr:colOff>133350</xdr:colOff>
      <xdr:row>83</xdr:row>
      <xdr:rowOff>65522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75699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73778</xdr:rowOff>
    </xdr:from>
    <xdr:to>
      <xdr:col>11</xdr:col>
      <xdr:colOff>82550</xdr:colOff>
      <xdr:row>83</xdr:row>
      <xdr:rowOff>3928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0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58728</xdr:rowOff>
    </xdr:from>
    <xdr:to>
      <xdr:col>7</xdr:col>
      <xdr:colOff>31750</xdr:colOff>
      <xdr:row>82</xdr:row>
      <xdr:rowOff>160328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170505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8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今後も、各種手当を含めた給与の適正化、職員の能力向上や事務の効率化・集約化による時間外勤務手当の抑制などに取り組み、人件費の縮減を図るが、ラスパイレス指数についてもその一環として検証し、適正な水準を保つ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841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87</xdr:row>
      <xdr:rowOff>154214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73943"/>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32657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定員管理の適正化計画により削減を行ったことがあげられる。今後も引き続き効率的な行政運営を行えるように事務事業や組織の合理化を行い、計画的な定員管理を継続する。また、特殊な業務等も考慮し、計画的な人事異動及び職員配置を行うことにより、業務の効率化を図り、住民サービスの向上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41819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95099"/>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41819</xdr:rowOff>
    </xdr:from>
    <xdr:to>
      <xdr:col>77</xdr:col>
      <xdr:colOff>44450</xdr:colOff>
      <xdr:row>61</xdr:row>
      <xdr:rowOff>53884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38372</xdr:rowOff>
    </xdr:from>
    <xdr:to>
      <xdr:col>72</xdr:col>
      <xdr:colOff>203200</xdr:colOff>
      <xdr:row>61</xdr:row>
      <xdr:rowOff>53884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968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38372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57180"/>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157299</xdr:rowOff>
    </xdr:from>
    <xdr:to>
      <xdr:col>81</xdr:col>
      <xdr:colOff>95250</xdr:colOff>
      <xdr:row>61</xdr:row>
      <xdr:rowOff>87449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2376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162469</xdr:rowOff>
    </xdr:from>
    <xdr:to>
      <xdr:col>77</xdr:col>
      <xdr:colOff>95250</xdr:colOff>
      <xdr:row>61</xdr:row>
      <xdr:rowOff>92619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102796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1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159022</xdr:rowOff>
    </xdr:from>
    <xdr:to>
      <xdr:col>68</xdr:col>
      <xdr:colOff>203200</xdr:colOff>
      <xdr:row>61</xdr:row>
      <xdr:rowOff>89172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99349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中学校改築等にかかる起債の元金償還が開始されたため、前年度と比較すると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元利償還金及び公営企業債の元利償還金に対する繰入金が多額であることがあげられる。令和３年度まで大型建設事業が続き、今後数年間にわたって公債費の上昇は続くため、緊急性・住民ニーズを的確に把握した事業の選択により起債の新規発行の抑制を図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162378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228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65859</xdr:rowOff>
    </xdr:from>
    <xdr:to>
      <xdr:col>77</xdr:col>
      <xdr:colOff>44450</xdr:colOff>
      <xdr:row>41</xdr:row>
      <xdr:rowOff>93435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0953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38281</xdr:rowOff>
    </xdr:from>
    <xdr:to>
      <xdr:col>72</xdr:col>
      <xdr:colOff>203200</xdr:colOff>
      <xdr:row>41</xdr:row>
      <xdr:rowOff>65859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06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41</xdr:row>
      <xdr:rowOff>52070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677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15059</xdr:rowOff>
    </xdr:from>
    <xdr:to>
      <xdr:col>73</xdr:col>
      <xdr:colOff>44450</xdr:colOff>
      <xdr:row>41</xdr:row>
      <xdr:rowOff>116659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101436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158931</xdr:rowOff>
    </xdr:from>
    <xdr:to>
      <xdr:col>68</xdr:col>
      <xdr:colOff>203200</xdr:colOff>
      <xdr:row>41</xdr:row>
      <xdr:rowOff>89081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73858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ポイントと大きく増加した。類似団体平均と比較しても</a:t>
          </a:r>
          <a:r>
            <a:rPr kumimoji="1" lang="en-US" altLang="ja-JP" sz="1300">
              <a:latin typeface="ＭＳ Ｐゴシック" panose="020B0600070205080204" pitchFamily="50" charset="-128"/>
              <a:ea typeface="ＭＳ Ｐゴシック" panose="020B0600070205080204" pitchFamily="50" charset="-128"/>
            </a:rPr>
            <a:t>142.3</a:t>
          </a:r>
          <a:r>
            <a:rPr kumimoji="1" lang="ja-JP" altLang="en-US" sz="1300">
              <a:latin typeface="ＭＳ Ｐゴシック" panose="020B0600070205080204" pitchFamily="50" charset="-128"/>
              <a:ea typeface="ＭＳ Ｐゴシック" panose="020B0600070205080204" pitchFamily="50" charset="-128"/>
            </a:rPr>
            <a:t>ポイント上回っており、順位は最下位となっている。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一般会計の地方債残高、公共下水道会計の準元利償還金及び土地開発公社の負債額等負債見込額が高額であることに加え、学校給食センター整備事業に係る債務負担に基づく支出予定額が計上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今後も引き続き土地開発公社の経営健全化計画に則った健全化を進める一方、財政調整基金からの繰入を抑制するなど指標改善に取り組む。</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149809</xdr:rowOff>
    </xdr:from>
    <xdr:to>
      <xdr:col>81</xdr:col>
      <xdr:colOff>44450</xdr:colOff>
      <xdr:row>22</xdr:row>
      <xdr:rowOff>153060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750259"/>
          <a:ext cx="8382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149809</xdr:rowOff>
    </xdr:from>
    <xdr:to>
      <xdr:col>77</xdr:col>
      <xdr:colOff>44450</xdr:colOff>
      <xdr:row>22</xdr:row>
      <xdr:rowOff>18898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750259"/>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143663</xdr:rowOff>
    </xdr:from>
    <xdr:to>
      <xdr:col>72</xdr:col>
      <xdr:colOff>203200</xdr:colOff>
      <xdr:row>22</xdr:row>
      <xdr:rowOff>18898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572663"/>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143663</xdr:rowOff>
    </xdr:from>
    <xdr:to>
      <xdr:col>68</xdr:col>
      <xdr:colOff>152400</xdr:colOff>
      <xdr:row>21</xdr:row>
      <xdr:rowOff>118923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572663"/>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102260</xdr:rowOff>
    </xdr:from>
    <xdr:to>
      <xdr:col>81</xdr:col>
      <xdr:colOff>95250</xdr:colOff>
      <xdr:row>23</xdr:row>
      <xdr:rowOff>32410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8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169587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77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99009</xdr:rowOff>
    </xdr:from>
    <xdr:to>
      <xdr:col>77</xdr:col>
      <xdr:colOff>95250</xdr:colOff>
      <xdr:row>22</xdr:row>
      <xdr:rowOff>29159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6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13936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785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139548</xdr:rowOff>
    </xdr:from>
    <xdr:to>
      <xdr:col>73</xdr:col>
      <xdr:colOff>44450</xdr:colOff>
      <xdr:row>22</xdr:row>
      <xdr:rowOff>69698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54475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8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92863</xdr:rowOff>
    </xdr:from>
    <xdr:to>
      <xdr:col>68</xdr:col>
      <xdr:colOff>203200</xdr:colOff>
      <xdr:row>21</xdr:row>
      <xdr:rowOff>23013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5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7790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60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68123</xdr:rowOff>
    </xdr:from>
    <xdr:to>
      <xdr:col>64</xdr:col>
      <xdr:colOff>152400</xdr:colOff>
      <xdr:row>21</xdr:row>
      <xdr:rowOff>169723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6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154500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75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23,405
22,312
24.39
9,377,988
8,865,300
419,465
5,364,802
12,319,675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年度以降上昇傾向であったが、令和元年度は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％となった。しかし、依然として類似団体平均を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の適正化計画により、効果的な行政運営を行えるように事務事業や組織の合理化を行い、計画的な定員管理を行う。また、各種手当の見直し、職員の能力向上や事務効率化・集約化を図り、増加傾向にある時間外手当等の縮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要因としては、指定管理者制度の導入により委託経費を削減したことによると考えられる。今後も業務委託やリース契約等について契約方法や内容を精査し、経費の縮減を図るとともにその他の外部委託事業については、委託業務の内容やその妥当性・必要性を精査し、見直し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1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1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2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24130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2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今後も国や県の補助金・負担金を受けて実施している事業について水準超過事業の見直しを進めるとともに、単独事業については、事業が開始された経緯や目的、費用対効果、町民ニーズ、事業の妥当性・必要性等を精査し、廃止・縮減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4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45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その他に係る経常収支比率は、前年度と同率であったものの、類似団体平均を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大部分を占めているのが、公共下水道の分流式下水道事業に要する経費に対する法定基準内の繰出金である。下水道事業については、赤字補てんとしての基準外繰出も行っており、新たな負債の増加を抑制するとともに、料金の値上げ等による歳入の確保を行い、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130810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毎年上昇傾向にあり、令和元年度も</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ポイント増加したものの依然として類似団体を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今後も各種団体への補助金はその必要性や効果等を十分に検討し、補助金に係る事業の見直しを行い、整理縮減を図る。また、長期間継続している奨励的な補助金については廃止も含めて検討するとともに報償金や謝礼についても必要性や金額の妥当性を引き続き再検討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62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843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83566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今年度は、中学校改築等にかかる起債の元金償還が開始されたため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％となった。また、これは類似団体平均を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現在、庁舎建設事業等が施行されており多額の起債を行う予定であるため、その他の普通建設事業については緊急性・安全性の観点から前年度水準より事業費が下回るよう事業の選択と集中を行い、上昇率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77</xdr:row>
      <xdr:rowOff>156718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49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147574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266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129287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129287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人件費や扶助費等概ね類似団体平均を上回っているものの補助費等が大きく下回っているため、類似団体平均を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ポイント下回っているのが現状である。今後もさらなる行政改革により財政運営の健全化を図っていく。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51563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77</xdr:row>
      <xdr:rowOff>5842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20039"/>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145479</xdr:rowOff>
    </xdr:from>
    <xdr:to>
      <xdr:col>29</xdr:col>
      <xdr:colOff>127000</xdr:colOff>
      <xdr:row>17</xdr:row>
      <xdr:rowOff>147895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7754"/>
          <a:ext cx="6477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147895</xdr:rowOff>
    </xdr:from>
    <xdr:to>
      <xdr:col>26</xdr:col>
      <xdr:colOff>50800</xdr:colOff>
      <xdr:row>18</xdr:row>
      <xdr:rowOff>31521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0170"/>
          <a:ext cx="698500" cy="55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31521</xdr:rowOff>
    </xdr:from>
    <xdr:to>
      <xdr:col>22</xdr:col>
      <xdr:colOff>114300</xdr:colOff>
      <xdr:row>18</xdr:row>
      <xdr:rowOff>74906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5246"/>
          <a:ext cx="698500" cy="43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53614</xdr:rowOff>
    </xdr:from>
    <xdr:to>
      <xdr:col>18</xdr:col>
      <xdr:colOff>177800</xdr:colOff>
      <xdr:row>18</xdr:row>
      <xdr:rowOff>74906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7339"/>
          <a:ext cx="6985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94679</xdr:rowOff>
    </xdr:from>
    <xdr:to>
      <xdr:col>29</xdr:col>
      <xdr:colOff>177800</xdr:colOff>
      <xdr:row>18</xdr:row>
      <xdr:rowOff>24829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66756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97095</xdr:rowOff>
    </xdr:from>
    <xdr:to>
      <xdr:col>26</xdr:col>
      <xdr:colOff>101600</xdr:colOff>
      <xdr:row>18</xdr:row>
      <xdr:rowOff>27245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152171</xdr:rowOff>
    </xdr:from>
    <xdr:to>
      <xdr:col>22</xdr:col>
      <xdr:colOff>165100</xdr:colOff>
      <xdr:row>18</xdr:row>
      <xdr:rowOff>82321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67098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24106</xdr:rowOff>
    </xdr:from>
    <xdr:to>
      <xdr:col>19</xdr:col>
      <xdr:colOff>38100</xdr:colOff>
      <xdr:row>18</xdr:row>
      <xdr:rowOff>125706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7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110483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2814</xdr:rowOff>
    </xdr:from>
    <xdr:to>
      <xdr:col>15</xdr:col>
      <xdr:colOff>101600</xdr:colOff>
      <xdr:row>18</xdr:row>
      <xdr:rowOff>104414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89191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313629</xdr:rowOff>
    </xdr:from>
    <xdr:to>
      <xdr:col>29</xdr:col>
      <xdr:colOff>127000</xdr:colOff>
      <xdr:row>36</xdr:row>
      <xdr:rowOff>53139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23979"/>
          <a:ext cx="647700" cy="8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53139</xdr:rowOff>
    </xdr:from>
    <xdr:to>
      <xdr:col>26</xdr:col>
      <xdr:colOff>50800</xdr:colOff>
      <xdr:row>36</xdr:row>
      <xdr:rowOff>165245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6389"/>
          <a:ext cx="698500" cy="11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103340</xdr:rowOff>
    </xdr:from>
    <xdr:to>
      <xdr:col>22</xdr:col>
      <xdr:colOff>114300</xdr:colOff>
      <xdr:row>36</xdr:row>
      <xdr:rowOff>165245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56590"/>
          <a:ext cx="698500" cy="6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98196</xdr:rowOff>
    </xdr:from>
    <xdr:to>
      <xdr:col>18</xdr:col>
      <xdr:colOff>177800</xdr:colOff>
      <xdr:row>36</xdr:row>
      <xdr:rowOff>103340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51446"/>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262829</xdr:rowOff>
    </xdr:from>
    <xdr:to>
      <xdr:col>29</xdr:col>
      <xdr:colOff>177800</xdr:colOff>
      <xdr:row>36</xdr:row>
      <xdr:rowOff>21529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107906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1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2339</xdr:rowOff>
    </xdr:from>
    <xdr:to>
      <xdr:col>26</xdr:col>
      <xdr:colOff>101600</xdr:colOff>
      <xdr:row>36</xdr:row>
      <xdr:rowOff>103939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2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114445</xdr:rowOff>
    </xdr:from>
    <xdr:to>
      <xdr:col>22</xdr:col>
      <xdr:colOff>165100</xdr:colOff>
      <xdr:row>37</xdr:row>
      <xdr:rowOff>44595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226222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52540</xdr:rowOff>
    </xdr:from>
    <xdr:to>
      <xdr:col>19</xdr:col>
      <xdr:colOff>38100</xdr:colOff>
      <xdr:row>36</xdr:row>
      <xdr:rowOff>154140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164317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7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47396</xdr:rowOff>
    </xdr:from>
    <xdr:to>
      <xdr:col>15</xdr:col>
      <xdr:colOff>101600</xdr:colOff>
      <xdr:row>36</xdr:row>
      <xdr:rowOff>148996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159173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23,405
22,312
24.39
9,377,988
8,865,300
419,465
5,364,802
12,319,675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26004</xdr:rowOff>
    </xdr:from>
    <xdr:to>
      <xdr:col>24</xdr:col>
      <xdr:colOff>63500</xdr:colOff>
      <xdr:row>37</xdr:row>
      <xdr:rowOff>28813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69654"/>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26004</xdr:rowOff>
    </xdr:from>
    <xdr:to>
      <xdr:col>19</xdr:col>
      <xdr:colOff>177800</xdr:colOff>
      <xdr:row>37</xdr:row>
      <xdr:rowOff>101067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9654"/>
          <a:ext cx="889000" cy="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101067</xdr:rowOff>
    </xdr:from>
    <xdr:to>
      <xdr:col>15</xdr:col>
      <xdr:colOff>50800</xdr:colOff>
      <xdr:row>37</xdr:row>
      <xdr:rowOff>132973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44717"/>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85489</xdr:rowOff>
    </xdr:from>
    <xdr:to>
      <xdr:col>10</xdr:col>
      <xdr:colOff>114300</xdr:colOff>
      <xdr:row>37</xdr:row>
      <xdr:rowOff>132973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29139"/>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149463</xdr:rowOff>
    </xdr:from>
    <xdr:to>
      <xdr:col>24</xdr:col>
      <xdr:colOff>114300</xdr:colOff>
      <xdr:row>37</xdr:row>
      <xdr:rowOff>79613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146654</xdr:rowOff>
    </xdr:from>
    <xdr:to>
      <xdr:col>20</xdr:col>
      <xdr:colOff>38100</xdr:colOff>
      <xdr:row>37</xdr:row>
      <xdr:rowOff>76804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93331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50267</xdr:rowOff>
    </xdr:from>
    <xdr:to>
      <xdr:col>15</xdr:col>
      <xdr:colOff>101600</xdr:colOff>
      <xdr:row>37</xdr:row>
      <xdr:rowOff>151867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142994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82173</xdr:rowOff>
    </xdr:from>
    <xdr:to>
      <xdr:col>10</xdr:col>
      <xdr:colOff>165100</xdr:colOff>
      <xdr:row>38</xdr:row>
      <xdr:rowOff>12323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34689</xdr:rowOff>
    </xdr:from>
    <xdr:to>
      <xdr:col>6</xdr:col>
      <xdr:colOff>38100</xdr:colOff>
      <xdr:row>37</xdr:row>
      <xdr:rowOff>136289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127416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160941</xdr:rowOff>
    </xdr:from>
    <xdr:to>
      <xdr:col>24</xdr:col>
      <xdr:colOff>63500</xdr:colOff>
      <xdr:row>57</xdr:row>
      <xdr:rowOff>41707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2141"/>
          <a:ext cx="83820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41707</xdr:rowOff>
    </xdr:from>
    <xdr:to>
      <xdr:col>19</xdr:col>
      <xdr:colOff>177800</xdr:colOff>
      <xdr:row>57</xdr:row>
      <xdr:rowOff>52203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4357"/>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52203</xdr:rowOff>
    </xdr:from>
    <xdr:to>
      <xdr:col>15</xdr:col>
      <xdr:colOff>50800</xdr:colOff>
      <xdr:row>57</xdr:row>
      <xdr:rowOff>129908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4853"/>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129908</xdr:rowOff>
    </xdr:from>
    <xdr:to>
      <xdr:col>10</xdr:col>
      <xdr:colOff>114300</xdr:colOff>
      <xdr:row>58</xdr:row>
      <xdr:rowOff>11932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2558"/>
          <a:ext cx="889000" cy="5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110141</xdr:rowOff>
    </xdr:from>
    <xdr:to>
      <xdr:col>24</xdr:col>
      <xdr:colOff>114300</xdr:colOff>
      <xdr:row>57</xdr:row>
      <xdr:rowOff>40291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88568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162357</xdr:rowOff>
    </xdr:from>
    <xdr:to>
      <xdr:col>20</xdr:col>
      <xdr:colOff>38100</xdr:colOff>
      <xdr:row>57</xdr:row>
      <xdr:rowOff>92507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83634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xdr:rowOff>
    </xdr:from>
    <xdr:to>
      <xdr:col>15</xdr:col>
      <xdr:colOff>101600</xdr:colOff>
      <xdr:row>57</xdr:row>
      <xdr:rowOff>103003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79108</xdr:rowOff>
    </xdr:from>
    <xdr:to>
      <xdr:col>10</xdr:col>
      <xdr:colOff>165100</xdr:colOff>
      <xdr:row>58</xdr:row>
      <xdr:rowOff>9258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132582</xdr:rowOff>
    </xdr:from>
    <xdr:to>
      <xdr:col>6</xdr:col>
      <xdr:colOff>38100</xdr:colOff>
      <xdr:row>58</xdr:row>
      <xdr:rowOff>62732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53859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148971</xdr:rowOff>
    </xdr:from>
    <xdr:to>
      <xdr:col>24</xdr:col>
      <xdr:colOff>63500</xdr:colOff>
      <xdr:row>77</xdr:row>
      <xdr:rowOff>17526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79171"/>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120396</xdr:rowOff>
    </xdr:from>
    <xdr:to>
      <xdr:col>19</xdr:col>
      <xdr:colOff>177800</xdr:colOff>
      <xdr:row>77</xdr:row>
      <xdr:rowOff>17526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505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76836</xdr:rowOff>
    </xdr:from>
    <xdr:to>
      <xdr:col>15</xdr:col>
      <xdr:colOff>50800</xdr:colOff>
      <xdr:row>76</xdr:row>
      <xdr:rowOff>120396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07036"/>
          <a:ext cx="889000" cy="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76836</xdr:rowOff>
    </xdr:from>
    <xdr:to>
      <xdr:col>10</xdr:col>
      <xdr:colOff>114300</xdr:colOff>
      <xdr:row>77</xdr:row>
      <xdr:rowOff>46228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07036"/>
          <a:ext cx="889000" cy="1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98171</xdr:rowOff>
    </xdr:from>
    <xdr:to>
      <xdr:col>24</xdr:col>
      <xdr:colOff>114300</xdr:colOff>
      <xdr:row>77</xdr:row>
      <xdr:rowOff>28321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76598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138176</xdr:rowOff>
    </xdr:from>
    <xdr:to>
      <xdr:col>20</xdr:col>
      <xdr:colOff>38100</xdr:colOff>
      <xdr:row>77</xdr:row>
      <xdr:rowOff>68326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59453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69596</xdr:rowOff>
    </xdr:from>
    <xdr:to>
      <xdr:col>15</xdr:col>
      <xdr:colOff>101600</xdr:colOff>
      <xdr:row>76</xdr:row>
      <xdr:rowOff>171196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9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26036</xdr:rowOff>
    </xdr:from>
    <xdr:to>
      <xdr:col>10</xdr:col>
      <xdr:colOff>165100</xdr:colOff>
      <xdr:row>76</xdr:row>
      <xdr:rowOff>127636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118763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166878</xdr:rowOff>
    </xdr:from>
    <xdr:to>
      <xdr:col>6</xdr:col>
      <xdr:colOff>38100</xdr:colOff>
      <xdr:row>77</xdr:row>
      <xdr:rowOff>97028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88155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8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20599</xdr:rowOff>
    </xdr:from>
    <xdr:to>
      <xdr:col>24</xdr:col>
      <xdr:colOff>63500</xdr:colOff>
      <xdr:row>96</xdr:row>
      <xdr:rowOff>76549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9799"/>
          <a:ext cx="8382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10579</xdr:rowOff>
    </xdr:from>
    <xdr:to>
      <xdr:col>19</xdr:col>
      <xdr:colOff>177800</xdr:colOff>
      <xdr:row>96</xdr:row>
      <xdr:rowOff>76549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69779"/>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10579</xdr:rowOff>
    </xdr:from>
    <xdr:to>
      <xdr:col>15</xdr:col>
      <xdr:colOff>50800</xdr:colOff>
      <xdr:row>96</xdr:row>
      <xdr:rowOff>36982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6977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36982</xdr:rowOff>
    </xdr:from>
    <xdr:to>
      <xdr:col>10</xdr:col>
      <xdr:colOff>114300</xdr:colOff>
      <xdr:row>96</xdr:row>
      <xdr:rowOff>104096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96182"/>
          <a:ext cx="889000" cy="6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141249</xdr:rowOff>
    </xdr:from>
    <xdr:to>
      <xdr:col>24</xdr:col>
      <xdr:colOff>114300</xdr:colOff>
      <xdr:row>96</xdr:row>
      <xdr:rowOff>71399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164126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25749</xdr:rowOff>
    </xdr:from>
    <xdr:to>
      <xdr:col>20</xdr:col>
      <xdr:colOff>38100</xdr:colOff>
      <xdr:row>96</xdr:row>
      <xdr:rowOff>127349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143876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131229</xdr:rowOff>
    </xdr:from>
    <xdr:to>
      <xdr:col>15</xdr:col>
      <xdr:colOff>101600</xdr:colOff>
      <xdr:row>96</xdr:row>
      <xdr:rowOff>61379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77906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157632</xdr:rowOff>
    </xdr:from>
    <xdr:to>
      <xdr:col>10</xdr:col>
      <xdr:colOff>165100</xdr:colOff>
      <xdr:row>96</xdr:row>
      <xdr:rowOff>87782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104309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53296</xdr:rowOff>
    </xdr:from>
    <xdr:to>
      <xdr:col>6</xdr:col>
      <xdr:colOff>38100</xdr:colOff>
      <xdr:row>96</xdr:row>
      <xdr:rowOff>154896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171423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67865</xdr:rowOff>
    </xdr:from>
    <xdr:to>
      <xdr:col>55</xdr:col>
      <xdr:colOff>0</xdr:colOff>
      <xdr:row>37</xdr:row>
      <xdr:rowOff>98922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11515"/>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98922</xdr:rowOff>
    </xdr:from>
    <xdr:to>
      <xdr:col>50</xdr:col>
      <xdr:colOff>114300</xdr:colOff>
      <xdr:row>37</xdr:row>
      <xdr:rowOff>133332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42572"/>
          <a:ext cx="889000" cy="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133114</xdr:rowOff>
    </xdr:from>
    <xdr:to>
      <xdr:col>45</xdr:col>
      <xdr:colOff>177800</xdr:colOff>
      <xdr:row>37</xdr:row>
      <xdr:rowOff>133332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7676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128858</xdr:rowOff>
    </xdr:from>
    <xdr:to>
      <xdr:col>41</xdr:col>
      <xdr:colOff>50800</xdr:colOff>
      <xdr:row>37</xdr:row>
      <xdr:rowOff>133114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72508"/>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17065</xdr:rowOff>
    </xdr:from>
    <xdr:to>
      <xdr:col>55</xdr:col>
      <xdr:colOff>50800</xdr:colOff>
      <xdr:row>37</xdr:row>
      <xdr:rowOff>118665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6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166942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48122</xdr:rowOff>
    </xdr:from>
    <xdr:to>
      <xdr:col>50</xdr:col>
      <xdr:colOff>165100</xdr:colOff>
      <xdr:row>37</xdr:row>
      <xdr:rowOff>149722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140849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82532</xdr:rowOff>
    </xdr:from>
    <xdr:to>
      <xdr:col>46</xdr:col>
      <xdr:colOff>38100</xdr:colOff>
      <xdr:row>38</xdr:row>
      <xdr:rowOff>12681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6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3809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82314</xdr:rowOff>
    </xdr:from>
    <xdr:to>
      <xdr:col>41</xdr:col>
      <xdr:colOff>101600</xdr:colOff>
      <xdr:row>38</xdr:row>
      <xdr:rowOff>12464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78058</xdr:rowOff>
    </xdr:from>
    <xdr:to>
      <xdr:col>36</xdr:col>
      <xdr:colOff>165100</xdr:colOff>
      <xdr:row>38</xdr:row>
      <xdr:rowOff>8207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21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170785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151631</xdr:rowOff>
    </xdr:from>
    <xdr:to>
      <xdr:col>55</xdr:col>
      <xdr:colOff>0</xdr:colOff>
      <xdr:row>57</xdr:row>
      <xdr:rowOff>25890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52831"/>
          <a:ext cx="8382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63990</xdr:rowOff>
    </xdr:from>
    <xdr:to>
      <xdr:col>50</xdr:col>
      <xdr:colOff>114300</xdr:colOff>
      <xdr:row>57</xdr:row>
      <xdr:rowOff>25890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32229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63990</xdr:rowOff>
    </xdr:from>
    <xdr:to>
      <xdr:col>45</xdr:col>
      <xdr:colOff>177800</xdr:colOff>
      <xdr:row>56</xdr:row>
      <xdr:rowOff>18597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322290"/>
          <a:ext cx="889000" cy="2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51830</xdr:rowOff>
    </xdr:from>
    <xdr:to>
      <xdr:col>41</xdr:col>
      <xdr:colOff>50800</xdr:colOff>
      <xdr:row>56</xdr:row>
      <xdr:rowOff>18597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481580"/>
          <a:ext cx="889000" cy="1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100831</xdr:rowOff>
    </xdr:from>
    <xdr:to>
      <xdr:col>55</xdr:col>
      <xdr:colOff>50800</xdr:colOff>
      <xdr:row>57</xdr:row>
      <xdr:rowOff>30981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79258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146540</xdr:rowOff>
    </xdr:from>
    <xdr:to>
      <xdr:col>50</xdr:col>
      <xdr:colOff>165100</xdr:colOff>
      <xdr:row>57</xdr:row>
      <xdr:rowOff>76690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67817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13190</xdr:rowOff>
    </xdr:from>
    <xdr:to>
      <xdr:col>46</xdr:col>
      <xdr:colOff>38100</xdr:colOff>
      <xdr:row>54</xdr:row>
      <xdr:rowOff>114790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2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131317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04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139247</xdr:rowOff>
    </xdr:from>
    <xdr:to>
      <xdr:col>41</xdr:col>
      <xdr:colOff>101600</xdr:colOff>
      <xdr:row>56</xdr:row>
      <xdr:rowOff>69397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60524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1030</xdr:rowOff>
    </xdr:from>
    <xdr:to>
      <xdr:col>36</xdr:col>
      <xdr:colOff>165100</xdr:colOff>
      <xdr:row>55</xdr:row>
      <xdr:rowOff>102630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119157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0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78436</xdr:rowOff>
    </xdr:from>
    <xdr:to>
      <xdr:col>55</xdr:col>
      <xdr:colOff>0</xdr:colOff>
      <xdr:row>78</xdr:row>
      <xdr:rowOff>110227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51536"/>
          <a:ext cx="8382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166218</xdr:rowOff>
    </xdr:from>
    <xdr:to>
      <xdr:col>50</xdr:col>
      <xdr:colOff>114300</xdr:colOff>
      <xdr:row>78</xdr:row>
      <xdr:rowOff>110227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024968"/>
          <a:ext cx="889000" cy="45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166218</xdr:rowOff>
    </xdr:from>
    <xdr:to>
      <xdr:col>45</xdr:col>
      <xdr:colOff>177800</xdr:colOff>
      <xdr:row>78</xdr:row>
      <xdr:rowOff>163491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024968"/>
          <a:ext cx="889000" cy="5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161809</xdr:rowOff>
    </xdr:from>
    <xdr:to>
      <xdr:col>41</xdr:col>
      <xdr:colOff>50800</xdr:colOff>
      <xdr:row>78</xdr:row>
      <xdr:rowOff>163491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63459"/>
          <a:ext cx="889000" cy="1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27636</xdr:rowOff>
    </xdr:from>
    <xdr:to>
      <xdr:col>55</xdr:col>
      <xdr:colOff>50800</xdr:colOff>
      <xdr:row>78</xdr:row>
      <xdr:rowOff>129236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6063</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59427</xdr:rowOff>
    </xdr:from>
    <xdr:to>
      <xdr:col>50</xdr:col>
      <xdr:colOff>165100</xdr:colOff>
      <xdr:row>78</xdr:row>
      <xdr:rowOff>161027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3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152154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2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115418</xdr:rowOff>
    </xdr:from>
    <xdr:to>
      <xdr:col>46</xdr:col>
      <xdr:colOff>38100</xdr:colOff>
      <xdr:row>76</xdr:row>
      <xdr:rowOff>45568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62095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7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112691</xdr:rowOff>
    </xdr:from>
    <xdr:to>
      <xdr:col>41</xdr:col>
      <xdr:colOff>101600</xdr:colOff>
      <xdr:row>79</xdr:row>
      <xdr:rowOff>42841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8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33968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7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111009</xdr:rowOff>
    </xdr:from>
    <xdr:to>
      <xdr:col>36</xdr:col>
      <xdr:colOff>165100</xdr:colOff>
      <xdr:row>78</xdr:row>
      <xdr:rowOff>41159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32286</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38833</xdr:rowOff>
    </xdr:from>
    <xdr:to>
      <xdr:col>55</xdr:col>
      <xdr:colOff>0</xdr:colOff>
      <xdr:row>98</xdr:row>
      <xdr:rowOff>43993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840933"/>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37461</xdr:rowOff>
    </xdr:from>
    <xdr:to>
      <xdr:col>50</xdr:col>
      <xdr:colOff>114300</xdr:colOff>
      <xdr:row>98</xdr:row>
      <xdr:rowOff>38833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68111"/>
          <a:ext cx="8890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163540</xdr:rowOff>
    </xdr:from>
    <xdr:to>
      <xdr:col>45</xdr:col>
      <xdr:colOff>177800</xdr:colOff>
      <xdr:row>97</xdr:row>
      <xdr:rowOff>37461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622740"/>
          <a:ext cx="889000" cy="4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163540</xdr:rowOff>
    </xdr:from>
    <xdr:to>
      <xdr:col>41</xdr:col>
      <xdr:colOff>50800</xdr:colOff>
      <xdr:row>96</xdr:row>
      <xdr:rowOff>170343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622740"/>
          <a:ext cx="8890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164643</xdr:rowOff>
    </xdr:from>
    <xdr:to>
      <xdr:col>55</xdr:col>
      <xdr:colOff>50800</xdr:colOff>
      <xdr:row>98</xdr:row>
      <xdr:rowOff>94793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143070</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7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159483</xdr:rowOff>
    </xdr:from>
    <xdr:to>
      <xdr:col>50</xdr:col>
      <xdr:colOff>165100</xdr:colOff>
      <xdr:row>98</xdr:row>
      <xdr:rowOff>89633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7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80760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158111</xdr:rowOff>
    </xdr:from>
    <xdr:to>
      <xdr:col>46</xdr:col>
      <xdr:colOff>38100</xdr:colOff>
      <xdr:row>97</xdr:row>
      <xdr:rowOff>88261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6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104788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3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112740</xdr:rowOff>
    </xdr:from>
    <xdr:to>
      <xdr:col>41</xdr:col>
      <xdr:colOff>101600</xdr:colOff>
      <xdr:row>97</xdr:row>
      <xdr:rowOff>42890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5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59417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3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119543</xdr:rowOff>
    </xdr:from>
    <xdr:to>
      <xdr:col>36</xdr:col>
      <xdr:colOff>165100</xdr:colOff>
      <xdr:row>97</xdr:row>
      <xdr:rowOff>49693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5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66220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3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131836</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46936"/>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131836</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133665</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4876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128842</xdr:rowOff>
    </xdr:from>
    <xdr:to>
      <xdr:col>71</xdr:col>
      <xdr:colOff>177800</xdr:colOff>
      <xdr:row>38</xdr:row>
      <xdr:rowOff>133665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43942"/>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81036</xdr:rowOff>
    </xdr:from>
    <xdr:to>
      <xdr:col>81</xdr:col>
      <xdr:colOff>101600</xdr:colOff>
      <xdr:row>39</xdr:row>
      <xdr:rowOff>11186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2313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82865</xdr:rowOff>
    </xdr:from>
    <xdr:to>
      <xdr:col>72</xdr:col>
      <xdr:colOff>38100</xdr:colOff>
      <xdr:row>39</xdr:row>
      <xdr:rowOff>13015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4142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9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78042</xdr:rowOff>
    </xdr:from>
    <xdr:to>
      <xdr:col>67</xdr:col>
      <xdr:colOff>101600</xdr:colOff>
      <xdr:row>39</xdr:row>
      <xdr:rowOff>8192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170769</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8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116021</xdr:rowOff>
    </xdr:from>
    <xdr:to>
      <xdr:col>85</xdr:col>
      <xdr:colOff>127000</xdr:colOff>
      <xdr:row>74</xdr:row>
      <xdr:rowOff>137071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803321"/>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137071</xdr:rowOff>
    </xdr:from>
    <xdr:to>
      <xdr:col>81</xdr:col>
      <xdr:colOff>50800</xdr:colOff>
      <xdr:row>75</xdr:row>
      <xdr:rowOff>45917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824371"/>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153283</xdr:rowOff>
    </xdr:from>
    <xdr:to>
      <xdr:col>76</xdr:col>
      <xdr:colOff>114300</xdr:colOff>
      <xdr:row>75</xdr:row>
      <xdr:rowOff>45917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840583"/>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146139</xdr:rowOff>
    </xdr:from>
    <xdr:to>
      <xdr:col>71</xdr:col>
      <xdr:colOff>177800</xdr:colOff>
      <xdr:row>74</xdr:row>
      <xdr:rowOff>153283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833439"/>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65221</xdr:rowOff>
    </xdr:from>
    <xdr:to>
      <xdr:col>85</xdr:col>
      <xdr:colOff>177800</xdr:colOff>
      <xdr:row>74</xdr:row>
      <xdr:rowOff>166821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7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88098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6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86271</xdr:rowOff>
    </xdr:from>
    <xdr:to>
      <xdr:col>81</xdr:col>
      <xdr:colOff>101600</xdr:colOff>
      <xdr:row>75</xdr:row>
      <xdr:rowOff>16421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7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32948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5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166567</xdr:rowOff>
    </xdr:from>
    <xdr:to>
      <xdr:col>76</xdr:col>
      <xdr:colOff>165100</xdr:colOff>
      <xdr:row>75</xdr:row>
      <xdr:rowOff>96717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113244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6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102483</xdr:rowOff>
    </xdr:from>
    <xdr:to>
      <xdr:col>72</xdr:col>
      <xdr:colOff>38100</xdr:colOff>
      <xdr:row>75</xdr:row>
      <xdr:rowOff>32633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7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49160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5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95339</xdr:rowOff>
    </xdr:from>
    <xdr:to>
      <xdr:col>67</xdr:col>
      <xdr:colOff>101600</xdr:colOff>
      <xdr:row>75</xdr:row>
      <xdr:rowOff>25489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7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42016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5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33553</xdr:rowOff>
    </xdr:from>
    <xdr:to>
      <xdr:col>85</xdr:col>
      <xdr:colOff>127000</xdr:colOff>
      <xdr:row>99</xdr:row>
      <xdr:rowOff>33553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70071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33553</xdr:rowOff>
    </xdr:from>
    <xdr:to>
      <xdr:col>81</xdr:col>
      <xdr:colOff>50800</xdr:colOff>
      <xdr:row>99</xdr:row>
      <xdr:rowOff>33604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7007103"/>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33553</xdr:rowOff>
    </xdr:from>
    <xdr:to>
      <xdr:col>76</xdr:col>
      <xdr:colOff>114300</xdr:colOff>
      <xdr:row>99</xdr:row>
      <xdr:rowOff>33604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7007103"/>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131127</xdr:rowOff>
    </xdr:from>
    <xdr:to>
      <xdr:col>71</xdr:col>
      <xdr:colOff>177800</xdr:colOff>
      <xdr:row>99</xdr:row>
      <xdr:rowOff>33553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33227"/>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154203</xdr:rowOff>
    </xdr:from>
    <xdr:to>
      <xdr:col>85</xdr:col>
      <xdr:colOff>177800</xdr:colOff>
      <xdr:row>99</xdr:row>
      <xdr:rowOff>84353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69130</xdr:rowOff>
    </xdr:from>
    <xdr:ext cx="378565"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7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154203</xdr:rowOff>
    </xdr:from>
    <xdr:to>
      <xdr:col>81</xdr:col>
      <xdr:colOff>101600</xdr:colOff>
      <xdr:row>99</xdr:row>
      <xdr:rowOff>84353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9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75480</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2017" y="17049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154254</xdr:rowOff>
    </xdr:from>
    <xdr:to>
      <xdr:col>76</xdr:col>
      <xdr:colOff>165100</xdr:colOff>
      <xdr:row>99</xdr:row>
      <xdr:rowOff>84404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75531</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3017" y="17049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154203</xdr:rowOff>
    </xdr:from>
    <xdr:to>
      <xdr:col>72</xdr:col>
      <xdr:colOff>38100</xdr:colOff>
      <xdr:row>99</xdr:row>
      <xdr:rowOff>84353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75480</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514017" y="17049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80327</xdr:rowOff>
    </xdr:from>
    <xdr:to>
      <xdr:col>67</xdr:col>
      <xdr:colOff>101600</xdr:colOff>
      <xdr:row>99</xdr:row>
      <xdr:rowOff>10477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1604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7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102489</xdr:rowOff>
    </xdr:from>
    <xdr:to>
      <xdr:col>116</xdr:col>
      <xdr:colOff>63500</xdr:colOff>
      <xdr:row>57</xdr:row>
      <xdr:rowOff>108966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987513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97917</xdr:rowOff>
    </xdr:from>
    <xdr:to>
      <xdr:col>111</xdr:col>
      <xdr:colOff>177800</xdr:colOff>
      <xdr:row>57</xdr:row>
      <xdr:rowOff>102489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8705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97917</xdr:rowOff>
    </xdr:from>
    <xdr:to>
      <xdr:col>107</xdr:col>
      <xdr:colOff>50800</xdr:colOff>
      <xdr:row>57</xdr:row>
      <xdr:rowOff>100584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987056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90170</xdr:rowOff>
    </xdr:from>
    <xdr:to>
      <xdr:col>102</xdr:col>
      <xdr:colOff>114300</xdr:colOff>
      <xdr:row>57</xdr:row>
      <xdr:rowOff>100584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9862820"/>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58166</xdr:rowOff>
    </xdr:from>
    <xdr:to>
      <xdr:col>116</xdr:col>
      <xdr:colOff>114300</xdr:colOff>
      <xdr:row>57</xdr:row>
      <xdr:rowOff>159766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8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81043</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51689</xdr:rowOff>
    </xdr:from>
    <xdr:to>
      <xdr:col>112</xdr:col>
      <xdr:colOff>38100</xdr:colOff>
      <xdr:row>57</xdr:row>
      <xdr:rowOff>153289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8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144416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99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47117</xdr:rowOff>
    </xdr:from>
    <xdr:to>
      <xdr:col>107</xdr:col>
      <xdr:colOff>101600</xdr:colOff>
      <xdr:row>57</xdr:row>
      <xdr:rowOff>148717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8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139844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991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49784</xdr:rowOff>
    </xdr:from>
    <xdr:to>
      <xdr:col>102</xdr:col>
      <xdr:colOff>165100</xdr:colOff>
      <xdr:row>57</xdr:row>
      <xdr:rowOff>151384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142511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991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39370</xdr:rowOff>
    </xdr:from>
    <xdr:to>
      <xdr:col>98</xdr:col>
      <xdr:colOff>38100</xdr:colOff>
      <xdr:row>57</xdr:row>
      <xdr:rowOff>140970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132097</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138233</xdr:rowOff>
    </xdr:from>
    <xdr:to>
      <xdr:col>116</xdr:col>
      <xdr:colOff>63500</xdr:colOff>
      <xdr:row>75</xdr:row>
      <xdr:rowOff>50241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825533"/>
          <a:ext cx="838200" cy="8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17266</xdr:rowOff>
    </xdr:from>
    <xdr:to>
      <xdr:col>111</xdr:col>
      <xdr:colOff>177800</xdr:colOff>
      <xdr:row>75</xdr:row>
      <xdr:rowOff>50241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0434300" y="12876016"/>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17266</xdr:rowOff>
    </xdr:from>
    <xdr:to>
      <xdr:col>107</xdr:col>
      <xdr:colOff>50800</xdr:colOff>
      <xdr:row>75</xdr:row>
      <xdr:rowOff>78149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876016"/>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41897</xdr:rowOff>
    </xdr:from>
    <xdr:to>
      <xdr:col>102</xdr:col>
      <xdr:colOff>114300</xdr:colOff>
      <xdr:row>75</xdr:row>
      <xdr:rowOff>78149</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2900647"/>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87433</xdr:rowOff>
    </xdr:from>
    <xdr:to>
      <xdr:col>116</xdr:col>
      <xdr:colOff>114300</xdr:colOff>
      <xdr:row>75</xdr:row>
      <xdr:rowOff>17583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110310</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6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170891</xdr:rowOff>
    </xdr:from>
    <xdr:to>
      <xdr:col>112</xdr:col>
      <xdr:colOff>38100</xdr:colOff>
      <xdr:row>75</xdr:row>
      <xdr:rowOff>101041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8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117568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6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137916</xdr:rowOff>
    </xdr:from>
    <xdr:to>
      <xdr:col>107</xdr:col>
      <xdr:colOff>101600</xdr:colOff>
      <xdr:row>75</xdr:row>
      <xdr:rowOff>68066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8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84593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27349</xdr:rowOff>
    </xdr:from>
    <xdr:to>
      <xdr:col>102</xdr:col>
      <xdr:colOff>165100</xdr:colOff>
      <xdr:row>75</xdr:row>
      <xdr:rowOff>128949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8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145476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162547</xdr:rowOff>
    </xdr:from>
    <xdr:to>
      <xdr:col>98</xdr:col>
      <xdr:colOff>38100</xdr:colOff>
      <xdr:row>75</xdr:row>
      <xdr:rowOff>92697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8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109224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6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378,778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ほとんどの経費において類似団体平均を下回っているが、人件費、扶助費、公債費、貸付金、繰出金において類似団体平均を上回った。</a:t>
          </a:r>
        </a:p>
        <a:p>
          <a:r>
            <a:rPr kumimoji="1" lang="ja-JP" altLang="en-US" sz="1300">
              <a:latin typeface="ＭＳ Ｐゴシック" panose="020B0600070205080204" pitchFamily="50" charset="-128"/>
              <a:ea typeface="ＭＳ Ｐゴシック" panose="020B0600070205080204" pitchFamily="50" charset="-128"/>
            </a:rPr>
            <a:t>　特に繰出金は平成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年度以降、類似団体平均よりも高い水準で推移しており、令和元年度は平成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年度よりも</a:t>
          </a:r>
          <a:r>
            <a:rPr kumimoji="1" lang="en-US" altLang="ja-JP" sz="1300">
              <a:latin typeface="ＭＳ Ｐゴシック" panose="020B0600070205080204" pitchFamily="50" charset="-128"/>
              <a:ea typeface="ＭＳ Ｐゴシック" panose="020B0600070205080204" pitchFamily="50" charset="-128"/>
            </a:rPr>
            <a:t>4,381</a:t>
          </a:r>
          <a:r>
            <a:rPr kumimoji="1" lang="ja-JP" altLang="en-US" sz="1300">
              <a:latin typeface="ＭＳ Ｐゴシック" panose="020B0600070205080204" pitchFamily="50" charset="-128"/>
              <a:ea typeface="ＭＳ Ｐゴシック" panose="020B0600070205080204" pitchFamily="50" charset="-128"/>
            </a:rPr>
            <a:t>円増加したため、類似団体よりも</a:t>
          </a:r>
          <a:r>
            <a:rPr kumimoji="1" lang="en-US" altLang="ja-JP" sz="1300">
              <a:latin typeface="ＭＳ Ｐゴシック" panose="020B0600070205080204" pitchFamily="50" charset="-128"/>
              <a:ea typeface="ＭＳ Ｐゴシック" panose="020B0600070205080204" pitchFamily="50" charset="-128"/>
            </a:rPr>
            <a:t>16,266</a:t>
          </a:r>
          <a:r>
            <a:rPr kumimoji="1" lang="ja-JP" altLang="en-US" sz="1300">
              <a:latin typeface="ＭＳ Ｐゴシック" panose="020B0600070205080204" pitchFamily="50" charset="-128"/>
              <a:ea typeface="ＭＳ Ｐゴシック" panose="020B0600070205080204" pitchFamily="50" charset="-128"/>
            </a:rPr>
            <a:t>円高くなっている。この要因としては、公共下水道会計への繰出金が高額であることがあげられる。下水道会計については、基準外繰出も行われており、できる限り法定内・基準内の繰出にとどめられるよう、経費の削減等による歳出の抑制に加え、料金等の見直しによる歳入の確保等、特別会計における独立採算の原則に立ち返った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23,405
22,312
24.39
9,377,988
8,865,300
419,465
5,364,802
12,319,675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34544</xdr:rowOff>
    </xdr:from>
    <xdr:to>
      <xdr:col>24</xdr:col>
      <xdr:colOff>63500</xdr:colOff>
      <xdr:row>34</xdr:row>
      <xdr:rowOff>128923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63844"/>
          <a:ext cx="8382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128923</xdr:rowOff>
    </xdr:from>
    <xdr:to>
      <xdr:col>19</xdr:col>
      <xdr:colOff>177800</xdr:colOff>
      <xdr:row>34</xdr:row>
      <xdr:rowOff>148517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582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80264</xdr:rowOff>
    </xdr:from>
    <xdr:to>
      <xdr:col>15</xdr:col>
      <xdr:colOff>50800</xdr:colOff>
      <xdr:row>34</xdr:row>
      <xdr:rowOff>148517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9564"/>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79284</xdr:rowOff>
    </xdr:from>
    <xdr:to>
      <xdr:col>10</xdr:col>
      <xdr:colOff>114300</xdr:colOff>
      <xdr:row>34</xdr:row>
      <xdr:rowOff>80264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37134"/>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155194</xdr:rowOff>
    </xdr:from>
    <xdr:to>
      <xdr:col>24</xdr:col>
      <xdr:colOff>114300</xdr:colOff>
      <xdr:row>34</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78123</xdr:rowOff>
    </xdr:from>
    <xdr:to>
      <xdr:col>20</xdr:col>
      <xdr:colOff>38100</xdr:colOff>
      <xdr:row>35</xdr:row>
      <xdr:rowOff>8273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24800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97717</xdr:rowOff>
    </xdr:from>
    <xdr:to>
      <xdr:col>15</xdr:col>
      <xdr:colOff>101600</xdr:colOff>
      <xdr:row>35</xdr:row>
      <xdr:rowOff>27867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44394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29464</xdr:rowOff>
    </xdr:from>
    <xdr:to>
      <xdr:col>10</xdr:col>
      <xdr:colOff>165100</xdr:colOff>
      <xdr:row>34</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147591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28484</xdr:rowOff>
    </xdr:from>
    <xdr:to>
      <xdr:col>6</xdr:col>
      <xdr:colOff>38100</xdr:colOff>
      <xdr:row>33</xdr:row>
      <xdr:rowOff>130084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146611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75285</xdr:rowOff>
    </xdr:from>
    <xdr:to>
      <xdr:col>24</xdr:col>
      <xdr:colOff>63500</xdr:colOff>
      <xdr:row>57</xdr:row>
      <xdr:rowOff>88082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7935"/>
          <a:ext cx="8382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86601</xdr:rowOff>
    </xdr:from>
    <xdr:to>
      <xdr:col>19</xdr:col>
      <xdr:colOff>177800</xdr:colOff>
      <xdr:row>57</xdr:row>
      <xdr:rowOff>88082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9251"/>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86601</xdr:rowOff>
    </xdr:from>
    <xdr:to>
      <xdr:col>15</xdr:col>
      <xdr:colOff>50800</xdr:colOff>
      <xdr:row>57</xdr:row>
      <xdr:rowOff>101433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59251"/>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79414</xdr:rowOff>
    </xdr:from>
    <xdr:to>
      <xdr:col>10</xdr:col>
      <xdr:colOff>114300</xdr:colOff>
      <xdr:row>57</xdr:row>
      <xdr:rowOff>101433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2064"/>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24485</xdr:rowOff>
    </xdr:from>
    <xdr:to>
      <xdr:col>24</xdr:col>
      <xdr:colOff>114300</xdr:colOff>
      <xdr:row>57</xdr:row>
      <xdr:rowOff>126085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37282</xdr:rowOff>
    </xdr:from>
    <xdr:to>
      <xdr:col>20</xdr:col>
      <xdr:colOff>38100</xdr:colOff>
      <xdr:row>57</xdr:row>
      <xdr:rowOff>138882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130009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35801</xdr:rowOff>
    </xdr:from>
    <xdr:to>
      <xdr:col>15</xdr:col>
      <xdr:colOff>101600</xdr:colOff>
      <xdr:row>57</xdr:row>
      <xdr:rowOff>137401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128528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50633</xdr:rowOff>
    </xdr:from>
    <xdr:to>
      <xdr:col>10</xdr:col>
      <xdr:colOff>165100</xdr:colOff>
      <xdr:row>57</xdr:row>
      <xdr:rowOff>152233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143360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28614</xdr:rowOff>
    </xdr:from>
    <xdr:to>
      <xdr:col>6</xdr:col>
      <xdr:colOff>38100</xdr:colOff>
      <xdr:row>57</xdr:row>
      <xdr:rowOff>130214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121341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126873</xdr:rowOff>
    </xdr:from>
    <xdr:to>
      <xdr:col>24</xdr:col>
      <xdr:colOff>63500</xdr:colOff>
      <xdr:row>76</xdr:row>
      <xdr:rowOff>140539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57073"/>
          <a:ext cx="8382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126873</xdr:rowOff>
    </xdr:from>
    <xdr:to>
      <xdr:col>19</xdr:col>
      <xdr:colOff>177800</xdr:colOff>
      <xdr:row>76</xdr:row>
      <xdr:rowOff>151245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7073"/>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151245</xdr:rowOff>
    </xdr:from>
    <xdr:to>
      <xdr:col>15</xdr:col>
      <xdr:colOff>50800</xdr:colOff>
      <xdr:row>77</xdr:row>
      <xdr:rowOff>27457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1445"/>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24918</xdr:rowOff>
    </xdr:from>
    <xdr:to>
      <xdr:col>10</xdr:col>
      <xdr:colOff>114300</xdr:colOff>
      <xdr:row>77</xdr:row>
      <xdr:rowOff>27457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26568"/>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89739</xdr:rowOff>
    </xdr:from>
    <xdr:to>
      <xdr:col>24</xdr:col>
      <xdr:colOff>114300</xdr:colOff>
      <xdr:row>77</xdr:row>
      <xdr:rowOff>19889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76073</xdr:rowOff>
    </xdr:from>
    <xdr:to>
      <xdr:col>20</xdr:col>
      <xdr:colOff>38100</xdr:colOff>
      <xdr:row>77</xdr:row>
      <xdr:rowOff>6223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168800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100445</xdr:rowOff>
    </xdr:from>
    <xdr:to>
      <xdr:col>15</xdr:col>
      <xdr:colOff>101600</xdr:colOff>
      <xdr:row>77</xdr:row>
      <xdr:rowOff>30595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21722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2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148107</xdr:rowOff>
    </xdr:from>
    <xdr:to>
      <xdr:col>10</xdr:col>
      <xdr:colOff>165100</xdr:colOff>
      <xdr:row>77</xdr:row>
      <xdr:rowOff>78257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69384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145568</xdr:rowOff>
    </xdr:from>
    <xdr:to>
      <xdr:col>6</xdr:col>
      <xdr:colOff>38100</xdr:colOff>
      <xdr:row>77</xdr:row>
      <xdr:rowOff>75718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66845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132981</xdr:rowOff>
    </xdr:from>
    <xdr:to>
      <xdr:col>24</xdr:col>
      <xdr:colOff>63500</xdr:colOff>
      <xdr:row>96</xdr:row>
      <xdr:rowOff>137934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9218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132981</xdr:rowOff>
    </xdr:from>
    <xdr:to>
      <xdr:col>19</xdr:col>
      <xdr:colOff>177800</xdr:colOff>
      <xdr:row>97</xdr:row>
      <xdr:rowOff>32207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92181"/>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32207</xdr:rowOff>
    </xdr:from>
    <xdr:to>
      <xdr:col>15</xdr:col>
      <xdr:colOff>50800</xdr:colOff>
      <xdr:row>97</xdr:row>
      <xdr:rowOff>48768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2857"/>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48768</xdr:rowOff>
    </xdr:from>
    <xdr:to>
      <xdr:col>10</xdr:col>
      <xdr:colOff>114300</xdr:colOff>
      <xdr:row>97</xdr:row>
      <xdr:rowOff>49619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7941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87134</xdr:rowOff>
    </xdr:from>
    <xdr:to>
      <xdr:col>24</xdr:col>
      <xdr:colOff>114300</xdr:colOff>
      <xdr:row>97</xdr:row>
      <xdr:rowOff>17284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65561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82181</xdr:rowOff>
    </xdr:from>
    <xdr:to>
      <xdr:col>20</xdr:col>
      <xdr:colOff>38100</xdr:colOff>
      <xdr:row>97</xdr:row>
      <xdr:rowOff>12331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152857</xdr:rowOff>
    </xdr:from>
    <xdr:to>
      <xdr:col>15</xdr:col>
      <xdr:colOff>101600</xdr:colOff>
      <xdr:row>97</xdr:row>
      <xdr:rowOff>83007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74134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169418</xdr:rowOff>
    </xdr:from>
    <xdr:to>
      <xdr:col>10</xdr:col>
      <xdr:colOff>165100</xdr:colOff>
      <xdr:row>97</xdr:row>
      <xdr:rowOff>99568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90695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2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170269</xdr:rowOff>
    </xdr:from>
    <xdr:to>
      <xdr:col>6</xdr:col>
      <xdr:colOff>38100</xdr:colOff>
      <xdr:row>97</xdr:row>
      <xdr:rowOff>100419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91546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2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10704</xdr:rowOff>
    </xdr:from>
    <xdr:to>
      <xdr:col>55</xdr:col>
      <xdr:colOff>0</xdr:colOff>
      <xdr:row>38</xdr:row>
      <xdr:rowOff>11357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2580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165826</xdr:rowOff>
    </xdr:from>
    <xdr:to>
      <xdr:col>50</xdr:col>
      <xdr:colOff>114300</xdr:colOff>
      <xdr:row>38</xdr:row>
      <xdr:rowOff>11357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09476"/>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165826</xdr:rowOff>
    </xdr:from>
    <xdr:to>
      <xdr:col>45</xdr:col>
      <xdr:colOff>177800</xdr:colOff>
      <xdr:row>38</xdr:row>
      <xdr:rowOff>18215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09476"/>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133495</xdr:rowOff>
    </xdr:from>
    <xdr:to>
      <xdr:col>41</xdr:col>
      <xdr:colOff>50800</xdr:colOff>
      <xdr:row>38</xdr:row>
      <xdr:rowOff>18215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5695"/>
          <a:ext cx="8890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109781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5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132007</xdr:rowOff>
    </xdr:from>
    <xdr:to>
      <xdr:col>50</xdr:col>
      <xdr:colOff>165100</xdr:colOff>
      <xdr:row>38</xdr:row>
      <xdr:rowOff>62157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7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78684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5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115026</xdr:rowOff>
    </xdr:from>
    <xdr:to>
      <xdr:col>46</xdr:col>
      <xdr:colOff>38100</xdr:colOff>
      <xdr:row>38</xdr:row>
      <xdr:rowOff>45176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61703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33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138866</xdr:rowOff>
    </xdr:from>
    <xdr:to>
      <xdr:col>41</xdr:col>
      <xdr:colOff>101600</xdr:colOff>
      <xdr:row>38</xdr:row>
      <xdr:rowOff>69016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60142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75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82695</xdr:rowOff>
    </xdr:from>
    <xdr:to>
      <xdr:col>36</xdr:col>
      <xdr:colOff>165100</xdr:colOff>
      <xdr:row>37</xdr:row>
      <xdr:rowOff>12845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29372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3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29332</xdr:rowOff>
    </xdr:from>
    <xdr:to>
      <xdr:col>55</xdr:col>
      <xdr:colOff>0</xdr:colOff>
      <xdr:row>57</xdr:row>
      <xdr:rowOff>46294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01982"/>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46294</xdr:rowOff>
    </xdr:from>
    <xdr:to>
      <xdr:col>50</xdr:col>
      <xdr:colOff>114300</xdr:colOff>
      <xdr:row>57</xdr:row>
      <xdr:rowOff>48192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18944"/>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48192</xdr:rowOff>
    </xdr:from>
    <xdr:to>
      <xdr:col>45</xdr:col>
      <xdr:colOff>177800</xdr:colOff>
      <xdr:row>57</xdr:row>
      <xdr:rowOff>105318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20842"/>
          <a:ext cx="889000" cy="5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101912</xdr:rowOff>
    </xdr:from>
    <xdr:to>
      <xdr:col>41</xdr:col>
      <xdr:colOff>50800</xdr:colOff>
      <xdr:row>57</xdr:row>
      <xdr:rowOff>105318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74562"/>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149982</xdr:rowOff>
    </xdr:from>
    <xdr:to>
      <xdr:col>55</xdr:col>
      <xdr:colOff>50800</xdr:colOff>
      <xdr:row>57</xdr:row>
      <xdr:rowOff>80132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128409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166944</xdr:rowOff>
    </xdr:from>
    <xdr:to>
      <xdr:col>50</xdr:col>
      <xdr:colOff>165100</xdr:colOff>
      <xdr:row>57</xdr:row>
      <xdr:rowOff>97094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88221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168842</xdr:rowOff>
    </xdr:from>
    <xdr:to>
      <xdr:col>46</xdr:col>
      <xdr:colOff>38100</xdr:colOff>
      <xdr:row>57</xdr:row>
      <xdr:rowOff>98992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90119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6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54518</xdr:rowOff>
    </xdr:from>
    <xdr:to>
      <xdr:col>41</xdr:col>
      <xdr:colOff>101600</xdr:colOff>
      <xdr:row>57</xdr:row>
      <xdr:rowOff>156118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147245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1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51112</xdr:rowOff>
    </xdr:from>
    <xdr:to>
      <xdr:col>36</xdr:col>
      <xdr:colOff>165100</xdr:colOff>
      <xdr:row>57</xdr:row>
      <xdr:rowOff>152712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143839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28296</xdr:rowOff>
    </xdr:from>
    <xdr:to>
      <xdr:col>55</xdr:col>
      <xdr:colOff>0</xdr:colOff>
      <xdr:row>78</xdr:row>
      <xdr:rowOff>85940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01396"/>
          <a:ext cx="8382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85940</xdr:rowOff>
    </xdr:from>
    <xdr:to>
      <xdr:col>50</xdr:col>
      <xdr:colOff>114300</xdr:colOff>
      <xdr:row>78</xdr:row>
      <xdr:rowOff>91542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59040"/>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58052</xdr:rowOff>
    </xdr:from>
    <xdr:to>
      <xdr:col>45</xdr:col>
      <xdr:colOff>177800</xdr:colOff>
      <xdr:row>78</xdr:row>
      <xdr:rowOff>91542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31152"/>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143548</xdr:rowOff>
    </xdr:from>
    <xdr:to>
      <xdr:col>41</xdr:col>
      <xdr:colOff>50800</xdr:colOff>
      <xdr:row>78</xdr:row>
      <xdr:rowOff>58052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45198"/>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148946</xdr:rowOff>
    </xdr:from>
    <xdr:to>
      <xdr:col>55</xdr:col>
      <xdr:colOff>50800</xdr:colOff>
      <xdr:row>78</xdr:row>
      <xdr:rowOff>79096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127373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35140</xdr:rowOff>
    </xdr:from>
    <xdr:to>
      <xdr:col>50</xdr:col>
      <xdr:colOff>165100</xdr:colOff>
      <xdr:row>78</xdr:row>
      <xdr:rowOff>136740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127867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0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40742</xdr:rowOff>
    </xdr:from>
    <xdr:to>
      <xdr:col>46</xdr:col>
      <xdr:colOff>38100</xdr:colOff>
      <xdr:row>78</xdr:row>
      <xdr:rowOff>142342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133469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7252</xdr:rowOff>
    </xdr:from>
    <xdr:to>
      <xdr:col>41</xdr:col>
      <xdr:colOff>101600</xdr:colOff>
      <xdr:row>78</xdr:row>
      <xdr:rowOff>108852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99979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7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92748</xdr:rowOff>
    </xdr:from>
    <xdr:to>
      <xdr:col>36</xdr:col>
      <xdr:colOff>165100</xdr:colOff>
      <xdr:row>78</xdr:row>
      <xdr:rowOff>22898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8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97227</xdr:rowOff>
    </xdr:from>
    <xdr:to>
      <xdr:col>55</xdr:col>
      <xdr:colOff>0</xdr:colOff>
      <xdr:row>95</xdr:row>
      <xdr:rowOff>157325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213527"/>
          <a:ext cx="838200" cy="2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98552</xdr:rowOff>
    </xdr:from>
    <xdr:to>
      <xdr:col>50</xdr:col>
      <xdr:colOff>114300</xdr:colOff>
      <xdr:row>95</xdr:row>
      <xdr:rowOff>157325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700502"/>
          <a:ext cx="889000" cy="7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98552</xdr:rowOff>
    </xdr:from>
    <xdr:to>
      <xdr:col>45</xdr:col>
      <xdr:colOff>177800</xdr:colOff>
      <xdr:row>95</xdr:row>
      <xdr:rowOff>21330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700502"/>
          <a:ext cx="889000" cy="60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21330</xdr:rowOff>
    </xdr:from>
    <xdr:to>
      <xdr:col>41</xdr:col>
      <xdr:colOff>50800</xdr:colOff>
      <xdr:row>96</xdr:row>
      <xdr:rowOff>16805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309080"/>
          <a:ext cx="889000" cy="16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46427</xdr:rowOff>
    </xdr:from>
    <xdr:to>
      <xdr:col>55</xdr:col>
      <xdr:colOff>50800</xdr:colOff>
      <xdr:row>94</xdr:row>
      <xdr:rowOff>148027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69304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106525</xdr:rowOff>
    </xdr:from>
    <xdr:to>
      <xdr:col>50</xdr:col>
      <xdr:colOff>165100</xdr:colOff>
      <xdr:row>96</xdr:row>
      <xdr:rowOff>36675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53202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6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47752</xdr:rowOff>
    </xdr:from>
    <xdr:to>
      <xdr:col>46</xdr:col>
      <xdr:colOff>38100</xdr:colOff>
      <xdr:row>91</xdr:row>
      <xdr:rowOff>149352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6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165879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4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141980</xdr:rowOff>
    </xdr:from>
    <xdr:to>
      <xdr:col>41</xdr:col>
      <xdr:colOff>101600</xdr:colOff>
      <xdr:row>95</xdr:row>
      <xdr:rowOff>72130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88657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0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137455</xdr:rowOff>
    </xdr:from>
    <xdr:to>
      <xdr:col>36</xdr:col>
      <xdr:colOff>165100</xdr:colOff>
      <xdr:row>96</xdr:row>
      <xdr:rowOff>67605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84132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46020</xdr:rowOff>
    </xdr:from>
    <xdr:to>
      <xdr:col>85</xdr:col>
      <xdr:colOff>127000</xdr:colOff>
      <xdr:row>37</xdr:row>
      <xdr:rowOff>106690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89670"/>
          <a:ext cx="8382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8026</xdr:rowOff>
    </xdr:from>
    <xdr:to>
      <xdr:col>81</xdr:col>
      <xdr:colOff>50800</xdr:colOff>
      <xdr:row>37</xdr:row>
      <xdr:rowOff>106690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51676"/>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73406</xdr:rowOff>
    </xdr:from>
    <xdr:to>
      <xdr:col>76</xdr:col>
      <xdr:colOff>114300</xdr:colOff>
      <xdr:row>37</xdr:row>
      <xdr:rowOff>8026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245606"/>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171293</xdr:rowOff>
    </xdr:from>
    <xdr:to>
      <xdr:col>71</xdr:col>
      <xdr:colOff>177800</xdr:colOff>
      <xdr:row>36</xdr:row>
      <xdr:rowOff>73406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000593"/>
          <a:ext cx="889000" cy="24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166670</xdr:rowOff>
    </xdr:from>
    <xdr:to>
      <xdr:col>85</xdr:col>
      <xdr:colOff>177800</xdr:colOff>
      <xdr:row>37</xdr:row>
      <xdr:rowOff>96820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145097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55890</xdr:rowOff>
    </xdr:from>
    <xdr:to>
      <xdr:col>81</xdr:col>
      <xdr:colOff>101600</xdr:colOff>
      <xdr:row>37</xdr:row>
      <xdr:rowOff>157490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148617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128676</xdr:rowOff>
    </xdr:from>
    <xdr:to>
      <xdr:col>76</xdr:col>
      <xdr:colOff>165100</xdr:colOff>
      <xdr:row>37</xdr:row>
      <xdr:rowOff>58826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22606</xdr:rowOff>
    </xdr:from>
    <xdr:to>
      <xdr:col>72</xdr:col>
      <xdr:colOff>38100</xdr:colOff>
      <xdr:row>36</xdr:row>
      <xdr:rowOff>124206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115333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120493</xdr:rowOff>
    </xdr:from>
    <xdr:to>
      <xdr:col>67</xdr:col>
      <xdr:colOff>101600</xdr:colOff>
      <xdr:row>35</xdr:row>
      <xdr:rowOff>50643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9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67170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7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125837</xdr:rowOff>
    </xdr:from>
    <xdr:to>
      <xdr:col>85</xdr:col>
      <xdr:colOff>127000</xdr:colOff>
      <xdr:row>57</xdr:row>
      <xdr:rowOff>156339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98487"/>
          <a:ext cx="8382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101247</xdr:rowOff>
    </xdr:from>
    <xdr:to>
      <xdr:col>81</xdr:col>
      <xdr:colOff>50800</xdr:colOff>
      <xdr:row>57</xdr:row>
      <xdr:rowOff>156339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02447"/>
          <a:ext cx="889000" cy="2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101247</xdr:rowOff>
    </xdr:from>
    <xdr:to>
      <xdr:col>76</xdr:col>
      <xdr:colOff>114300</xdr:colOff>
      <xdr:row>56</xdr:row>
      <xdr:rowOff>158608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02447"/>
          <a:ext cx="889000" cy="5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171296</xdr:rowOff>
    </xdr:from>
    <xdr:to>
      <xdr:col>71</xdr:col>
      <xdr:colOff>177800</xdr:colOff>
      <xdr:row>56</xdr:row>
      <xdr:rowOff>158608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01046"/>
          <a:ext cx="889000" cy="1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75037</xdr:rowOff>
    </xdr:from>
    <xdr:to>
      <xdr:col>85</xdr:col>
      <xdr:colOff>177800</xdr:colOff>
      <xdr:row>58</xdr:row>
      <xdr:rowOff>5187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53464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105539</xdr:rowOff>
    </xdr:from>
    <xdr:to>
      <xdr:col>81</xdr:col>
      <xdr:colOff>101600</xdr:colOff>
      <xdr:row>58</xdr:row>
      <xdr:rowOff>35689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26816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50447</xdr:rowOff>
    </xdr:from>
    <xdr:to>
      <xdr:col>76</xdr:col>
      <xdr:colOff>165100</xdr:colOff>
      <xdr:row>56</xdr:row>
      <xdr:rowOff>152047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168574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2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107808</xdr:rowOff>
    </xdr:from>
    <xdr:to>
      <xdr:col>72</xdr:col>
      <xdr:colOff>38100</xdr:colOff>
      <xdr:row>57</xdr:row>
      <xdr:rowOff>37958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29085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120496</xdr:rowOff>
    </xdr:from>
    <xdr:to>
      <xdr:col>67</xdr:col>
      <xdr:colOff>101600</xdr:colOff>
      <xdr:row>56</xdr:row>
      <xdr:rowOff>50646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67173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131837</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04937"/>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131837</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133665</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0676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128842</xdr:rowOff>
    </xdr:from>
    <xdr:to>
      <xdr:col>71</xdr:col>
      <xdr:colOff>177800</xdr:colOff>
      <xdr:row>78</xdr:row>
      <xdr:rowOff>133665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1942"/>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81037</xdr:rowOff>
    </xdr:from>
    <xdr:to>
      <xdr:col>81</xdr:col>
      <xdr:colOff>101600</xdr:colOff>
      <xdr:row>79</xdr:row>
      <xdr:rowOff>11187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2314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54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82865</xdr:rowOff>
    </xdr:from>
    <xdr:to>
      <xdr:col>72</xdr:col>
      <xdr:colOff>38100</xdr:colOff>
      <xdr:row>79</xdr:row>
      <xdr:rowOff>13015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4142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4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78042</xdr:rowOff>
    </xdr:from>
    <xdr:to>
      <xdr:col>67</xdr:col>
      <xdr:colOff>101600</xdr:colOff>
      <xdr:row>79</xdr:row>
      <xdr:rowOff>8192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170769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43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116021</xdr:rowOff>
    </xdr:from>
    <xdr:to>
      <xdr:col>85</xdr:col>
      <xdr:colOff>127000</xdr:colOff>
      <xdr:row>94</xdr:row>
      <xdr:rowOff>137071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32321"/>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137071</xdr:rowOff>
    </xdr:from>
    <xdr:to>
      <xdr:col>81</xdr:col>
      <xdr:colOff>50800</xdr:colOff>
      <xdr:row>95</xdr:row>
      <xdr:rowOff>45917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253371"/>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153282</xdr:rowOff>
    </xdr:from>
    <xdr:to>
      <xdr:col>76</xdr:col>
      <xdr:colOff>114300</xdr:colOff>
      <xdr:row>95</xdr:row>
      <xdr:rowOff>45917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269582"/>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146138</xdr:rowOff>
    </xdr:from>
    <xdr:to>
      <xdr:col>71</xdr:col>
      <xdr:colOff>177800</xdr:colOff>
      <xdr:row>94</xdr:row>
      <xdr:rowOff>153282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262438"/>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65221</xdr:rowOff>
    </xdr:from>
    <xdr:to>
      <xdr:col>85</xdr:col>
      <xdr:colOff>177800</xdr:colOff>
      <xdr:row>94</xdr:row>
      <xdr:rowOff>166821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88098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86271</xdr:rowOff>
    </xdr:from>
    <xdr:to>
      <xdr:col>81</xdr:col>
      <xdr:colOff>101600</xdr:colOff>
      <xdr:row>95</xdr:row>
      <xdr:rowOff>16421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32948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166567</xdr:rowOff>
    </xdr:from>
    <xdr:to>
      <xdr:col>76</xdr:col>
      <xdr:colOff>165100</xdr:colOff>
      <xdr:row>95</xdr:row>
      <xdr:rowOff>96717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113244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0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102482</xdr:rowOff>
    </xdr:from>
    <xdr:to>
      <xdr:col>72</xdr:col>
      <xdr:colOff>38100</xdr:colOff>
      <xdr:row>95</xdr:row>
      <xdr:rowOff>32632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49159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95338</xdr:rowOff>
    </xdr:from>
    <xdr:to>
      <xdr:col>67</xdr:col>
      <xdr:colOff>101600</xdr:colOff>
      <xdr:row>95</xdr:row>
      <xdr:rowOff>25488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42015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9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目的別でみると、議会費、土木費、公債費において類似団体平均より高い水準となっている。</a:t>
          </a:r>
        </a:p>
        <a:p>
          <a:r>
            <a:rPr kumimoji="1" lang="ja-JP" altLang="en-US" sz="1300">
              <a:latin typeface="ＭＳ Ｐゴシック" panose="020B0600070205080204" pitchFamily="50" charset="-128"/>
              <a:ea typeface="ＭＳ Ｐゴシック" panose="020B0600070205080204" pitchFamily="50" charset="-128"/>
            </a:rPr>
            <a:t>　特に土木費については、駅周辺整備事業が本格的に開始したことに加え、公共下水道会計への繰出金の増により平成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年度よりも</a:t>
          </a:r>
          <a:r>
            <a:rPr kumimoji="1" lang="en-US" altLang="ja-JP" sz="1300">
              <a:latin typeface="ＭＳ Ｐゴシック" panose="020B0600070205080204" pitchFamily="50" charset="-128"/>
              <a:ea typeface="ＭＳ Ｐゴシック" panose="020B0600070205080204" pitchFamily="50" charset="-128"/>
            </a:rPr>
            <a:t>10,129</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9,461</a:t>
          </a:r>
          <a:r>
            <a:rPr kumimoji="1" lang="ja-JP" altLang="en-US" sz="1300">
              <a:latin typeface="ＭＳ Ｐゴシック" panose="020B0600070205080204" pitchFamily="50" charset="-128"/>
              <a:ea typeface="ＭＳ Ｐゴシック" panose="020B0600070205080204" pitchFamily="50" charset="-128"/>
            </a:rPr>
            <a:t>円と大きく上回ることとなった。また、過去に行った事業に係る起債の元金償還が開始されており、公債費も</a:t>
          </a:r>
          <a:r>
            <a:rPr kumimoji="1" lang="en-US" altLang="ja-JP" sz="1300">
              <a:latin typeface="ＭＳ Ｐゴシック" panose="020B0600070205080204" pitchFamily="50" charset="-128"/>
              <a:ea typeface="ＭＳ Ｐゴシック" panose="020B0600070205080204" pitchFamily="50" charset="-128"/>
            </a:rPr>
            <a:t>1,105</a:t>
          </a:r>
          <a:r>
            <a:rPr kumimoji="1" lang="ja-JP" altLang="en-US" sz="1300">
              <a:latin typeface="ＭＳ Ｐゴシック" panose="020B0600070205080204" pitchFamily="50" charset="-128"/>
              <a:ea typeface="ＭＳ Ｐゴシック" panose="020B0600070205080204" pitchFamily="50" charset="-128"/>
            </a:rPr>
            <a:t>円増加したが、今後も公債費の上昇は続くと予想される。そのうえ、総務費において新庁舎建設事業が、土木費において新庁舎周辺道路改修等の工事が施行されており、総務費及び土木費は大きく増加する見込みで、それらにより公債費も将来大きく増加することが予想される。そのため、それ以外の突発的な普通建設事業については執行事業の取捨選択を行うとともに、経常的なものに対しても上限を設定するなど安全性・緊急性などの観点から計画的に事業を行い平準化することで急激な事業費、ひいては公債費の増加を抑制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年度以降多額の土地の売払収入があったことなどもあり積立を行い回復してきた。しかし、土地売払の終了や繰出金・扶助費等の増加等により基金残高が減少し、令和元年度は前年度から</a:t>
          </a:r>
          <a:r>
            <a:rPr kumimoji="1" lang="en-US" altLang="ja-JP" sz="1200">
              <a:latin typeface="ＭＳ ゴシック" pitchFamily="49" charset="-128"/>
              <a:ea typeface="ＭＳ ゴシック" pitchFamily="49" charset="-128"/>
            </a:rPr>
            <a:t>6.4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29.57</a:t>
          </a:r>
          <a:r>
            <a:rPr kumimoji="1" lang="ja-JP" altLang="en-US" sz="1200">
              <a:latin typeface="ＭＳ ゴシック" pitchFamily="49" charset="-128"/>
              <a:ea typeface="ＭＳ ゴシック" pitchFamily="49" charset="-128"/>
            </a:rPr>
            <a:t>％となった。さらに現在行っている庁舎建設事業等について多額の基金繰入が見込まれているため、慎重な財政運営を行う必要がある。</a:t>
          </a:r>
        </a:p>
        <a:p>
          <a:r>
            <a:rPr kumimoji="1" lang="ja-JP" altLang="en-US" sz="1200">
              <a:latin typeface="ＭＳ ゴシック" pitchFamily="49" charset="-128"/>
              <a:ea typeface="ＭＳ ゴシック" pitchFamily="49" charset="-128"/>
            </a:rPr>
            <a:t>　実質収支については黒字で推移している。今後も事業の取捨選択を慎重に行い、実質収支比率を注視していく必要がある。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国民健康保険特別会計・介護保険事業特別会計・公共下水道特別会計・後期高齢者医療特別会計については、一般会計からの繰入を行っていることから、</a:t>
          </a:r>
          <a:r>
            <a:rPr kumimoji="1" lang="en-US" altLang="ja-JP" sz="1400">
              <a:latin typeface="ＭＳ ゴシック" pitchFamily="49" charset="-128"/>
              <a:ea typeface="ＭＳ ゴシック" pitchFamily="49" charset="-128"/>
            </a:rPr>
            <a:t>3.64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％の範囲にとどまっている。</a:t>
          </a:r>
        </a:p>
        <a:p>
          <a:r>
            <a:rPr kumimoji="1" lang="ja-JP" altLang="en-US" sz="1400">
              <a:latin typeface="ＭＳ ゴシック" pitchFamily="49" charset="-128"/>
              <a:ea typeface="ＭＳ ゴシック" pitchFamily="49" charset="-128"/>
            </a:rPr>
            <a:t>　公共下水道特別会計については、企業会計の観点から繰出基準を明確にすることで経営努力を促し基準外繰出の抑制を図っているが、事業の縮減にも限界がありやむを得ず基準外の繰出しを行っている状況である。</a:t>
          </a:r>
        </a:p>
        <a:p>
          <a:r>
            <a:rPr kumimoji="1" lang="ja-JP" altLang="en-US" sz="1400">
              <a:latin typeface="ＭＳ ゴシック" pitchFamily="49" charset="-128"/>
              <a:ea typeface="ＭＳ ゴシック" pitchFamily="49" charset="-128"/>
            </a:rPr>
            <a:t>　一般会計についても、今後は普通交付税を含めた一般財源の確保が厳しい状況となる見込みであり、財政調整基金等の各種基金の運用による財政運営が求められる。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9377988</v>
      </c>
      <c r="BO4" s="431"/>
      <c r="BP4" s="431"/>
      <c r="BQ4" s="431"/>
      <c r="BR4" s="431"/>
      <c r="BS4" s="431"/>
      <c r="BT4" s="431"/>
      <c r="BU4" s="432"/>
      <c r="BV4" s="430">
        <v>8850696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7.8</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8865300</v>
      </c>
      <c r="BO5" s="468"/>
      <c r="BP5" s="468"/>
      <c r="BQ5" s="468"/>
      <c r="BR5" s="468"/>
      <c r="BS5" s="468"/>
      <c r="BT5" s="468"/>
      <c r="BU5" s="469"/>
      <c r="BV5" s="467">
        <v>8458952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91.5</v>
      </c>
      <c r="CU5" s="465"/>
      <c r="CV5" s="465"/>
      <c r="CW5" s="465"/>
      <c r="CX5" s="465"/>
      <c r="CY5" s="465"/>
      <c r="CZ5" s="465"/>
      <c r="DA5" s="466"/>
      <c r="DB5" s="464">
        <v>90.8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512688</v>
      </c>
      <c r="BO6" s="468"/>
      <c r="BP6" s="468"/>
      <c r="BQ6" s="468"/>
      <c r="BR6" s="468"/>
      <c r="BS6" s="468"/>
      <c r="BT6" s="468"/>
      <c r="BU6" s="469"/>
      <c r="BV6" s="467">
        <v>391744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96.7</v>
      </c>
      <c r="CU6" s="505"/>
      <c r="CV6" s="505"/>
      <c r="CW6" s="505"/>
      <c r="CX6" s="505"/>
      <c r="CY6" s="505"/>
      <c r="CZ6" s="505"/>
      <c r="DA6" s="506"/>
      <c r="DB6" s="504">
        <v>97.7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93223</v>
      </c>
      <c r="BO7" s="468"/>
      <c r="BP7" s="468"/>
      <c r="BQ7" s="468"/>
      <c r="BR7" s="468"/>
      <c r="BS7" s="468"/>
      <c r="BT7" s="468"/>
      <c r="BU7" s="469"/>
      <c r="BV7" s="467">
        <v>79361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5364802</v>
      </c>
      <c r="CU7" s="468"/>
      <c r="CV7" s="468"/>
      <c r="CW7" s="468"/>
      <c r="CX7" s="468"/>
      <c r="CY7" s="468"/>
      <c r="CZ7" s="468"/>
      <c r="DA7" s="469"/>
      <c r="DB7" s="467">
        <v>5384192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419465</v>
      </c>
      <c r="BO8" s="468"/>
      <c r="BP8" s="468"/>
      <c r="BQ8" s="468"/>
      <c r="BR8" s="468"/>
      <c r="BS8" s="468"/>
      <c r="BT8" s="468"/>
      <c r="BU8" s="469"/>
      <c r="BV8" s="467">
        <v>312383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0.63</v>
      </c>
      <c r="CU8" s="508"/>
      <c r="CV8" s="508"/>
      <c r="CW8" s="508"/>
      <c r="CX8" s="508"/>
      <c r="CY8" s="508"/>
      <c r="CZ8" s="508"/>
      <c r="DA8" s="509"/>
      <c r="DB8" s="507">
        <v>0.63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23366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107082</v>
      </c>
      <c r="BO9" s="468"/>
      <c r="BP9" s="468"/>
      <c r="BQ9" s="468"/>
      <c r="BR9" s="468"/>
      <c r="BS9" s="468"/>
      <c r="BT9" s="468"/>
      <c r="BU9" s="469"/>
      <c r="BV9" s="467">
        <v>-87906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14.3</v>
      </c>
      <c r="CU9" s="465"/>
      <c r="CV9" s="465"/>
      <c r="CW9" s="465"/>
      <c r="CX9" s="465"/>
      <c r="CY9" s="465"/>
      <c r="CZ9" s="465"/>
      <c r="DA9" s="466"/>
      <c r="DB9" s="464">
        <v>14.5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23498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61</v>
      </c>
      <c r="BO10" s="468"/>
      <c r="BP10" s="468"/>
      <c r="BQ10" s="468"/>
      <c r="BR10" s="468"/>
      <c r="BS10" s="468"/>
      <c r="BT10" s="468"/>
      <c r="BU10" s="469"/>
      <c r="BV10" s="467">
        <v>101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23405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550000</v>
      </c>
      <c r="BO12" s="468"/>
      <c r="BP12" s="468"/>
      <c r="BQ12" s="468"/>
      <c r="BR12" s="468"/>
      <c r="BS12" s="468"/>
      <c r="BT12" s="468"/>
      <c r="BU12" s="469"/>
      <c r="BV12" s="467">
        <v>200000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22312</v>
      </c>
      <c r="S13" s="552"/>
      <c r="T13" s="552"/>
      <c r="U13" s="552"/>
      <c r="V13" s="553"/>
      <c r="W13" s="483" t="s">
        <v>139</v>
      </c>
      <c r="X13" s="484"/>
      <c r="Y13" s="484"/>
      <c r="Z13" s="484"/>
      <c r="AA13" s="484"/>
      <c r="AB13" s="474"/>
      <c r="AC13" s="518">
        <v>488</v>
      </c>
      <c r="AD13" s="519"/>
      <c r="AE13" s="519"/>
      <c r="AF13" s="519"/>
      <c r="AG13" s="561"/>
      <c r="AH13" s="518">
        <v>566</v>
      </c>
      <c r="AI13" s="519"/>
      <c r="AJ13" s="519"/>
      <c r="AK13" s="519"/>
      <c r="AL13" s="520"/>
      <c r="AM13" s="496" t="s">
        <v>140</v>
      </c>
      <c r="AN13" s="497"/>
      <c r="AO13" s="497"/>
      <c r="AP13" s="497"/>
      <c r="AQ13" s="497"/>
      <c r="AR13" s="497"/>
      <c r="AS13" s="497"/>
      <c r="AT13" s="498"/>
      <c r="AU13" s="499" t="s">
        <v>134</v>
      </c>
      <c r="AV13" s="500"/>
      <c r="AW13" s="500"/>
      <c r="AX13" s="500"/>
      <c r="AY13" s="501" t="s">
        <v>141</v>
      </c>
      <c r="AZ13" s="502"/>
      <c r="BA13" s="502"/>
      <c r="BB13" s="502"/>
      <c r="BC13" s="502"/>
      <c r="BD13" s="502"/>
      <c r="BE13" s="502"/>
      <c r="BF13" s="502"/>
      <c r="BG13" s="502"/>
      <c r="BH13" s="502"/>
      <c r="BI13" s="502"/>
      <c r="BJ13" s="502"/>
      <c r="BK13" s="502"/>
      <c r="BL13" s="502"/>
      <c r="BM13" s="503"/>
      <c r="BN13" s="467">
        <v>-442857</v>
      </c>
      <c r="BO13" s="468"/>
      <c r="BP13" s="468"/>
      <c r="BQ13" s="468"/>
      <c r="BR13" s="468"/>
      <c r="BS13" s="468"/>
      <c r="BT13" s="468"/>
      <c r="BU13" s="469"/>
      <c r="BV13" s="467">
        <v>-287805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10.5</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23444</v>
      </c>
      <c r="S14" s="552"/>
      <c r="T14" s="552"/>
      <c r="U14" s="552"/>
      <c r="V14" s="553"/>
      <c r="W14" s="457"/>
      <c r="X14" s="458"/>
      <c r="Y14" s="458"/>
      <c r="Z14" s="458"/>
      <c r="AA14" s="458"/>
      <c r="AB14" s="447"/>
      <c r="AC14" s="554">
        <v>4.5999999999999996</v>
      </c>
      <c r="AD14" s="555"/>
      <c r="AE14" s="555"/>
      <c r="AF14" s="555"/>
      <c r="AG14" s="556"/>
      <c r="AH14" s="554">
        <v>5.2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152.69999999999999</v>
      </c>
      <c r="CU14" s="566"/>
      <c r="CV14" s="566"/>
      <c r="CW14" s="566"/>
      <c r="CX14" s="566"/>
      <c r="CY14" s="566"/>
      <c r="CZ14" s="566"/>
      <c r="DA14" s="567"/>
      <c r="DB14" s="565">
        <v>134.6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22510</v>
      </c>
      <c r="S15" s="552"/>
      <c r="T15" s="552"/>
      <c r="U15" s="552"/>
      <c r="V15" s="553"/>
      <c r="W15" s="483" t="s">
        <v>145</v>
      </c>
      <c r="X15" s="484"/>
      <c r="Y15" s="484"/>
      <c r="Z15" s="484"/>
      <c r="AA15" s="484"/>
      <c r="AB15" s="474"/>
      <c r="AC15" s="518">
        <v>3682</v>
      </c>
      <c r="AD15" s="519"/>
      <c r="AE15" s="519"/>
      <c r="AF15" s="519"/>
      <c r="AG15" s="561"/>
      <c r="AH15" s="518">
        <v>3953</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2728792</v>
      </c>
      <c r="BO15" s="431"/>
      <c r="BP15" s="431"/>
      <c r="BQ15" s="431"/>
      <c r="BR15" s="431"/>
      <c r="BS15" s="431"/>
      <c r="BT15" s="431"/>
      <c r="BU15" s="432"/>
      <c r="BV15" s="430">
        <v>2726917</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35</v>
      </c>
      <c r="AD16" s="555"/>
      <c r="AE16" s="555"/>
      <c r="AF16" s="555"/>
      <c r="AG16" s="556"/>
      <c r="AH16" s="554">
        <v>36.200000000000003</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4326647</v>
      </c>
      <c r="BO16" s="468"/>
      <c r="BP16" s="468"/>
      <c r="BQ16" s="468"/>
      <c r="BR16" s="468"/>
      <c r="BS16" s="468"/>
      <c r="BT16" s="468"/>
      <c r="BU16" s="469"/>
      <c r="BV16" s="467">
        <v>4249499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6354</v>
      </c>
      <c r="AD17" s="519"/>
      <c r="AE17" s="519"/>
      <c r="AF17" s="519"/>
      <c r="AG17" s="561"/>
      <c r="AH17" s="518">
        <v>6406</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3472298</v>
      </c>
      <c r="BO17" s="468"/>
      <c r="BP17" s="468"/>
      <c r="BQ17" s="468"/>
      <c r="BR17" s="468"/>
      <c r="BS17" s="468"/>
      <c r="BT17" s="468"/>
      <c r="BU17" s="469"/>
      <c r="BV17" s="467">
        <v>3478753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24.39</v>
      </c>
      <c r="M18" s="583"/>
      <c r="N18" s="583"/>
      <c r="O18" s="583"/>
      <c r="P18" s="583"/>
      <c r="Q18" s="583"/>
      <c r="R18" s="584"/>
      <c r="S18" s="584"/>
      <c r="T18" s="584"/>
      <c r="U18" s="584"/>
      <c r="V18" s="585"/>
      <c r="W18" s="485"/>
      <c r="X18" s="486"/>
      <c r="Y18" s="486"/>
      <c r="Z18" s="486"/>
      <c r="AA18" s="486"/>
      <c r="AB18" s="477"/>
      <c r="AC18" s="586">
        <v>60.4</v>
      </c>
      <c r="AD18" s="587"/>
      <c r="AE18" s="587"/>
      <c r="AF18" s="587"/>
      <c r="AG18" s="588"/>
      <c r="AH18" s="586">
        <v>58.6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5070444</v>
      </c>
      <c r="BO18" s="468"/>
      <c r="BP18" s="468"/>
      <c r="BQ18" s="468"/>
      <c r="BR18" s="468"/>
      <c r="BS18" s="468"/>
      <c r="BT18" s="468"/>
      <c r="BU18" s="469"/>
      <c r="BV18" s="467">
        <v>4961715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958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6526497</v>
      </c>
      <c r="BO19" s="468"/>
      <c r="BP19" s="468"/>
      <c r="BQ19" s="468"/>
      <c r="BR19" s="468"/>
      <c r="BS19" s="468"/>
      <c r="BT19" s="468"/>
      <c r="BU19" s="469"/>
      <c r="BV19" s="467">
        <v>6308031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9551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12319675</v>
      </c>
      <c r="BO23" s="468"/>
      <c r="BP23" s="468"/>
      <c r="BQ23" s="468"/>
      <c r="BR23" s="468"/>
      <c r="BS23" s="468"/>
      <c r="BT23" s="468"/>
      <c r="BU23" s="469"/>
      <c r="BV23" s="467">
        <v>12495162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7980</v>
      </c>
      <c r="R24" s="519"/>
      <c r="S24" s="519"/>
      <c r="T24" s="519"/>
      <c r="U24" s="519"/>
      <c r="V24" s="561"/>
      <c r="W24" s="620"/>
      <c r="X24" s="608"/>
      <c r="Y24" s="609"/>
      <c r="Z24" s="517" t="s">
        <v>169</v>
      </c>
      <c r="AA24" s="497"/>
      <c r="AB24" s="497"/>
      <c r="AC24" s="497"/>
      <c r="AD24" s="497"/>
      <c r="AE24" s="497"/>
      <c r="AF24" s="497"/>
      <c r="AG24" s="498"/>
      <c r="AH24" s="518">
        <v>156</v>
      </c>
      <c r="AI24" s="519"/>
      <c r="AJ24" s="519"/>
      <c r="AK24" s="519"/>
      <c r="AL24" s="561"/>
      <c r="AM24" s="518">
        <v>468312</v>
      </c>
      <c r="AN24" s="519"/>
      <c r="AO24" s="519"/>
      <c r="AP24" s="519"/>
      <c r="AQ24" s="519"/>
      <c r="AR24" s="561"/>
      <c r="AS24" s="518">
        <v>3002</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9141780</v>
      </c>
      <c r="BO24" s="468"/>
      <c r="BP24" s="468"/>
      <c r="BQ24" s="468"/>
      <c r="BR24" s="468"/>
      <c r="BS24" s="468"/>
      <c r="BT24" s="468"/>
      <c r="BU24" s="469"/>
      <c r="BV24" s="467">
        <v>9217268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6030</v>
      </c>
      <c r="R25" s="519"/>
      <c r="S25" s="519"/>
      <c r="T25" s="519"/>
      <c r="U25" s="519"/>
      <c r="V25" s="561"/>
      <c r="W25" s="620"/>
      <c r="X25" s="608"/>
      <c r="Y25" s="609"/>
      <c r="Z25" s="517" t="s">
        <v>172</v>
      </c>
      <c r="AA25" s="497"/>
      <c r="AB25" s="497"/>
      <c r="AC25" s="497"/>
      <c r="AD25" s="497"/>
      <c r="AE25" s="497"/>
      <c r="AF25" s="497"/>
      <c r="AG25" s="498"/>
      <c r="AH25" s="518">
        <v>34</v>
      </c>
      <c r="AI25" s="519"/>
      <c r="AJ25" s="519"/>
      <c r="AK25" s="519"/>
      <c r="AL25" s="561"/>
      <c r="AM25" s="518">
        <v>104278</v>
      </c>
      <c r="AN25" s="519"/>
      <c r="AO25" s="519"/>
      <c r="AP25" s="519"/>
      <c r="AQ25" s="519"/>
      <c r="AR25" s="561"/>
      <c r="AS25" s="518">
        <v>3067</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2568289</v>
      </c>
      <c r="BO25" s="431"/>
      <c r="BP25" s="431"/>
      <c r="BQ25" s="431"/>
      <c r="BR25" s="431"/>
      <c r="BS25" s="431"/>
      <c r="BT25" s="431"/>
      <c r="BU25" s="432"/>
      <c r="BV25" s="430" t="s">
        <v>137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5290</v>
      </c>
      <c r="R26" s="519"/>
      <c r="S26" s="519"/>
      <c r="T26" s="519"/>
      <c r="U26" s="519"/>
      <c r="V26" s="561"/>
      <c r="W26" s="620"/>
      <c r="X26" s="608"/>
      <c r="Y26" s="609"/>
      <c r="Z26" s="517" t="s">
        <v>175</v>
      </c>
      <c r="AA26" s="630"/>
      <c r="AB26" s="630"/>
      <c r="AC26" s="630"/>
      <c r="AD26" s="630"/>
      <c r="AE26" s="630"/>
      <c r="AF26" s="630"/>
      <c r="AG26" s="631"/>
      <c r="AH26" s="518">
        <v>4</v>
      </c>
      <c r="AI26" s="519"/>
      <c r="AJ26" s="519"/>
      <c r="AK26" s="519"/>
      <c r="AL26" s="561"/>
      <c r="AM26" s="518">
        <v>13564</v>
      </c>
      <c r="AN26" s="519"/>
      <c r="AO26" s="519"/>
      <c r="AP26" s="519"/>
      <c r="AQ26" s="519"/>
      <c r="AR26" s="561"/>
      <c r="AS26" s="518">
        <v>3391</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3690</v>
      </c>
      <c r="R27" s="519"/>
      <c r="S27" s="519"/>
      <c r="T27" s="519"/>
      <c r="U27" s="519"/>
      <c r="V27" s="561"/>
      <c r="W27" s="620"/>
      <c r="X27" s="608"/>
      <c r="Y27" s="609"/>
      <c r="Z27" s="517" t="s">
        <v>178</v>
      </c>
      <c r="AA27" s="497"/>
      <c r="AB27" s="497"/>
      <c r="AC27" s="497"/>
      <c r="AD27" s="497"/>
      <c r="AE27" s="497"/>
      <c r="AF27" s="497"/>
      <c r="AG27" s="498"/>
      <c r="AH27" s="518">
        <v>14</v>
      </c>
      <c r="AI27" s="519"/>
      <c r="AJ27" s="519"/>
      <c r="AK27" s="519"/>
      <c r="AL27" s="561"/>
      <c r="AM27" s="518">
        <v>36890</v>
      </c>
      <c r="AN27" s="519"/>
      <c r="AO27" s="519"/>
      <c r="AP27" s="519"/>
      <c r="AQ27" s="519"/>
      <c r="AR27" s="561"/>
      <c r="AS27" s="518">
        <v>2635</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3170</v>
      </c>
      <c r="R28" s="519"/>
      <c r="S28" s="519"/>
      <c r="T28" s="519"/>
      <c r="U28" s="519"/>
      <c r="V28" s="561"/>
      <c r="W28" s="620"/>
      <c r="X28" s="608"/>
      <c r="Y28" s="609"/>
      <c r="Z28" s="517" t="s">
        <v>181</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1586581</v>
      </c>
      <c r="BO28" s="431"/>
      <c r="BP28" s="431"/>
      <c r="BQ28" s="431"/>
      <c r="BR28" s="431"/>
      <c r="BS28" s="431"/>
      <c r="BT28" s="431"/>
      <c r="BU28" s="432"/>
      <c r="BV28" s="430">
        <v>1936520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12</v>
      </c>
      <c r="M29" s="519"/>
      <c r="N29" s="519"/>
      <c r="O29" s="519"/>
      <c r="P29" s="561"/>
      <c r="Q29" s="518">
        <v>3030</v>
      </c>
      <c r="R29" s="519"/>
      <c r="S29" s="519"/>
      <c r="T29" s="519"/>
      <c r="U29" s="519"/>
      <c r="V29" s="561"/>
      <c r="W29" s="621"/>
      <c r="X29" s="622"/>
      <c r="Y29" s="623"/>
      <c r="Z29" s="517" t="s">
        <v>184</v>
      </c>
      <c r="AA29" s="497"/>
      <c r="AB29" s="497"/>
      <c r="AC29" s="497"/>
      <c r="AD29" s="497"/>
      <c r="AE29" s="497"/>
      <c r="AF29" s="497"/>
      <c r="AG29" s="498"/>
      <c r="AH29" s="518">
        <v>170</v>
      </c>
      <c r="AI29" s="519"/>
      <c r="AJ29" s="519"/>
      <c r="AK29" s="519"/>
      <c r="AL29" s="561"/>
      <c r="AM29" s="518">
        <v>505202</v>
      </c>
      <c r="AN29" s="519"/>
      <c r="AO29" s="519"/>
      <c r="AP29" s="519"/>
      <c r="AQ29" s="519"/>
      <c r="AR29" s="561"/>
      <c r="AS29" s="518">
        <v>2972</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20269</v>
      </c>
      <c r="BO29" s="468"/>
      <c r="BP29" s="468"/>
      <c r="BQ29" s="468"/>
      <c r="BR29" s="468"/>
      <c r="BS29" s="468"/>
      <c r="BT29" s="468"/>
      <c r="BU29" s="469"/>
      <c r="BV29" s="467">
        <v>20268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366675</v>
      </c>
      <c r="BO30" s="644"/>
      <c r="BP30" s="644"/>
      <c r="BQ30" s="644"/>
      <c r="BR30" s="644"/>
      <c r="BS30" s="644"/>
      <c r="BT30" s="644"/>
      <c r="BU30" s="645"/>
      <c r="BV30" s="643">
        <v>354696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多度津町公共下水道特別会計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中讃広域行政事務組合（一般会計）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（公財）多度津町文化体育振興事業団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直営診療所特別会計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中讃広域行政事務組合（クリントピア丸亀特別会計）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多度津町土地開発公社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中讃広域行政事務組合（瀬戸グリーンセンター特別会計）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香川県市町総合事務組合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香川県後期高齢者医療広域連合（一般会計）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香川県後期高齢者医療広域連合（後期高齢者医療事業）</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香川県広域水道企業団（水道事業会計）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香川県広域水道企業団（工業用水道事業会計）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uhfmz7jaif7gLxE5iO/+uGXw3/yRDvRvWdFnKm4LLAie+irGqZ+1NBlI3Gn2XZ7ewUMp0p8OqcZmShGmrRsvOg==" saltValue="HiyAMTGKriKlDSn69z5v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8" t="s">
        <v>554</v>
      </c>
      <c r="D34" s="1248"/>
      <c r="E34" s="1249"/>
      <c r="F34" s="32">
        <v>10.89</v>
      </c>
      <c r="G34" s="33">
        <v>5.34</v>
      </c>
      <c r="H34" s="33">
        <v>7.51</v>
      </c>
      <c r="I34" s="33">
        <v>5.8</v>
      </c>
      <c r="J34" s="34">
        <v>7.81</v>
      </c>
      <c r="K34" s="22"/>
      <c r="L34" s="22"/>
      <c r="M34" s="22"/>
      <c r="N34" s="22"/>
      <c r="O34" s="22"/>
      <c r="P34" s="22"/>
    </row>
    <row r="35" spans="1:16" ht="39" customHeight="1" x14ac:dyDescent="0.15">
      <c r="A35" s="22"/>
      <c r="B35" s="35"/>
      <c r="C35" s="1242" t="s">
        <v>555</v>
      </c>
      <c r="D35" s="1243"/>
      <c r="E35" s="1244"/>
      <c r="F35" s="36">
        <v>3.86</v>
      </c>
      <c r="G35" s="37">
        <v>4.51</v>
      </c>
      <c r="H35" s="37">
        <v>5.53</v>
      </c>
      <c r="I35" s="37">
        <v>3.46</v>
      </c>
      <c r="J35" s="38">
        <v>3.64</v>
      </c>
      <c r="K35" s="22"/>
      <c r="L35" s="22"/>
      <c r="M35" s="22"/>
      <c r="N35" s="22"/>
      <c r="O35" s="22"/>
      <c r="P35" s="22"/>
    </row>
    <row r="36" spans="1:16" ht="39" customHeight="1" x14ac:dyDescent="0.15">
      <c r="A36" s="22"/>
      <c r="B36" s="35"/>
      <c r="C36" s="1242" t="s">
        <v>556</v>
      </c>
      <c r="D36" s="1243"/>
      <c r="E36" s="1244"/>
      <c r="F36" s="36">
        <v>1.66</v>
      </c>
      <c r="G36" s="37">
        <v>1.48</v>
      </c>
      <c r="H36" s="37">
        <v>1.71</v>
      </c>
      <c r="I36" s="37">
        <v>2.35</v>
      </c>
      <c r="J36" s="38">
        <v>1.49</v>
      </c>
      <c r="K36" s="22"/>
      <c r="L36" s="22"/>
      <c r="M36" s="22"/>
      <c r="N36" s="22"/>
      <c r="O36" s="22"/>
      <c r="P36" s="22"/>
    </row>
    <row r="37" spans="1:16" ht="39" customHeight="1" x14ac:dyDescent="0.15">
      <c r="A37" s="22"/>
      <c r="B37" s="35"/>
      <c r="C37" s="1242" t="s">
        <v>557</v>
      </c>
      <c r="D37" s="1243"/>
      <c r="E37" s="1244"/>
      <c r="F37" s="36">
        <v>0.54</v>
      </c>
      <c r="G37" s="37">
        <v>0.72</v>
      </c>
      <c r="H37" s="37">
        <v>0.56999999999999995</v>
      </c>
      <c r="I37" s="37">
        <v>0</v>
      </c>
      <c r="J37" s="38">
        <v>0.43</v>
      </c>
      <c r="K37" s="22"/>
      <c r="L37" s="22"/>
      <c r="M37" s="22"/>
      <c r="N37" s="22"/>
      <c r="O37" s="22"/>
      <c r="P37" s="22"/>
    </row>
    <row r="38" spans="1:16" ht="39" customHeight="1" x14ac:dyDescent="0.15">
      <c r="A38" s="22"/>
      <c r="B38" s="35"/>
      <c r="C38" s="1242" t="s">
        <v>558</v>
      </c>
      <c r="D38" s="1243"/>
      <c r="E38" s="1244"/>
      <c r="F38" s="36">
        <v>0.04</v>
      </c>
      <c r="G38" s="37">
        <v>0.05</v>
      </c>
      <c r="H38" s="37">
        <v>0.09</v>
      </c>
      <c r="I38" s="37">
        <v>0.12</v>
      </c>
      <c r="J38" s="38">
        <v>0.08</v>
      </c>
      <c r="K38" s="22"/>
      <c r="L38" s="22"/>
      <c r="M38" s="22"/>
      <c r="N38" s="22"/>
      <c r="O38" s="22"/>
      <c r="P38" s="22"/>
    </row>
    <row r="39" spans="1:16" ht="39" customHeight="1" x14ac:dyDescent="0.15">
      <c r="A39" s="22"/>
      <c r="B39" s="35"/>
      <c r="C39" s="1242" t="s">
        <v>559</v>
      </c>
      <c r="D39" s="1243"/>
      <c r="E39" s="1244"/>
      <c r="F39" s="36">
        <v>0.12</v>
      </c>
      <c r="G39" s="37">
        <v>0.08</v>
      </c>
      <c r="H39" s="37">
        <v>0.03</v>
      </c>
      <c r="I39" s="37">
        <v>0.03</v>
      </c>
      <c r="J39" s="38">
        <v>0.03</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502</v>
      </c>
      <c r="G42" s="37" t="s">
        <v>502</v>
      </c>
      <c r="H42" s="37" t="s">
        <v>502</v>
      </c>
      <c r="I42" s="37" t="s">
        <v>502</v>
      </c>
      <c r="J42" s="38" t="s">
        <v>502</v>
      </c>
      <c r="K42" s="22"/>
      <c r="L42" s="22"/>
      <c r="M42" s="22"/>
      <c r="N42" s="22"/>
      <c r="O42" s="22"/>
      <c r="P42" s="22"/>
    </row>
    <row r="43" spans="1:16" ht="39" customHeight="1" thickBot="1" x14ac:dyDescent="0.2">
      <c r="A43" s="22"/>
      <c r="B43" s="40"/>
      <c r="C43" s="1245" t="s">
        <v>561</v>
      </c>
      <c r="D43" s="1246"/>
      <c r="E43" s="1247"/>
      <c r="F43" s="41">
        <v>12.12</v>
      </c>
      <c r="G43" s="42">
        <v>12.75</v>
      </c>
      <c r="H43" s="42">
        <v>12.63</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FyjUSY+1sOYiNxf5zMsMI7yf9NhvZOgMqQ+Lx7H5NsYPm+1+ik54WsWaKkBlIgtQv/MnIrDV+deP3I4whKs3g==" saltValue="ipDunpBck3oq4YgCzax+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941</v>
      </c>
      <c r="L45" s="60">
        <v>930</v>
      </c>
      <c r="M45" s="60">
        <v>849</v>
      </c>
      <c r="N45" s="60">
        <v>941</v>
      </c>
      <c r="O45" s="61">
        <v>965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502</v>
      </c>
      <c r="L46" s="64" t="s">
        <v>502</v>
      </c>
      <c r="M46" s="64" t="s">
        <v>502</v>
      </c>
      <c r="N46" s="64" t="s">
        <v>502</v>
      </c>
      <c r="O46" s="65" t="s">
        <v>502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502</v>
      </c>
      <c r="L47" s="64" t="s">
        <v>502</v>
      </c>
      <c r="M47" s="64" t="s">
        <v>502</v>
      </c>
      <c r="N47" s="64" t="s">
        <v>502</v>
      </c>
      <c r="O47" s="65" t="s">
        <v>502</v>
      </c>
      <c r="P47" s="48"/>
      <c r="Q47" s="48"/>
      <c r="R47" s="48"/>
      <c r="S47" s="48"/>
      <c r="T47" s="48"/>
      <c r="U47" s="48"/>
    </row>
    <row r="48" spans="1:21" ht="30.75" customHeight="1" x14ac:dyDescent="0.15">
      <c r="A48" s="48"/>
      <c r="B48" s="1252"/>
      <c r="C48" s="1253"/>
      <c r="D48" s="62"/>
      <c r="E48" s="1258" t="s">
        <v>15</v>
      </c>
      <c r="F48" s="1258"/>
      <c r="G48" s="1258"/>
      <c r="H48" s="1258"/>
      <c r="I48" s="1258"/>
      <c r="J48" s="1259"/>
      <c r="K48" s="63">
        <v>344</v>
      </c>
      <c r="L48" s="64">
        <v>344</v>
      </c>
      <c r="M48" s="64">
        <v>361</v>
      </c>
      <c r="N48" s="64">
        <v>343</v>
      </c>
      <c r="O48" s="65">
        <v>409</v>
      </c>
      <c r="P48" s="48"/>
      <c r="Q48" s="48"/>
      <c r="R48" s="48"/>
      <c r="S48" s="48"/>
      <c r="T48" s="48"/>
      <c r="U48" s="48"/>
    </row>
    <row r="49" spans="1:21" ht="30.75" customHeight="1" x14ac:dyDescent="0.15">
      <c r="A49" s="48"/>
      <c r="B49" s="1252"/>
      <c r="C49" s="1253"/>
      <c r="D49" s="62"/>
      <c r="E49" s="1258" t="s">
        <v>16</v>
      </c>
      <c r="F49" s="1258"/>
      <c r="G49" s="1258"/>
      <c r="H49" s="1258"/>
      <c r="I49" s="1258"/>
      <c r="J49" s="1259"/>
      <c r="K49" s="63">
        <v>72</v>
      </c>
      <c r="L49" s="64">
        <v>69</v>
      </c>
      <c r="M49" s="64">
        <v>66</v>
      </c>
      <c r="N49" s="64">
        <v>130</v>
      </c>
      <c r="O49" s="65">
        <v>120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502</v>
      </c>
      <c r="L50" s="64" t="s">
        <v>502</v>
      </c>
      <c r="M50" s="64" t="s">
        <v>502</v>
      </c>
      <c r="N50" s="64" t="s">
        <v>502</v>
      </c>
      <c r="O50" s="65">
        <v>9</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912</v>
      </c>
      <c r="L52" s="64">
        <v>905</v>
      </c>
      <c r="M52" s="64">
        <v>902</v>
      </c>
      <c r="N52" s="64">
        <v>928</v>
      </c>
      <c r="O52" s="65">
        <v>933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445</v>
      </c>
      <c r="L53" s="69">
        <v>438</v>
      </c>
      <c r="M53" s="69">
        <v>374</v>
      </c>
      <c r="N53" s="69">
        <v>486</v>
      </c>
      <c r="O53" s="70">
        <v>570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eUsW7CWo1gOKcrLlh7DyUn2XhvV7sXCYJv1DlYNzCePHKn61siOz5toimXlCM2JAbuimcuKvug3azPGgCblg==" saltValue="Ewe74f/orjeLf7i1r40f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76" t="s">
        <v>30</v>
      </c>
      <c r="C41" s="1277"/>
      <c r="D41" s="102"/>
      <c r="E41" s="1282" t="s">
        <v>31</v>
      </c>
      <c r="F41" s="1282"/>
      <c r="G41" s="1282"/>
      <c r="H41" s="1283"/>
      <c r="I41" s="103">
        <v>11385</v>
      </c>
      <c r="J41" s="104">
        <v>11737</v>
      </c>
      <c r="K41" s="104">
        <v>12596</v>
      </c>
      <c r="L41" s="104">
        <v>12495</v>
      </c>
      <c r="M41" s="105">
        <v>12320</v>
      </c>
    </row>
    <row r="42" spans="2:13" ht="27.75" customHeight="1" x14ac:dyDescent="0.15">
      <c r="B42" s="1278"/>
      <c r="C42" s="1279"/>
      <c r="D42" s="106"/>
      <c r="E42" s="1284" t="s">
        <v>32</v>
      </c>
      <c r="F42" s="1284"/>
      <c r="G42" s="1284"/>
      <c r="H42" s="1285"/>
      <c r="I42" s="107" t="s">
        <v>502</v>
      </c>
      <c r="J42" s="108" t="s">
        <v>502</v>
      </c>
      <c r="K42" s="108" t="s">
        <v>502</v>
      </c>
      <c r="L42" s="108" t="s">
        <v>502</v>
      </c>
      <c r="M42" s="109">
        <v>685</v>
      </c>
    </row>
    <row r="43" spans="2:13" ht="27.75" customHeight="1" x14ac:dyDescent="0.15">
      <c r="B43" s="1278"/>
      <c r="C43" s="1279"/>
      <c r="D43" s="106"/>
      <c r="E43" s="1284" t="s">
        <v>33</v>
      </c>
      <c r="F43" s="1284"/>
      <c r="G43" s="1284"/>
      <c r="H43" s="1285"/>
      <c r="I43" s="107">
        <v>5526</v>
      </c>
      <c r="J43" s="108">
        <v>5529</v>
      </c>
      <c r="K43" s="108">
        <v>5694</v>
      </c>
      <c r="L43" s="108">
        <v>5352</v>
      </c>
      <c r="M43" s="109">
        <v>5431</v>
      </c>
    </row>
    <row r="44" spans="2:13" ht="27.75" customHeight="1" x14ac:dyDescent="0.15">
      <c r="B44" s="1278"/>
      <c r="C44" s="1279"/>
      <c r="D44" s="106"/>
      <c r="E44" s="1284" t="s">
        <v>34</v>
      </c>
      <c r="F44" s="1284"/>
      <c r="G44" s="1284"/>
      <c r="H44" s="1285"/>
      <c r="I44" s="107">
        <v>904</v>
      </c>
      <c r="J44" s="108">
        <v>835</v>
      </c>
      <c r="K44" s="108">
        <v>811</v>
      </c>
      <c r="L44" s="108">
        <v>1152</v>
      </c>
      <c r="M44" s="109">
        <v>1008</v>
      </c>
    </row>
    <row r="45" spans="2:13" ht="27.75" customHeight="1" x14ac:dyDescent="0.15">
      <c r="B45" s="1278"/>
      <c r="C45" s="1279"/>
      <c r="D45" s="106"/>
      <c r="E45" s="1284" t="s">
        <v>35</v>
      </c>
      <c r="F45" s="1284"/>
      <c r="G45" s="1284"/>
      <c r="H45" s="1285"/>
      <c r="I45" s="107">
        <v>1570</v>
      </c>
      <c r="J45" s="108">
        <v>1496</v>
      </c>
      <c r="K45" s="108">
        <v>1439</v>
      </c>
      <c r="L45" s="108">
        <v>1383</v>
      </c>
      <c r="M45" s="109">
        <v>1332</v>
      </c>
    </row>
    <row r="46" spans="2:13" ht="27.75" customHeight="1" x14ac:dyDescent="0.15">
      <c r="B46" s="1278"/>
      <c r="C46" s="1279"/>
      <c r="D46" s="110"/>
      <c r="E46" s="1284" t="s">
        <v>36</v>
      </c>
      <c r="F46" s="1284"/>
      <c r="G46" s="1284"/>
      <c r="H46" s="1285"/>
      <c r="I46" s="107">
        <v>1476</v>
      </c>
      <c r="J46" s="108">
        <v>1368</v>
      </c>
      <c r="K46" s="108">
        <v>1260</v>
      </c>
      <c r="L46" s="108">
        <v>1152</v>
      </c>
      <c r="M46" s="109">
        <v>1033</v>
      </c>
    </row>
    <row r="47" spans="2:13" ht="27.75" customHeight="1" x14ac:dyDescent="0.15">
      <c r="B47" s="1278"/>
      <c r="C47" s="1279"/>
      <c r="D47" s="111"/>
      <c r="E47" s="1286" t="s">
        <v>37</v>
      </c>
      <c r="F47" s="1287"/>
      <c r="G47" s="1287"/>
      <c r="H47" s="1288"/>
      <c r="I47" s="107" t="s">
        <v>502</v>
      </c>
      <c r="J47" s="108" t="s">
        <v>502</v>
      </c>
      <c r="K47" s="108" t="s">
        <v>502</v>
      </c>
      <c r="L47" s="108" t="s">
        <v>502</v>
      </c>
      <c r="M47" s="109" t="s">
        <v>502</v>
      </c>
    </row>
    <row r="48" spans="2:13" ht="27.75" customHeight="1" x14ac:dyDescent="0.15">
      <c r="B48" s="1278"/>
      <c r="C48" s="1279"/>
      <c r="D48" s="106"/>
      <c r="E48" s="1284" t="s">
        <v>38</v>
      </c>
      <c r="F48" s="1284"/>
      <c r="G48" s="1284"/>
      <c r="H48" s="1285"/>
      <c r="I48" s="107" t="s">
        <v>502</v>
      </c>
      <c r="J48" s="108" t="s">
        <v>502</v>
      </c>
      <c r="K48" s="108" t="s">
        <v>502</v>
      </c>
      <c r="L48" s="108" t="s">
        <v>502</v>
      </c>
      <c r="M48" s="109" t="s">
        <v>502</v>
      </c>
    </row>
    <row r="49" spans="2:13" ht="27.75" customHeight="1" x14ac:dyDescent="0.15">
      <c r="B49" s="1280"/>
      <c r="C49" s="1281"/>
      <c r="D49" s="106"/>
      <c r="E49" s="1284" t="s">
        <v>39</v>
      </c>
      <c r="F49" s="1284"/>
      <c r="G49" s="1284"/>
      <c r="H49" s="1285"/>
      <c r="I49" s="107" t="s">
        <v>502</v>
      </c>
      <c r="J49" s="108" t="s">
        <v>502</v>
      </c>
      <c r="K49" s="108" t="s">
        <v>502</v>
      </c>
      <c r="L49" s="108" t="s">
        <v>502</v>
      </c>
      <c r="M49" s="109" t="s">
        <v>502</v>
      </c>
    </row>
    <row r="50" spans="2:13" ht="27.75" customHeight="1" x14ac:dyDescent="0.15">
      <c r="B50" s="1289" t="s">
        <v>40</v>
      </c>
      <c r="C50" s="1290"/>
      <c r="D50" s="112"/>
      <c r="E50" s="1284" t="s">
        <v>41</v>
      </c>
      <c r="F50" s="1284"/>
      <c r="G50" s="1284"/>
      <c r="H50" s="1285"/>
      <c r="I50" s="107">
        <v>2067</v>
      </c>
      <c r="J50" s="108">
        <v>2510</v>
      </c>
      <c r="K50" s="108">
        <v>2697</v>
      </c>
      <c r="L50" s="108">
        <v>2873</v>
      </c>
      <c r="M50" s="109">
        <v>2582</v>
      </c>
    </row>
    <row r="51" spans="2:13" ht="27.75" customHeight="1" x14ac:dyDescent="0.15">
      <c r="B51" s="1278"/>
      <c r="C51" s="1279"/>
      <c r="D51" s="106"/>
      <c r="E51" s="1284" t="s">
        <v>42</v>
      </c>
      <c r="F51" s="1284"/>
      <c r="G51" s="1284"/>
      <c r="H51" s="1285"/>
      <c r="I51" s="107">
        <v>1047</v>
      </c>
      <c r="J51" s="108">
        <v>1007</v>
      </c>
      <c r="K51" s="108">
        <v>929</v>
      </c>
      <c r="L51" s="108">
        <v>912</v>
      </c>
      <c r="M51" s="109">
        <v>913</v>
      </c>
    </row>
    <row r="52" spans="2:13" ht="27.75" customHeight="1" x14ac:dyDescent="0.15">
      <c r="B52" s="1280"/>
      <c r="C52" s="1281"/>
      <c r="D52" s="106"/>
      <c r="E52" s="1284" t="s">
        <v>43</v>
      </c>
      <c r="F52" s="1284"/>
      <c r="G52" s="1284"/>
      <c r="H52" s="1285"/>
      <c r="I52" s="107">
        <v>11604</v>
      </c>
      <c r="J52" s="108">
        <v>12179</v>
      </c>
      <c r="K52" s="108">
        <v>11918</v>
      </c>
      <c r="L52" s="108">
        <v>11633</v>
      </c>
      <c r="M52" s="109">
        <v>11413</v>
      </c>
    </row>
    <row r="53" spans="2:13" ht="27.75" customHeight="1" thickBot="1" x14ac:dyDescent="0.2">
      <c r="B53" s="1291" t="s">
        <v>44</v>
      </c>
      <c r="C53" s="1292"/>
      <c r="D53" s="113"/>
      <c r="E53" s="1293" t="s">
        <v>45</v>
      </c>
      <c r="F53" s="1293"/>
      <c r="G53" s="1293"/>
      <c r="H53" s="1294"/>
      <c r="I53" s="114">
        <v>6143</v>
      </c>
      <c r="J53" s="115">
        <v>5270</v>
      </c>
      <c r="K53" s="115">
        <v>6256</v>
      </c>
      <c r="L53" s="115">
        <v>6116</v>
      </c>
      <c r="M53" s="116">
        <v>6900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mZc1Y9DuWLf6XO3NijXOG/gTECzUqHlPFT3V/KecZ/p+xaqSvqDx9xHQODHZuDtlhCMOyQlyCtShYmRQMPckQ==" saltValue="rFKsUFltoX9+aSuxcjBf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3" t="s">
        <v>48</v>
      </c>
      <c r="D55" s="1303"/>
      <c r="E55" s="1304"/>
      <c r="F55" s="128">
        <v>1886</v>
      </c>
      <c r="G55" s="128">
        <v>1937</v>
      </c>
      <c r="H55" s="129">
        <v>1587</v>
      </c>
    </row>
    <row r="56" spans="2:8" ht="52.5" customHeight="1" x14ac:dyDescent="0.15">
      <c r="B56" s="130"/>
      <c r="C56" s="1305" t="s">
        <v>49</v>
      </c>
      <c r="D56" s="1305"/>
      <c r="E56" s="1306"/>
      <c r="F56" s="131">
        <v>20</v>
      </c>
      <c r="G56" s="131">
        <v>20</v>
      </c>
      <c r="H56" s="132">
        <v>20</v>
      </c>
    </row>
    <row r="57" spans="2:8" ht="53.25" customHeight="1" x14ac:dyDescent="0.15">
      <c r="B57" s="130"/>
      <c r="C57" s="1307" t="s">
        <v>50</v>
      </c>
      <c r="D57" s="1307"/>
      <c r="E57" s="1308"/>
      <c r="F57" s="133">
        <v>345</v>
      </c>
      <c r="G57" s="133">
        <v>355</v>
      </c>
      <c r="H57" s="134">
        <v>367</v>
      </c>
    </row>
    <row r="58" spans="2:8" ht="45.75" customHeight="1" x14ac:dyDescent="0.15">
      <c r="B58" s="135"/>
      <c r="C58" s="1295" t="s">
        <v>580</v>
      </c>
      <c r="D58" s="1296"/>
      <c r="E58" s="1297"/>
      <c r="F58" s="136">
        <v>120</v>
      </c>
      <c r="G58" s="136">
        <v>140</v>
      </c>
      <c r="H58" s="137">
        <v>160</v>
      </c>
    </row>
    <row r="59" spans="2:8" ht="45.75" customHeight="1" x14ac:dyDescent="0.15">
      <c r="B59" s="135"/>
      <c r="C59" s="1295" t="s">
        <v>581</v>
      </c>
      <c r="D59" s="1296"/>
      <c r="E59" s="1297"/>
      <c r="F59" s="136">
        <v>111</v>
      </c>
      <c r="G59" s="136">
        <v>107</v>
      </c>
      <c r="H59" s="137">
        <v>105</v>
      </c>
    </row>
    <row r="60" spans="2:8" ht="45.75" customHeight="1" x14ac:dyDescent="0.15">
      <c r="B60" s="135"/>
      <c r="C60" s="1295" t="s">
        <v>582</v>
      </c>
      <c r="D60" s="1296"/>
      <c r="E60" s="1297"/>
      <c r="F60" s="136">
        <v>47</v>
      </c>
      <c r="G60" s="136">
        <v>47</v>
      </c>
      <c r="H60" s="137">
        <v>47</v>
      </c>
    </row>
    <row r="61" spans="2:8" ht="45.75" customHeight="1" x14ac:dyDescent="0.15">
      <c r="B61" s="135"/>
      <c r="C61" s="1295" t="s">
        <v>583</v>
      </c>
      <c r="D61" s="1296"/>
      <c r="E61" s="1297"/>
      <c r="F61" s="136">
        <v>29</v>
      </c>
      <c r="G61" s="136">
        <v>29</v>
      </c>
      <c r="H61" s="137">
        <v>29</v>
      </c>
    </row>
    <row r="62" spans="2:8" ht="45.75" customHeight="1" thickBot="1" x14ac:dyDescent="0.2">
      <c r="B62" s="138"/>
      <c r="C62" s="1298" t="s">
        <v>584</v>
      </c>
      <c r="D62" s="1299"/>
      <c r="E62" s="1300"/>
      <c r="F62" s="139">
        <v>20</v>
      </c>
      <c r="G62" s="139">
        <v>17</v>
      </c>
      <c r="H62" s="140">
        <v>14</v>
      </c>
    </row>
    <row r="63" spans="2:8" ht="52.5" customHeight="1" thickBot="1" x14ac:dyDescent="0.2">
      <c r="B63" s="141"/>
      <c r="C63" s="1301" t="s">
        <v>51</v>
      </c>
      <c r="D63" s="1301"/>
      <c r="E63" s="1302"/>
      <c r="F63" s="142">
        <v>2252</v>
      </c>
      <c r="G63" s="142">
        <v>2311</v>
      </c>
      <c r="H63" s="143">
        <v>1974</v>
      </c>
    </row>
    <row r="64" spans="2:8" ht="15" customHeight="1" x14ac:dyDescent="0.15"/>
  </sheetData>
  <sheetProtection algorithmName="SHA-512" hashValue="/aSD5shMYjWLeHeJnLCVJsRqdGCaS2gMGA9Hzm90P0eg9WbZhABP5Nx+frENUc+Ihn/p5LjUN/v3dsG1BO9YoQ==" saltValue="9wJN8CE2LP51RQFbE9RX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588</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544</v>
      </c>
      <c r="BQ50" s="1322"/>
      <c r="BR50" s="1322"/>
      <c r="BS50" s="1322"/>
      <c r="BT50" s="1322"/>
      <c r="BU50" s="1322"/>
      <c r="BV50" s="1322"/>
      <c r="BW50" s="1322"/>
      <c r="BX50" s="1322" t="s">
        <v>545</v>
      </c>
      <c r="BY50" s="1322"/>
      <c r="BZ50" s="1322"/>
      <c r="CA50" s="1322"/>
      <c r="CB50" s="1322"/>
      <c r="CC50" s="1322"/>
      <c r="CD50" s="1322"/>
      <c r="CE50" s="1322"/>
      <c r="CF50" s="1322" t="s">
        <v>546</v>
      </c>
      <c r="CG50" s="1322"/>
      <c r="CH50" s="1322"/>
      <c r="CI50" s="1322"/>
      <c r="CJ50" s="1322"/>
      <c r="CK50" s="1322"/>
      <c r="CL50" s="1322"/>
      <c r="CM50" s="1322"/>
      <c r="CN50" s="1322" t="s">
        <v>547</v>
      </c>
      <c r="CO50" s="1322"/>
      <c r="CP50" s="1322"/>
      <c r="CQ50" s="1322"/>
      <c r="CR50" s="1322"/>
      <c r="CS50" s="1322"/>
      <c r="CT50" s="1322"/>
      <c r="CU50" s="1322"/>
      <c r="CV50" s="1322" t="s">
        <v>548</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589</v>
      </c>
      <c r="AO51" s="1325"/>
      <c r="AP51" s="1325"/>
      <c r="AQ51" s="1325"/>
      <c r="AR51" s="1325"/>
      <c r="AS51" s="1325"/>
      <c r="AT51" s="1325"/>
      <c r="AU51" s="1325"/>
      <c r="AV51" s="1325"/>
      <c r="AW51" s="1325"/>
      <c r="AX51" s="1325"/>
      <c r="AY51" s="1325"/>
      <c r="AZ51" s="1325"/>
      <c r="BA51" s="1325"/>
      <c r="BB51" s="1325" t="s">
        <v>590</v>
      </c>
      <c r="BC51" s="1325"/>
      <c r="BD51" s="1325"/>
      <c r="BE51" s="1325"/>
      <c r="BF51" s="1325"/>
      <c r="BG51" s="1325"/>
      <c r="BH51" s="1325"/>
      <c r="BI51" s="1325"/>
      <c r="BJ51" s="1325"/>
      <c r="BK51" s="1325"/>
      <c r="BL51" s="1325"/>
      <c r="BM51" s="1325"/>
      <c r="BN51" s="1325"/>
      <c r="BO51" s="1325"/>
      <c r="BP51" s="1323">
        <v>131.4</v>
      </c>
      <c r="BQ51" s="1323"/>
      <c r="BR51" s="1323"/>
      <c r="BS51" s="1323"/>
      <c r="BT51" s="1323"/>
      <c r="BU51" s="1323"/>
      <c r="BV51" s="1323"/>
      <c r="BW51" s="1323"/>
      <c r="BX51" s="1323">
        <v>116.2</v>
      </c>
      <c r="BY51" s="1323"/>
      <c r="BZ51" s="1323"/>
      <c r="CA51" s="1323"/>
      <c r="CB51" s="1323"/>
      <c r="CC51" s="1323"/>
      <c r="CD51" s="1323"/>
      <c r="CE51" s="1323"/>
      <c r="CF51" s="1323">
        <v>138.80000000000001</v>
      </c>
      <c r="CG51" s="1323"/>
      <c r="CH51" s="1323"/>
      <c r="CI51" s="1323"/>
      <c r="CJ51" s="1323"/>
      <c r="CK51" s="1323"/>
      <c r="CL51" s="1323"/>
      <c r="CM51" s="1323"/>
      <c r="CN51" s="1323">
        <v>134.6</v>
      </c>
      <c r="CO51" s="1323"/>
      <c r="CP51" s="1323"/>
      <c r="CQ51" s="1323"/>
      <c r="CR51" s="1323"/>
      <c r="CS51" s="1323"/>
      <c r="CT51" s="1323"/>
      <c r="CU51" s="1323"/>
      <c r="CV51" s="1323">
        <v>152.69999999999999</v>
      </c>
      <c r="CW51" s="1323"/>
      <c r="CX51" s="1323"/>
      <c r="CY51" s="1323"/>
      <c r="CZ51" s="1323"/>
      <c r="DA51" s="1323"/>
      <c r="DB51" s="1323"/>
      <c r="DC51" s="1323"/>
    </row>
    <row r="52" spans="1:109" ht="13.5"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591</v>
      </c>
      <c r="BC53" s="1325"/>
      <c r="BD53" s="1325"/>
      <c r="BE53" s="1325"/>
      <c r="BF53" s="1325"/>
      <c r="BG53" s="1325"/>
      <c r="BH53" s="1325"/>
      <c r="BI53" s="1325"/>
      <c r="BJ53" s="1325"/>
      <c r="BK53" s="1325"/>
      <c r="BL53" s="1325"/>
      <c r="BM53" s="1325"/>
      <c r="BN53" s="1325"/>
      <c r="BO53" s="1325"/>
      <c r="BP53" s="1323">
        <v>60.2</v>
      </c>
      <c r="BQ53" s="1323"/>
      <c r="BR53" s="1323"/>
      <c r="BS53" s="1323"/>
      <c r="BT53" s="1323"/>
      <c r="BU53" s="1323"/>
      <c r="BV53" s="1323"/>
      <c r="BW53" s="1323"/>
      <c r="BX53" s="1323">
        <v>59.3</v>
      </c>
      <c r="BY53" s="1323"/>
      <c r="BZ53" s="1323"/>
      <c r="CA53" s="1323"/>
      <c r="CB53" s="1323"/>
      <c r="CC53" s="1323"/>
      <c r="CD53" s="1323"/>
      <c r="CE53" s="1323"/>
      <c r="CF53" s="1323">
        <v>57.3</v>
      </c>
      <c r="CG53" s="1323"/>
      <c r="CH53" s="1323"/>
      <c r="CI53" s="1323"/>
      <c r="CJ53" s="1323"/>
      <c r="CK53" s="1323"/>
      <c r="CL53" s="1323"/>
      <c r="CM53" s="1323"/>
      <c r="CN53" s="1323">
        <v>57.8</v>
      </c>
      <c r="CO53" s="1323"/>
      <c r="CP53" s="1323"/>
      <c r="CQ53" s="1323"/>
      <c r="CR53" s="1323"/>
      <c r="CS53" s="1323"/>
      <c r="CT53" s="1323"/>
      <c r="CU53" s="1323"/>
      <c r="CV53" s="1323">
        <v>57</v>
      </c>
      <c r="CW53" s="1323"/>
      <c r="CX53" s="1323"/>
      <c r="CY53" s="1323"/>
      <c r="CZ53" s="1323"/>
      <c r="DA53" s="1323"/>
      <c r="DB53" s="1323"/>
      <c r="DC53" s="1323"/>
    </row>
    <row r="54" spans="1:109" ht="13.5"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592</v>
      </c>
      <c r="AO55" s="1322"/>
      <c r="AP55" s="1322"/>
      <c r="AQ55" s="1322"/>
      <c r="AR55" s="1322"/>
      <c r="AS55" s="1322"/>
      <c r="AT55" s="1322"/>
      <c r="AU55" s="1322"/>
      <c r="AV55" s="1322"/>
      <c r="AW55" s="1322"/>
      <c r="AX55" s="1322"/>
      <c r="AY55" s="1322"/>
      <c r="AZ55" s="1322"/>
      <c r="BA55" s="1322"/>
      <c r="BB55" s="1325" t="s">
        <v>590</v>
      </c>
      <c r="BC55" s="1325"/>
      <c r="BD55" s="1325"/>
      <c r="BE55" s="1325"/>
      <c r="BF55" s="1325"/>
      <c r="BG55" s="1325"/>
      <c r="BH55" s="1325"/>
      <c r="BI55" s="1325"/>
      <c r="BJ55" s="1325"/>
      <c r="BK55" s="1325"/>
      <c r="BL55" s="1325"/>
      <c r="BM55" s="1325"/>
      <c r="BN55" s="1325"/>
      <c r="BO55" s="1325"/>
      <c r="BP55" s="1323">
        <v>20.2</v>
      </c>
      <c r="BQ55" s="1323"/>
      <c r="BR55" s="1323"/>
      <c r="BS55" s="1323"/>
      <c r="BT55" s="1323"/>
      <c r="BU55" s="1323"/>
      <c r="BV55" s="1323"/>
      <c r="BW55" s="1323"/>
      <c r="BX55" s="1323">
        <v>15.5</v>
      </c>
      <c r="BY55" s="1323"/>
      <c r="BZ55" s="1323"/>
      <c r="CA55" s="1323"/>
      <c r="CB55" s="1323"/>
      <c r="CC55" s="1323"/>
      <c r="CD55" s="1323"/>
      <c r="CE55" s="1323"/>
      <c r="CF55" s="1323">
        <v>14</v>
      </c>
      <c r="CG55" s="1323"/>
      <c r="CH55" s="1323"/>
      <c r="CI55" s="1323"/>
      <c r="CJ55" s="1323"/>
      <c r="CK55" s="1323"/>
      <c r="CL55" s="1323"/>
      <c r="CM55" s="1323"/>
      <c r="CN55" s="1323">
        <v>11.4</v>
      </c>
      <c r="CO55" s="1323"/>
      <c r="CP55" s="1323"/>
      <c r="CQ55" s="1323"/>
      <c r="CR55" s="1323"/>
      <c r="CS55" s="1323"/>
      <c r="CT55" s="1323"/>
      <c r="CU55" s="1323"/>
      <c r="CV55" s="1323">
        <v>10.4</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591</v>
      </c>
      <c r="BC57" s="1325"/>
      <c r="BD57" s="1325"/>
      <c r="BE57" s="1325"/>
      <c r="BF57" s="1325"/>
      <c r="BG57" s="1325"/>
      <c r="BH57" s="1325"/>
      <c r="BI57" s="1325"/>
      <c r="BJ57" s="1325"/>
      <c r="BK57" s="1325"/>
      <c r="BL57" s="1325"/>
      <c r="BM57" s="1325"/>
      <c r="BN57" s="1325"/>
      <c r="BO57" s="1325"/>
      <c r="BP57" s="1323">
        <v>54.5</v>
      </c>
      <c r="BQ57" s="1323"/>
      <c r="BR57" s="1323"/>
      <c r="BS57" s="1323"/>
      <c r="BT57" s="1323"/>
      <c r="BU57" s="1323"/>
      <c r="BV57" s="1323"/>
      <c r="BW57" s="1323"/>
      <c r="BX57" s="1323">
        <v>57.7</v>
      </c>
      <c r="BY57" s="1323"/>
      <c r="BZ57" s="1323"/>
      <c r="CA57" s="1323"/>
      <c r="CB57" s="1323"/>
      <c r="CC57" s="1323"/>
      <c r="CD57" s="1323"/>
      <c r="CE57" s="1323"/>
      <c r="CF57" s="1323">
        <v>57.8</v>
      </c>
      <c r="CG57" s="1323"/>
      <c r="CH57" s="1323"/>
      <c r="CI57" s="1323"/>
      <c r="CJ57" s="1323"/>
      <c r="CK57" s="1323"/>
      <c r="CL57" s="1323"/>
      <c r="CM57" s="1323"/>
      <c r="CN57" s="1323">
        <v>59.5</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ht="13.5"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593</v>
      </c>
    </row>
    <row r="64" spans="1:109" ht="13.5" x14ac:dyDescent="0.15">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595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588</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544</v>
      </c>
      <c r="BQ72" s="1322"/>
      <c r="BR72" s="1322"/>
      <c r="BS72" s="1322"/>
      <c r="BT72" s="1322"/>
      <c r="BU72" s="1322"/>
      <c r="BV72" s="1322"/>
      <c r="BW72" s="1322"/>
      <c r="BX72" s="1322" t="s">
        <v>545</v>
      </c>
      <c r="BY72" s="1322"/>
      <c r="BZ72" s="1322"/>
      <c r="CA72" s="1322"/>
      <c r="CB72" s="1322"/>
      <c r="CC72" s="1322"/>
      <c r="CD72" s="1322"/>
      <c r="CE72" s="1322"/>
      <c r="CF72" s="1322" t="s">
        <v>546</v>
      </c>
      <c r="CG72" s="1322"/>
      <c r="CH72" s="1322"/>
      <c r="CI72" s="1322"/>
      <c r="CJ72" s="1322"/>
      <c r="CK72" s="1322"/>
      <c r="CL72" s="1322"/>
      <c r="CM72" s="1322"/>
      <c r="CN72" s="1322" t="s">
        <v>547</v>
      </c>
      <c r="CO72" s="1322"/>
      <c r="CP72" s="1322"/>
      <c r="CQ72" s="1322"/>
      <c r="CR72" s="1322"/>
      <c r="CS72" s="1322"/>
      <c r="CT72" s="1322"/>
      <c r="CU72" s="1322"/>
      <c r="CV72" s="1322" t="s">
        <v>548</v>
      </c>
      <c r="CW72" s="1322"/>
      <c r="CX72" s="1322"/>
      <c r="CY72" s="1322"/>
      <c r="CZ72" s="1322"/>
      <c r="DA72" s="1322"/>
      <c r="DB72" s="1322"/>
      <c r="DC72" s="1322"/>
    </row>
    <row r="73" spans="2:107" ht="13.5" x14ac:dyDescent="0.15">
      <c r="B73" s="395"/>
      <c r="G73" s="1328"/>
      <c r="H73" s="1328"/>
      <c r="I73" s="1328"/>
      <c r="J73" s="1328"/>
      <c r="K73" s="1329"/>
      <c r="L73" s="1329"/>
      <c r="M73" s="1329"/>
      <c r="N73" s="1329"/>
      <c r="AM73" s="404"/>
      <c r="AN73" s="1325" t="s">
        <v>589</v>
      </c>
      <c r="AO73" s="1325"/>
      <c r="AP73" s="1325"/>
      <c r="AQ73" s="1325"/>
      <c r="AR73" s="1325"/>
      <c r="AS73" s="1325"/>
      <c r="AT73" s="1325"/>
      <c r="AU73" s="1325"/>
      <c r="AV73" s="1325"/>
      <c r="AW73" s="1325"/>
      <c r="AX73" s="1325"/>
      <c r="AY73" s="1325"/>
      <c r="AZ73" s="1325"/>
      <c r="BA73" s="1325"/>
      <c r="BB73" s="1325" t="s">
        <v>590</v>
      </c>
      <c r="BC73" s="1325"/>
      <c r="BD73" s="1325"/>
      <c r="BE73" s="1325"/>
      <c r="BF73" s="1325"/>
      <c r="BG73" s="1325"/>
      <c r="BH73" s="1325"/>
      <c r="BI73" s="1325"/>
      <c r="BJ73" s="1325"/>
      <c r="BK73" s="1325"/>
      <c r="BL73" s="1325"/>
      <c r="BM73" s="1325"/>
      <c r="BN73" s="1325"/>
      <c r="BO73" s="1325"/>
      <c r="BP73" s="1323">
        <v>131.4</v>
      </c>
      <c r="BQ73" s="1323"/>
      <c r="BR73" s="1323"/>
      <c r="BS73" s="1323"/>
      <c r="BT73" s="1323"/>
      <c r="BU73" s="1323"/>
      <c r="BV73" s="1323"/>
      <c r="BW73" s="1323"/>
      <c r="BX73" s="1323">
        <v>116.2</v>
      </c>
      <c r="BY73" s="1323"/>
      <c r="BZ73" s="1323"/>
      <c r="CA73" s="1323"/>
      <c r="CB73" s="1323"/>
      <c r="CC73" s="1323"/>
      <c r="CD73" s="1323"/>
      <c r="CE73" s="1323"/>
      <c r="CF73" s="1323">
        <v>138.80000000000001</v>
      </c>
      <c r="CG73" s="1323"/>
      <c r="CH73" s="1323"/>
      <c r="CI73" s="1323"/>
      <c r="CJ73" s="1323"/>
      <c r="CK73" s="1323"/>
      <c r="CL73" s="1323"/>
      <c r="CM73" s="1323"/>
      <c r="CN73" s="1323">
        <v>134.6</v>
      </c>
      <c r="CO73" s="1323"/>
      <c r="CP73" s="1323"/>
      <c r="CQ73" s="1323"/>
      <c r="CR73" s="1323"/>
      <c r="CS73" s="1323"/>
      <c r="CT73" s="1323"/>
      <c r="CU73" s="1323"/>
      <c r="CV73" s="1323">
        <v>152.69999999999999</v>
      </c>
      <c r="CW73" s="1323"/>
      <c r="CX73" s="1323"/>
      <c r="CY73" s="1323"/>
      <c r="CZ73" s="1323"/>
      <c r="DA73" s="1323"/>
      <c r="DB73" s="1323"/>
      <c r="DC73" s="1323"/>
    </row>
    <row r="74" spans="2:107" ht="13.5"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594</v>
      </c>
      <c r="BC75" s="1325"/>
      <c r="BD75" s="1325"/>
      <c r="BE75" s="1325"/>
      <c r="BF75" s="1325"/>
      <c r="BG75" s="1325"/>
      <c r="BH75" s="1325"/>
      <c r="BI75" s="1325"/>
      <c r="BJ75" s="1325"/>
      <c r="BK75" s="1325"/>
      <c r="BL75" s="1325"/>
      <c r="BM75" s="1325"/>
      <c r="BN75" s="1325"/>
      <c r="BO75" s="1325"/>
      <c r="BP75" s="1323">
        <v>8.9</v>
      </c>
      <c r="BQ75" s="1323"/>
      <c r="BR75" s="1323"/>
      <c r="BS75" s="1323"/>
      <c r="BT75" s="1323"/>
      <c r="BU75" s="1323"/>
      <c r="BV75" s="1323"/>
      <c r="BW75" s="1323"/>
      <c r="BX75" s="1323">
        <v>8.6999999999999993</v>
      </c>
      <c r="BY75" s="1323"/>
      <c r="BZ75" s="1323"/>
      <c r="CA75" s="1323"/>
      <c r="CB75" s="1323"/>
      <c r="CC75" s="1323"/>
      <c r="CD75" s="1323"/>
      <c r="CE75" s="1323"/>
      <c r="CF75" s="1323">
        <v>9.1</v>
      </c>
      <c r="CG75" s="1323"/>
      <c r="CH75" s="1323"/>
      <c r="CI75" s="1323"/>
      <c r="CJ75" s="1323"/>
      <c r="CK75" s="1323"/>
      <c r="CL75" s="1323"/>
      <c r="CM75" s="1323"/>
      <c r="CN75" s="1323">
        <v>9.5</v>
      </c>
      <c r="CO75" s="1323"/>
      <c r="CP75" s="1323"/>
      <c r="CQ75" s="1323"/>
      <c r="CR75" s="1323"/>
      <c r="CS75" s="1323"/>
      <c r="CT75" s="1323"/>
      <c r="CU75" s="1323"/>
      <c r="CV75" s="1323">
        <v>10.5</v>
      </c>
      <c r="CW75" s="1323"/>
      <c r="CX75" s="1323"/>
      <c r="CY75" s="1323"/>
      <c r="CZ75" s="1323"/>
      <c r="DA75" s="1323"/>
      <c r="DB75" s="1323"/>
      <c r="DC75" s="1323"/>
    </row>
    <row r="76" spans="2:107" ht="13.5"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29"/>
      <c r="L77" s="1329"/>
      <c r="M77" s="1329"/>
      <c r="N77" s="1329"/>
      <c r="AN77" s="1322" t="s">
        <v>592</v>
      </c>
      <c r="AO77" s="1322"/>
      <c r="AP77" s="1322"/>
      <c r="AQ77" s="1322"/>
      <c r="AR77" s="1322"/>
      <c r="AS77" s="1322"/>
      <c r="AT77" s="1322"/>
      <c r="AU77" s="1322"/>
      <c r="AV77" s="1322"/>
      <c r="AW77" s="1322"/>
      <c r="AX77" s="1322"/>
      <c r="AY77" s="1322"/>
      <c r="AZ77" s="1322"/>
      <c r="BA77" s="1322"/>
      <c r="BB77" s="1325" t="s">
        <v>590</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15.5</v>
      </c>
      <c r="BY77" s="1323"/>
      <c r="BZ77" s="1323"/>
      <c r="CA77" s="1323"/>
      <c r="CB77" s="1323"/>
      <c r="CC77" s="1323"/>
      <c r="CD77" s="1323"/>
      <c r="CE77" s="1323"/>
      <c r="CF77" s="1323">
        <v>14</v>
      </c>
      <c r="CG77" s="1323"/>
      <c r="CH77" s="1323"/>
      <c r="CI77" s="1323"/>
      <c r="CJ77" s="1323"/>
      <c r="CK77" s="1323"/>
      <c r="CL77" s="1323"/>
      <c r="CM77" s="1323"/>
      <c r="CN77" s="1323">
        <v>11.4</v>
      </c>
      <c r="CO77" s="1323"/>
      <c r="CP77" s="1323"/>
      <c r="CQ77" s="1323"/>
      <c r="CR77" s="1323"/>
      <c r="CS77" s="1323"/>
      <c r="CT77" s="1323"/>
      <c r="CU77" s="1323"/>
      <c r="CV77" s="1323">
        <v>10.4</v>
      </c>
      <c r="CW77" s="1323"/>
      <c r="CX77" s="1323"/>
      <c r="CY77" s="1323"/>
      <c r="CZ77" s="1323"/>
      <c r="DA77" s="1323"/>
      <c r="DB77" s="1323"/>
      <c r="DC77" s="1323"/>
    </row>
    <row r="78" spans="2:107" ht="13.5"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594</v>
      </c>
      <c r="BC79" s="1325"/>
      <c r="BD79" s="1325"/>
      <c r="BE79" s="1325"/>
      <c r="BF79" s="1325"/>
      <c r="BG79" s="1325"/>
      <c r="BH79" s="1325"/>
      <c r="BI79" s="1325"/>
      <c r="BJ79" s="1325"/>
      <c r="BK79" s="1325"/>
      <c r="BL79" s="1325"/>
      <c r="BM79" s="1325"/>
      <c r="BN79" s="1325"/>
      <c r="BO79" s="1325"/>
      <c r="BP79" s="1323">
        <v>7.1</v>
      </c>
      <c r="BQ79" s="1323"/>
      <c r="BR79" s="1323"/>
      <c r="BS79" s="1323"/>
      <c r="BT79" s="1323"/>
      <c r="BU79" s="1323"/>
      <c r="BV79" s="1323"/>
      <c r="BW79" s="1323"/>
      <c r="BX79" s="1323">
        <v>6.6</v>
      </c>
      <c r="BY79" s="1323"/>
      <c r="BZ79" s="1323"/>
      <c r="CA79" s="1323"/>
      <c r="CB79" s="1323"/>
      <c r="CC79" s="1323"/>
      <c r="CD79" s="1323"/>
      <c r="CE79" s="1323"/>
      <c r="CF79" s="1323">
        <v>6.5</v>
      </c>
      <c r="CG79" s="1323"/>
      <c r="CH79" s="1323"/>
      <c r="CI79" s="1323"/>
      <c r="CJ79" s="1323"/>
      <c r="CK79" s="1323"/>
      <c r="CL79" s="1323"/>
      <c r="CM79" s="1323"/>
      <c r="CN79" s="1323">
        <v>6.7</v>
      </c>
      <c r="CO79" s="1323"/>
      <c r="CP79" s="1323"/>
      <c r="CQ79" s="1323"/>
      <c r="CR79" s="1323"/>
      <c r="CS79" s="1323"/>
      <c r="CT79" s="1323"/>
      <c r="CU79" s="1323"/>
      <c r="CV79" s="1323">
        <v>6.6</v>
      </c>
      <c r="CW79" s="1323"/>
      <c r="CX79" s="1323"/>
      <c r="CY79" s="1323"/>
      <c r="CZ79" s="1323"/>
      <c r="DA79" s="1323"/>
      <c r="DB79" s="1323"/>
      <c r="DC79" s="1323"/>
    </row>
    <row r="80" spans="2:107" ht="13.5"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dQRvoNqK1Xd3blGRuZAlGHe5NKv3zCaAXlaDEtA4IU9IlkOf9jl5RQbu2PfXtvWzIcBTSXj8aOQA3lmtUuYug==" saltValue="w9Dh2VUsZ10f6rKANtx+A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CA46DbBB9Y6tVpQwRHnHB0aZUVSHs65ECzpPE1hPoe8eJVL8xSlED7RT3OCjR1RYPyEkLJ0nrXQTluZarvXTfw==" saltValue="l2PUGOG8m7Xw7tRG0bD3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MO1DMlugsgG//yvHXAVmSFpi5GN9tu17XDDbqeOVTsUZ4FXq12FZRUh1UzOOu5Q29aA+GYlc2Hqo6DZM2FyRuA==" saltValue="QTWaGhURrtToxUKO+DLt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541</v>
      </c>
      <c r="G2" s="157"/>
      <c r="H2" s="158"/>
    </row>
    <row r="3" spans="1:8" x14ac:dyDescent="0.15">
      <c r="A3" s="154" t="s">
        <v>534</v>
      </c>
      <c r="B3" s="159"/>
      <c r="C3" s="160"/>
      <c r="D3" s="161">
        <v>67322</v>
      </c>
      <c r="E3" s="162"/>
      <c r="F3" s="163">
        <v>56894</v>
      </c>
      <c r="G3" s="164"/>
      <c r="H3" s="165"/>
    </row>
    <row r="4" spans="1:8" x14ac:dyDescent="0.15">
      <c r="A4" s="166"/>
      <c r="B4" s="167"/>
      <c r="C4" s="168"/>
      <c r="D4" s="169">
        <v>52966</v>
      </c>
      <c r="E4" s="170"/>
      <c r="F4" s="171">
        <v>32548</v>
      </c>
      <c r="G4" s="172"/>
      <c r="H4" s="173"/>
    </row>
    <row r="5" spans="1:8" x14ac:dyDescent="0.15">
      <c r="A5" s="154" t="s">
        <v>536</v>
      </c>
      <c r="B5" s="159"/>
      <c r="C5" s="160"/>
      <c r="D5" s="161">
        <v>54625</v>
      </c>
      <c r="E5" s="162"/>
      <c r="F5" s="163">
        <v>57122</v>
      </c>
      <c r="G5" s="164"/>
      <c r="H5" s="165"/>
    </row>
    <row r="6" spans="1:8" x14ac:dyDescent="0.15">
      <c r="A6" s="166"/>
      <c r="B6" s="167"/>
      <c r="C6" s="168"/>
      <c r="D6" s="169">
        <v>44318</v>
      </c>
      <c r="E6" s="170"/>
      <c r="F6" s="171">
        <v>36191</v>
      </c>
      <c r="G6" s="172"/>
      <c r="H6" s="173"/>
    </row>
    <row r="7" spans="1:8" x14ac:dyDescent="0.15">
      <c r="A7" s="154" t="s">
        <v>537</v>
      </c>
      <c r="B7" s="159"/>
      <c r="C7" s="160"/>
      <c r="D7" s="161">
        <v>81955</v>
      </c>
      <c r="E7" s="162"/>
      <c r="F7" s="163">
        <v>53655</v>
      </c>
      <c r="G7" s="164"/>
      <c r="H7" s="165"/>
    </row>
    <row r="8" spans="1:8" x14ac:dyDescent="0.15">
      <c r="A8" s="166"/>
      <c r="B8" s="167"/>
      <c r="C8" s="168"/>
      <c r="D8" s="169">
        <v>72397</v>
      </c>
      <c r="E8" s="170"/>
      <c r="F8" s="171">
        <v>32719</v>
      </c>
      <c r="G8" s="172"/>
      <c r="H8" s="173"/>
    </row>
    <row r="9" spans="1:8" x14ac:dyDescent="0.15">
      <c r="A9" s="154" t="s">
        <v>538</v>
      </c>
      <c r="B9" s="159"/>
      <c r="C9" s="160"/>
      <c r="D9" s="161">
        <v>38205</v>
      </c>
      <c r="E9" s="162"/>
      <c r="F9" s="163">
        <v>53869</v>
      </c>
      <c r="G9" s="164"/>
      <c r="H9" s="165"/>
    </row>
    <row r="10" spans="1:8" x14ac:dyDescent="0.15">
      <c r="A10" s="166"/>
      <c r="B10" s="167"/>
      <c r="C10" s="168"/>
      <c r="D10" s="169">
        <v>23297</v>
      </c>
      <c r="E10" s="170"/>
      <c r="F10" s="171">
        <v>35046</v>
      </c>
      <c r="G10" s="172"/>
      <c r="H10" s="173"/>
    </row>
    <row r="11" spans="1:8" x14ac:dyDescent="0.15">
      <c r="A11" s="154" t="s">
        <v>539</v>
      </c>
      <c r="B11" s="159"/>
      <c r="C11" s="160"/>
      <c r="D11" s="161">
        <v>42404</v>
      </c>
      <c r="E11" s="162"/>
      <c r="F11" s="163">
        <v>59119</v>
      </c>
      <c r="G11" s="164"/>
      <c r="H11" s="165"/>
    </row>
    <row r="12" spans="1:8" x14ac:dyDescent="0.15">
      <c r="A12" s="166"/>
      <c r="B12" s="167"/>
      <c r="C12" s="174"/>
      <c r="D12" s="169">
        <v>26608</v>
      </c>
      <c r="E12" s="170"/>
      <c r="F12" s="171">
        <v>29900</v>
      </c>
      <c r="G12" s="172"/>
      <c r="H12" s="173"/>
    </row>
    <row r="13" spans="1:8" x14ac:dyDescent="0.15">
      <c r="A13" s="154"/>
      <c r="B13" s="159"/>
      <c r="C13" s="175"/>
      <c r="D13" s="176">
        <v>56902</v>
      </c>
      <c r="E13" s="177"/>
      <c r="F13" s="178">
        <v>56132</v>
      </c>
      <c r="G13" s="179"/>
      <c r="H13" s="165"/>
    </row>
    <row r="14" spans="1:8" x14ac:dyDescent="0.15">
      <c r="A14" s="166"/>
      <c r="B14" s="167"/>
      <c r="C14" s="168"/>
      <c r="D14" s="169">
        <v>43917</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10.89</v>
      </c>
      <c r="C19" s="180">
        <f>ROUND(VALUE(SUBSTITUTE(実質収支比率等に係る経年分析!G$48,"▲","-")),2)</f>
        <v>5.35</v>
      </c>
      <c r="D19" s="180">
        <f>ROUND(VALUE(SUBSTITUTE(実質収支比率等に係る経年分析!H$48,"▲","-")),2)</f>
        <v>7.52</v>
      </c>
      <c r="E19" s="180">
        <f>ROUND(VALUE(SUBSTITUTE(実質収支比率等に係る経年分析!I$48,"▲","-")),2)</f>
        <v>5.8</v>
      </c>
      <c r="F19" s="180">
        <f>ROUND(VALUE(SUBSTITUTE(実質収支比率等に係る経年分析!J$48,"▲","-")),2)</f>
        <v>7.82</v>
      </c>
    </row>
    <row r="20" spans="1:11" x14ac:dyDescent="0.15">
      <c r="A20" s="180" t="s">
        <v>55</v>
      </c>
      <c r="B20" s="180">
        <f>ROUND(VALUE(SUBSTITUTE(実質収支比率等に係る経年分析!F$47,"▲","-")),2)</f>
        <v>25.24</v>
      </c>
      <c r="C20" s="180">
        <f>ROUND(VALUE(SUBSTITUTE(実質収支比率等に係る経年分析!G$47,"▲","-")),2)</f>
        <v>32.46</v>
      </c>
      <c r="D20" s="180">
        <f>ROUND(VALUE(SUBSTITUTE(実質収支比率等に係る経年分析!H$47,"▲","-")),2)</f>
        <v>35.43</v>
      </c>
      <c r="E20" s="180">
        <f>ROUND(VALUE(SUBSTITUTE(実質収支比率等に係る経年分析!I$47,"▲","-")),2)</f>
        <v>35.97</v>
      </c>
      <c r="F20" s="180">
        <f>ROUND(VALUE(SUBSTITUTE(実質収支比率等に係る経年分析!J$47,"▲","-")),2)</f>
        <v>29.57</v>
      </c>
    </row>
    <row r="21" spans="1:11" x14ac:dyDescent="0.15">
      <c r="A21" s="180" t="s">
        <v>56</v>
      </c>
      <c r="B21" s="180">
        <f>IF(ISNUMBER(VALUE(SUBSTITUTE(実質収支比率等に係る経年分析!F$49,"▲","-"))),ROUND(VALUE(SUBSTITUTE(実質収支比率等に係る経年分析!F$49,"▲","-")),2),NA())</f>
        <v>-6.68</v>
      </c>
      <c r="C21" s="180">
        <f>IF(ISNUMBER(VALUE(SUBSTITUTE(実質収支比率等に係る経年分析!G$49,"▲","-"))),ROUND(VALUE(SUBSTITUTE(実質収支比率等に係る経年分析!G$49,"▲","-")),2),NA())</f>
        <v>-5.83</v>
      </c>
      <c r="D21" s="180">
        <f>IF(ISNUMBER(VALUE(SUBSTITUTE(実質収支比率等に係る経年分析!H$49,"▲","-"))),ROUND(VALUE(SUBSTITUTE(実質収支比率等に係る経年分析!H$49,"▲","-")),2),NA())</f>
        <v>-1.85</v>
      </c>
      <c r="E21" s="180">
        <f>IF(ISNUMBER(VALUE(SUBSTITUTE(実質収支比率等に係る経年分析!I$49,"▲","-"))),ROUND(VALUE(SUBSTITUTE(実質収支比率等に係る経年分析!I$49,"▲","-")),2),NA())</f>
        <v>-5.35</v>
      </c>
      <c r="F21" s="180">
        <f>IF(ISNUMBER(VALUE(SUBSTITUTE(実質収支比率等に係る経年分析!J$49,"▲","-"))),ROUND(VALUE(SUBSTITUTE(実質収支比率等に係る経年分析!J$49,"▲","-")),2),NA())</f>
        <v>-8.25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12.75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12.63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直営診療所特別会計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多度津町公共下水道特別会計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912</v>
      </c>
      <c r="E42" s="182"/>
      <c r="F42" s="182"/>
      <c r="G42" s="182">
        <f>'実質公債費比率（分子）の構造'!L$52</f>
        <v>905</v>
      </c>
      <c r="H42" s="182"/>
      <c r="I42" s="182"/>
      <c r="J42" s="182">
        <f>'実質公債費比率（分子）の構造'!M$52</f>
        <v>902</v>
      </c>
      <c r="K42" s="182"/>
      <c r="L42" s="182"/>
      <c r="M42" s="182">
        <f>'実質公債費比率（分子）の構造'!N$52</f>
        <v>928</v>
      </c>
      <c r="N42" s="182"/>
      <c r="O42" s="182"/>
      <c r="P42" s="182">
        <f>'実質公債費比率（分子）の構造'!O$52</f>
        <v>933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9</v>
      </c>
      <c r="O44" s="182"/>
      <c r="P44" s="182"/>
    </row>
    <row r="45" spans="1:16" x14ac:dyDescent="0.15">
      <c r="A45" s="182" t="s">
        <v>66</v>
      </c>
      <c r="B45" s="182">
        <f>'実質公債費比率（分子）の構造'!K$49</f>
        <v>72</v>
      </c>
      <c r="C45" s="182"/>
      <c r="D45" s="182"/>
      <c r="E45" s="182">
        <f>'実質公債費比率（分子）の構造'!L$49</f>
        <v>69</v>
      </c>
      <c r="F45" s="182"/>
      <c r="G45" s="182"/>
      <c r="H45" s="182">
        <f>'実質公債費比率（分子）の構造'!M$49</f>
        <v>66</v>
      </c>
      <c r="I45" s="182"/>
      <c r="J45" s="182"/>
      <c r="K45" s="182">
        <f>'実質公債費比率（分子）の構造'!N$49</f>
        <v>130</v>
      </c>
      <c r="L45" s="182"/>
      <c r="M45" s="182"/>
      <c r="N45" s="182">
        <f>'実質公債費比率（分子）の構造'!O$49</f>
        <v>120</v>
      </c>
      <c r="O45" s="182"/>
      <c r="P45" s="182"/>
    </row>
    <row r="46" spans="1:16" x14ac:dyDescent="0.15">
      <c r="A46" s="182" t="s">
        <v>67</v>
      </c>
      <c r="B46" s="182">
        <f>'実質公債費比率（分子）の構造'!K$48</f>
        <v>344</v>
      </c>
      <c r="C46" s="182"/>
      <c r="D46" s="182"/>
      <c r="E46" s="182">
        <f>'実質公債費比率（分子）の構造'!L$48</f>
        <v>344</v>
      </c>
      <c r="F46" s="182"/>
      <c r="G46" s="182"/>
      <c r="H46" s="182">
        <f>'実質公債費比率（分子）の構造'!M$48</f>
        <v>361</v>
      </c>
      <c r="I46" s="182"/>
      <c r="J46" s="182"/>
      <c r="K46" s="182">
        <f>'実質公債費比率（分子）の構造'!N$48</f>
        <v>343</v>
      </c>
      <c r="L46" s="182"/>
      <c r="M46" s="182"/>
      <c r="N46" s="182">
        <f>'実質公債費比率（分子）の構造'!O$48</f>
        <v>409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941</v>
      </c>
      <c r="C49" s="182"/>
      <c r="D49" s="182"/>
      <c r="E49" s="182">
        <f>'実質公債費比率（分子）の構造'!L$45</f>
        <v>930</v>
      </c>
      <c r="F49" s="182"/>
      <c r="G49" s="182"/>
      <c r="H49" s="182">
        <f>'実質公債費比率（分子）の構造'!M$45</f>
        <v>849</v>
      </c>
      <c r="I49" s="182"/>
      <c r="J49" s="182"/>
      <c r="K49" s="182">
        <f>'実質公債費比率（分子）の構造'!N$45</f>
        <v>941</v>
      </c>
      <c r="L49" s="182"/>
      <c r="M49" s="182"/>
      <c r="N49" s="182">
        <f>'実質公債費比率（分子）の構造'!O$45</f>
        <v>965</v>
      </c>
      <c r="O49" s="182"/>
      <c r="P49" s="182"/>
    </row>
    <row r="50" spans="1:16" x14ac:dyDescent="0.15">
      <c r="A50" s="182" t="s">
        <v>71</v>
      </c>
      <c r="B50" s="182" t="e">
        <f>NA()</f>
        <v>#N/A</v>
      </c>
      <c r="C50" s="182">
        <f>IF(ISNUMBER('実質公債費比率（分子）の構造'!K$53),'実質公債費比率（分子）の構造'!K$53,NA())</f>
        <v>445</v>
      </c>
      <c r="D50" s="182" t="e">
        <f>NA()</f>
        <v>#N/A</v>
      </c>
      <c r="E50" s="182" t="e">
        <f>NA()</f>
        <v>#N/A</v>
      </c>
      <c r="F50" s="182">
        <f>IF(ISNUMBER('実質公債費比率（分子）の構造'!L$53),'実質公債費比率（分子）の構造'!L$53,NA())</f>
        <v>438</v>
      </c>
      <c r="G50" s="182" t="e">
        <f>NA()</f>
        <v>#N/A</v>
      </c>
      <c r="H50" s="182" t="e">
        <f>NA()</f>
        <v>#N/A</v>
      </c>
      <c r="I50" s="182">
        <f>IF(ISNUMBER('実質公債費比率（分子）の構造'!M$53),'実質公債費比率（分子）の構造'!M$53,NA())</f>
        <v>374</v>
      </c>
      <c r="J50" s="182" t="e">
        <f>NA()</f>
        <v>#N/A</v>
      </c>
      <c r="K50" s="182" t="e">
        <f>NA()</f>
        <v>#N/A</v>
      </c>
      <c r="L50" s="182">
        <f>IF(ISNUMBER('実質公債費比率（分子）の構造'!N$53),'実質公債費比率（分子）の構造'!N$53,NA())</f>
        <v>486</v>
      </c>
      <c r="M50" s="182" t="e">
        <f>NA()</f>
        <v>#N/A</v>
      </c>
      <c r="N50" s="182" t="e">
        <f>NA()</f>
        <v>#N/A</v>
      </c>
      <c r="O50" s="182">
        <f>IF(ISNUMBER('実質公債費比率（分子）の構造'!O$53),'実質公債費比率（分子）の構造'!O$53,NA())</f>
        <v>570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11604</v>
      </c>
      <c r="E56" s="181"/>
      <c r="F56" s="181"/>
      <c r="G56" s="181">
        <f>'将来負担比率（分子）の構造'!J$52</f>
        <v>12179</v>
      </c>
      <c r="H56" s="181"/>
      <c r="I56" s="181"/>
      <c r="J56" s="181">
        <f>'将来負担比率（分子）の構造'!K$52</f>
        <v>11918</v>
      </c>
      <c r="K56" s="181"/>
      <c r="L56" s="181"/>
      <c r="M56" s="181">
        <f>'将来負担比率（分子）の構造'!L$52</f>
        <v>11633</v>
      </c>
      <c r="N56" s="181"/>
      <c r="O56" s="181"/>
      <c r="P56" s="181">
        <f>'将来負担比率（分子）の構造'!M$52</f>
        <v>11413</v>
      </c>
    </row>
    <row r="57" spans="1:16" x14ac:dyDescent="0.15">
      <c r="A57" s="181" t="s">
        <v>42</v>
      </c>
      <c r="B57" s="181"/>
      <c r="C57" s="181"/>
      <c r="D57" s="181">
        <f>'将来負担比率（分子）の構造'!I$51</f>
        <v>1047</v>
      </c>
      <c r="E57" s="181"/>
      <c r="F57" s="181"/>
      <c r="G57" s="181">
        <f>'将来負担比率（分子）の構造'!J$51</f>
        <v>1007</v>
      </c>
      <c r="H57" s="181"/>
      <c r="I57" s="181"/>
      <c r="J57" s="181">
        <f>'将来負担比率（分子）の構造'!K$51</f>
        <v>929</v>
      </c>
      <c r="K57" s="181"/>
      <c r="L57" s="181"/>
      <c r="M57" s="181">
        <f>'将来負担比率（分子）の構造'!L$51</f>
        <v>912</v>
      </c>
      <c r="N57" s="181"/>
      <c r="O57" s="181"/>
      <c r="P57" s="181">
        <f>'将来負担比率（分子）の構造'!M$51</f>
        <v>913</v>
      </c>
    </row>
    <row r="58" spans="1:16" x14ac:dyDescent="0.15">
      <c r="A58" s="181" t="s">
        <v>41</v>
      </c>
      <c r="B58" s="181"/>
      <c r="C58" s="181"/>
      <c r="D58" s="181">
        <f>'将来負担比率（分子）の構造'!I$50</f>
        <v>2067</v>
      </c>
      <c r="E58" s="181"/>
      <c r="F58" s="181"/>
      <c r="G58" s="181">
        <f>'将来負担比率（分子）の構造'!J$50</f>
        <v>2510</v>
      </c>
      <c r="H58" s="181"/>
      <c r="I58" s="181"/>
      <c r="J58" s="181">
        <f>'将来負担比率（分子）の構造'!K$50</f>
        <v>2697</v>
      </c>
      <c r="K58" s="181"/>
      <c r="L58" s="181"/>
      <c r="M58" s="181">
        <f>'将来負担比率（分子）の構造'!L$50</f>
        <v>2873</v>
      </c>
      <c r="N58" s="181"/>
      <c r="O58" s="181"/>
      <c r="P58" s="181">
        <f>'将来負担比率（分子）の構造'!M$50</f>
        <v>2582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1476</v>
      </c>
      <c r="C61" s="181"/>
      <c r="D61" s="181"/>
      <c r="E61" s="181">
        <f>'将来負担比率（分子）の構造'!J$46</f>
        <v>1368</v>
      </c>
      <c r="F61" s="181"/>
      <c r="G61" s="181"/>
      <c r="H61" s="181">
        <f>'将来負担比率（分子）の構造'!K$46</f>
        <v>1260</v>
      </c>
      <c r="I61" s="181"/>
      <c r="J61" s="181"/>
      <c r="K61" s="181">
        <f>'将来負担比率（分子）の構造'!L$46</f>
        <v>1152</v>
      </c>
      <c r="L61" s="181"/>
      <c r="M61" s="181"/>
      <c r="N61" s="181">
        <f>'将来負担比率（分子）の構造'!M$46</f>
        <v>1033</v>
      </c>
      <c r="O61" s="181"/>
      <c r="P61" s="181"/>
    </row>
    <row r="62" spans="1:16" x14ac:dyDescent="0.15">
      <c r="A62" s="181" t="s">
        <v>35</v>
      </c>
      <c r="B62" s="181">
        <f>'将来負担比率（分子）の構造'!I$45</f>
        <v>1570</v>
      </c>
      <c r="C62" s="181"/>
      <c r="D62" s="181"/>
      <c r="E62" s="181">
        <f>'将来負担比率（分子）の構造'!J$45</f>
        <v>1496</v>
      </c>
      <c r="F62" s="181"/>
      <c r="G62" s="181"/>
      <c r="H62" s="181">
        <f>'将来負担比率（分子）の構造'!K$45</f>
        <v>1439</v>
      </c>
      <c r="I62" s="181"/>
      <c r="J62" s="181"/>
      <c r="K62" s="181">
        <f>'将来負担比率（分子）の構造'!L$45</f>
        <v>1383</v>
      </c>
      <c r="L62" s="181"/>
      <c r="M62" s="181"/>
      <c r="N62" s="181">
        <f>'将来負担比率（分子）の構造'!M$45</f>
        <v>1332</v>
      </c>
      <c r="O62" s="181"/>
      <c r="P62" s="181"/>
    </row>
    <row r="63" spans="1:16" x14ac:dyDescent="0.15">
      <c r="A63" s="181" t="s">
        <v>34</v>
      </c>
      <c r="B63" s="181">
        <f>'将来負担比率（分子）の構造'!I$44</f>
        <v>904</v>
      </c>
      <c r="C63" s="181"/>
      <c r="D63" s="181"/>
      <c r="E63" s="181">
        <f>'将来負担比率（分子）の構造'!J$44</f>
        <v>835</v>
      </c>
      <c r="F63" s="181"/>
      <c r="G63" s="181"/>
      <c r="H63" s="181">
        <f>'将来負担比率（分子）の構造'!K$44</f>
        <v>811</v>
      </c>
      <c r="I63" s="181"/>
      <c r="J63" s="181"/>
      <c r="K63" s="181">
        <f>'将来負担比率（分子）の構造'!L$44</f>
        <v>1152</v>
      </c>
      <c r="L63" s="181"/>
      <c r="M63" s="181"/>
      <c r="N63" s="181">
        <f>'将来負担比率（分子）の構造'!M$44</f>
        <v>1008</v>
      </c>
      <c r="O63" s="181"/>
      <c r="P63" s="181"/>
    </row>
    <row r="64" spans="1:16" x14ac:dyDescent="0.15">
      <c r="A64" s="181" t="s">
        <v>33</v>
      </c>
      <c r="B64" s="181">
        <f>'将来負担比率（分子）の構造'!I$43</f>
        <v>5526</v>
      </c>
      <c r="C64" s="181"/>
      <c r="D64" s="181"/>
      <c r="E64" s="181">
        <f>'将来負担比率（分子）の構造'!J$43</f>
        <v>5529</v>
      </c>
      <c r="F64" s="181"/>
      <c r="G64" s="181"/>
      <c r="H64" s="181">
        <f>'将来負担比率（分子）の構造'!K$43</f>
        <v>5694</v>
      </c>
      <c r="I64" s="181"/>
      <c r="J64" s="181"/>
      <c r="K64" s="181">
        <f>'将来負担比率（分子）の構造'!L$43</f>
        <v>5352</v>
      </c>
      <c r="L64" s="181"/>
      <c r="M64" s="181"/>
      <c r="N64" s="181">
        <f>'将来負担比率（分子）の構造'!M$43</f>
        <v>5431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685</v>
      </c>
      <c r="O65" s="181"/>
      <c r="P65" s="181"/>
    </row>
    <row r="66" spans="1:16" x14ac:dyDescent="0.15">
      <c r="A66" s="181" t="s">
        <v>31</v>
      </c>
      <c r="B66" s="181">
        <f>'将来負担比率（分子）の構造'!I$41</f>
        <v>11385</v>
      </c>
      <c r="C66" s="181"/>
      <c r="D66" s="181"/>
      <c r="E66" s="181">
        <f>'将来負担比率（分子）の構造'!J$41</f>
        <v>11737</v>
      </c>
      <c r="F66" s="181"/>
      <c r="G66" s="181"/>
      <c r="H66" s="181">
        <f>'将来負担比率（分子）の構造'!K$41</f>
        <v>12596</v>
      </c>
      <c r="I66" s="181"/>
      <c r="J66" s="181"/>
      <c r="K66" s="181">
        <f>'将来負担比率（分子）の構造'!L$41</f>
        <v>12495</v>
      </c>
      <c r="L66" s="181"/>
      <c r="M66" s="181"/>
      <c r="N66" s="181">
        <f>'将来負担比率（分子）の構造'!M$41</f>
        <v>12320</v>
      </c>
      <c r="O66" s="181"/>
      <c r="P66" s="181"/>
    </row>
    <row r="67" spans="1:16" x14ac:dyDescent="0.15">
      <c r="A67" s="181" t="s">
        <v>75</v>
      </c>
      <c r="B67" s="181" t="e">
        <f>NA()</f>
        <v>#N/A</v>
      </c>
      <c r="C67" s="181">
        <f>IF(ISNUMBER('将来負担比率（分子）の構造'!I$53), IF('将来負担比率（分子）の構造'!I$53 &lt; 0, 0, '将来負担比率（分子）の構造'!I$53), NA())</f>
        <v>6143</v>
      </c>
      <c r="D67" s="181" t="e">
        <f>NA()</f>
        <v>#N/A</v>
      </c>
      <c r="E67" s="181" t="e">
        <f>NA()</f>
        <v>#N/A</v>
      </c>
      <c r="F67" s="181">
        <f>IF(ISNUMBER('将来負担比率（分子）の構造'!J$53), IF('将来負担比率（分子）の構造'!J$53 &lt; 0, 0, '将来負担比率（分子）の構造'!J$53), NA())</f>
        <v>5270</v>
      </c>
      <c r="G67" s="181" t="e">
        <f>NA()</f>
        <v>#N/A</v>
      </c>
      <c r="H67" s="181" t="e">
        <f>NA()</f>
        <v>#N/A</v>
      </c>
      <c r="I67" s="181">
        <f>IF(ISNUMBER('将来負担比率（分子）の構造'!K$53), IF('将来負担比率（分子）の構造'!K$53 &lt; 0, 0, '将来負担比率（分子）の構造'!K$53), NA())</f>
        <v>6256</v>
      </c>
      <c r="J67" s="181" t="e">
        <f>NA()</f>
        <v>#N/A</v>
      </c>
      <c r="K67" s="181" t="e">
        <f>NA()</f>
        <v>#N/A</v>
      </c>
      <c r="L67" s="181">
        <f>IF(ISNUMBER('将来負担比率（分子）の構造'!L$53), IF('将来負担比率（分子）の構造'!L$53 &lt; 0, 0, '将来負担比率（分子）の構造'!L$53), NA())</f>
        <v>6116</v>
      </c>
      <c r="M67" s="181" t="e">
        <f>NA()</f>
        <v>#N/A</v>
      </c>
      <c r="N67" s="181" t="e">
        <f>NA()</f>
        <v>#N/A</v>
      </c>
      <c r="O67" s="181">
        <f>IF(ISNUMBER('将来負担比率（分子）の構造'!M$53), IF('将来負担比率（分子）の構造'!M$53 &lt; 0, 0, '将来負担比率（分子）の構造'!M$53), NA())</f>
        <v>6900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1886</v>
      </c>
      <c r="C72" s="185">
        <f>基金残高に係る経年分析!G55</f>
        <v>1937</v>
      </c>
      <c r="D72" s="185">
        <f>基金残高に係る経年分析!H55</f>
        <v>1587</v>
      </c>
    </row>
    <row r="73" spans="1:16" x14ac:dyDescent="0.15">
      <c r="A73" s="184" t="s">
        <v>78</v>
      </c>
      <c r="B73" s="185">
        <f>基金残高に係る経年分析!F56</f>
        <v>20</v>
      </c>
      <c r="C73" s="185">
        <f>基金残高に係る経年分析!G56</f>
        <v>20</v>
      </c>
      <c r="D73" s="185">
        <f>基金残高に係る経年分析!H56</f>
        <v>20</v>
      </c>
    </row>
    <row r="74" spans="1:16" x14ac:dyDescent="0.15">
      <c r="A74" s="184" t="s">
        <v>79</v>
      </c>
      <c r="B74" s="185">
        <f>基金残高に係る経年分析!F57</f>
        <v>345</v>
      </c>
      <c r="C74" s="185">
        <f>基金残高に係る経年分析!G57</f>
        <v>355</v>
      </c>
      <c r="D74" s="185">
        <f>基金残高に係る経年分析!H57</f>
        <v>367</v>
      </c>
    </row>
  </sheetData>
  <sheetProtection algorithmName="SHA-512" hashValue="n7IeWe9ljTL+MzGXPnsdCt+1DOpImfDi8Xz7m5lCzqTBlO7WloHlz20ahRdTXmHolKks8se1TU/aLofIfOZf6g==" saltValue="gi/J2BjcmZ6NgI75SjEi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3136558</v>
      </c>
      <c r="S5" s="673"/>
      <c r="T5" s="673"/>
      <c r="U5" s="673"/>
      <c r="V5" s="673"/>
      <c r="W5" s="673"/>
      <c r="X5" s="673"/>
      <c r="Y5" s="674"/>
      <c r="Z5" s="675">
        <v>33.4</v>
      </c>
      <c r="AA5" s="675"/>
      <c r="AB5" s="675"/>
      <c r="AC5" s="675"/>
      <c r="AD5" s="676">
        <v>3071983</v>
      </c>
      <c r="AE5" s="676"/>
      <c r="AF5" s="676"/>
      <c r="AG5" s="676"/>
      <c r="AH5" s="676"/>
      <c r="AI5" s="676"/>
      <c r="AJ5" s="676"/>
      <c r="AK5" s="676"/>
      <c r="AL5" s="677">
        <v>58.6</v>
      </c>
      <c r="AM5" s="678"/>
      <c r="AN5" s="678"/>
      <c r="AO5" s="679"/>
      <c r="AP5" s="669" t="s">
        <v>222</v>
      </c>
      <c r="AQ5" s="670"/>
      <c r="AR5" s="670"/>
      <c r="AS5" s="670"/>
      <c r="AT5" s="670"/>
      <c r="AU5" s="670"/>
      <c r="AV5" s="670"/>
      <c r="AW5" s="670"/>
      <c r="AX5" s="670"/>
      <c r="AY5" s="670"/>
      <c r="AZ5" s="670"/>
      <c r="BA5" s="670"/>
      <c r="BB5" s="670"/>
      <c r="BC5" s="670"/>
      <c r="BD5" s="670"/>
      <c r="BE5" s="670"/>
      <c r="BF5" s="671"/>
      <c r="BG5" s="683">
        <v>3071983</v>
      </c>
      <c r="BH5" s="684"/>
      <c r="BI5" s="684"/>
      <c r="BJ5" s="684"/>
      <c r="BK5" s="684"/>
      <c r="BL5" s="684"/>
      <c r="BM5" s="684"/>
      <c r="BN5" s="685"/>
      <c r="BO5" s="686">
        <v>97.9</v>
      </c>
      <c r="BP5" s="686"/>
      <c r="BQ5" s="686"/>
      <c r="BR5" s="686"/>
      <c r="BS5" s="687">
        <v>55766</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59844</v>
      </c>
      <c r="S6" s="684"/>
      <c r="T6" s="684"/>
      <c r="U6" s="684"/>
      <c r="V6" s="684"/>
      <c r="W6" s="684"/>
      <c r="X6" s="684"/>
      <c r="Y6" s="685"/>
      <c r="Z6" s="686">
        <v>0.6</v>
      </c>
      <c r="AA6" s="686"/>
      <c r="AB6" s="686"/>
      <c r="AC6" s="686"/>
      <c r="AD6" s="687">
        <v>59844</v>
      </c>
      <c r="AE6" s="687"/>
      <c r="AF6" s="687"/>
      <c r="AG6" s="687"/>
      <c r="AH6" s="687"/>
      <c r="AI6" s="687"/>
      <c r="AJ6" s="687"/>
      <c r="AK6" s="687"/>
      <c r="AL6" s="688">
        <v>1.1000000000000001</v>
      </c>
      <c r="AM6" s="689"/>
      <c r="AN6" s="689"/>
      <c r="AO6" s="690"/>
      <c r="AP6" s="680" t="s">
        <v>227</v>
      </c>
      <c r="AQ6" s="681"/>
      <c r="AR6" s="681"/>
      <c r="AS6" s="681"/>
      <c r="AT6" s="681"/>
      <c r="AU6" s="681"/>
      <c r="AV6" s="681"/>
      <c r="AW6" s="681"/>
      <c r="AX6" s="681"/>
      <c r="AY6" s="681"/>
      <c r="AZ6" s="681"/>
      <c r="BA6" s="681"/>
      <c r="BB6" s="681"/>
      <c r="BC6" s="681"/>
      <c r="BD6" s="681"/>
      <c r="BE6" s="681"/>
      <c r="BF6" s="682"/>
      <c r="BG6" s="683">
        <v>3071983</v>
      </c>
      <c r="BH6" s="684"/>
      <c r="BI6" s="684"/>
      <c r="BJ6" s="684"/>
      <c r="BK6" s="684"/>
      <c r="BL6" s="684"/>
      <c r="BM6" s="684"/>
      <c r="BN6" s="685"/>
      <c r="BO6" s="686">
        <v>97.9</v>
      </c>
      <c r="BP6" s="686"/>
      <c r="BQ6" s="686"/>
      <c r="BR6" s="686"/>
      <c r="BS6" s="687">
        <v>55766</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112848</v>
      </c>
      <c r="CS6" s="684"/>
      <c r="CT6" s="684"/>
      <c r="CU6" s="684"/>
      <c r="CV6" s="684"/>
      <c r="CW6" s="684"/>
      <c r="CX6" s="684"/>
      <c r="CY6" s="685"/>
      <c r="CZ6" s="677">
        <v>1.3</v>
      </c>
      <c r="DA6" s="678"/>
      <c r="DB6" s="678"/>
      <c r="DC6" s="697"/>
      <c r="DD6" s="692" t="s">
        <v>128</v>
      </c>
      <c r="DE6" s="684"/>
      <c r="DF6" s="684"/>
      <c r="DG6" s="684"/>
      <c r="DH6" s="684"/>
      <c r="DI6" s="684"/>
      <c r="DJ6" s="684"/>
      <c r="DK6" s="684"/>
      <c r="DL6" s="684"/>
      <c r="DM6" s="684"/>
      <c r="DN6" s="684"/>
      <c r="DO6" s="684"/>
      <c r="DP6" s="685"/>
      <c r="DQ6" s="692">
        <v>112583</v>
      </c>
      <c r="DR6" s="684"/>
      <c r="DS6" s="684"/>
      <c r="DT6" s="684"/>
      <c r="DU6" s="684"/>
      <c r="DV6" s="684"/>
      <c r="DW6" s="684"/>
      <c r="DX6" s="684"/>
      <c r="DY6" s="684"/>
      <c r="DZ6" s="684"/>
      <c r="EA6" s="684"/>
      <c r="EB6" s="684"/>
      <c r="EC6" s="693"/>
    </row>
    <row r="7" spans="2:143" ht="11.25" customHeight="1" x14ac:dyDescent="0.15">
      <c r="B7" s="680" t="s">
        <v>229</v>
      </c>
      <c r="C7" s="681"/>
      <c r="D7" s="681"/>
      <c r="E7" s="681"/>
      <c r="F7" s="681"/>
      <c r="G7" s="681"/>
      <c r="H7" s="681"/>
      <c r="I7" s="681"/>
      <c r="J7" s="681"/>
      <c r="K7" s="681"/>
      <c r="L7" s="681"/>
      <c r="M7" s="681"/>
      <c r="N7" s="681"/>
      <c r="O7" s="681"/>
      <c r="P7" s="681"/>
      <c r="Q7" s="682"/>
      <c r="R7" s="683">
        <v>4097</v>
      </c>
      <c r="S7" s="684"/>
      <c r="T7" s="684"/>
      <c r="U7" s="684"/>
      <c r="V7" s="684"/>
      <c r="W7" s="684"/>
      <c r="X7" s="684"/>
      <c r="Y7" s="685"/>
      <c r="Z7" s="686">
        <v>0</v>
      </c>
      <c r="AA7" s="686"/>
      <c r="AB7" s="686"/>
      <c r="AC7" s="686"/>
      <c r="AD7" s="687">
        <v>4097</v>
      </c>
      <c r="AE7" s="687"/>
      <c r="AF7" s="687"/>
      <c r="AG7" s="687"/>
      <c r="AH7" s="687"/>
      <c r="AI7" s="687"/>
      <c r="AJ7" s="687"/>
      <c r="AK7" s="687"/>
      <c r="AL7" s="688">
        <v>0.1</v>
      </c>
      <c r="AM7" s="689"/>
      <c r="AN7" s="689"/>
      <c r="AO7" s="690"/>
      <c r="AP7" s="680" t="s">
        <v>230</v>
      </c>
      <c r="AQ7" s="681"/>
      <c r="AR7" s="681"/>
      <c r="AS7" s="681"/>
      <c r="AT7" s="681"/>
      <c r="AU7" s="681"/>
      <c r="AV7" s="681"/>
      <c r="AW7" s="681"/>
      <c r="AX7" s="681"/>
      <c r="AY7" s="681"/>
      <c r="AZ7" s="681"/>
      <c r="BA7" s="681"/>
      <c r="BB7" s="681"/>
      <c r="BC7" s="681"/>
      <c r="BD7" s="681"/>
      <c r="BE7" s="681"/>
      <c r="BF7" s="682"/>
      <c r="BG7" s="683">
        <v>1384253</v>
      </c>
      <c r="BH7" s="684"/>
      <c r="BI7" s="684"/>
      <c r="BJ7" s="684"/>
      <c r="BK7" s="684"/>
      <c r="BL7" s="684"/>
      <c r="BM7" s="684"/>
      <c r="BN7" s="685"/>
      <c r="BO7" s="686">
        <v>44.1</v>
      </c>
      <c r="BP7" s="686"/>
      <c r="BQ7" s="686"/>
      <c r="BR7" s="686"/>
      <c r="BS7" s="687">
        <v>55766</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1207431</v>
      </c>
      <c r="CS7" s="684"/>
      <c r="CT7" s="684"/>
      <c r="CU7" s="684"/>
      <c r="CV7" s="684"/>
      <c r="CW7" s="684"/>
      <c r="CX7" s="684"/>
      <c r="CY7" s="685"/>
      <c r="CZ7" s="686">
        <v>13.6</v>
      </c>
      <c r="DA7" s="686"/>
      <c r="DB7" s="686"/>
      <c r="DC7" s="686"/>
      <c r="DD7" s="692">
        <v>177360</v>
      </c>
      <c r="DE7" s="684"/>
      <c r="DF7" s="684"/>
      <c r="DG7" s="684"/>
      <c r="DH7" s="684"/>
      <c r="DI7" s="684"/>
      <c r="DJ7" s="684"/>
      <c r="DK7" s="684"/>
      <c r="DL7" s="684"/>
      <c r="DM7" s="684"/>
      <c r="DN7" s="684"/>
      <c r="DO7" s="684"/>
      <c r="DP7" s="685"/>
      <c r="DQ7" s="692">
        <v>1031381</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17720</v>
      </c>
      <c r="S8" s="684"/>
      <c r="T8" s="684"/>
      <c r="U8" s="684"/>
      <c r="V8" s="684"/>
      <c r="W8" s="684"/>
      <c r="X8" s="684"/>
      <c r="Y8" s="685"/>
      <c r="Z8" s="686">
        <v>0.2</v>
      </c>
      <c r="AA8" s="686"/>
      <c r="AB8" s="686"/>
      <c r="AC8" s="686"/>
      <c r="AD8" s="687">
        <v>17720</v>
      </c>
      <c r="AE8" s="687"/>
      <c r="AF8" s="687"/>
      <c r="AG8" s="687"/>
      <c r="AH8" s="687"/>
      <c r="AI8" s="687"/>
      <c r="AJ8" s="687"/>
      <c r="AK8" s="687"/>
      <c r="AL8" s="688">
        <v>0.3</v>
      </c>
      <c r="AM8" s="689"/>
      <c r="AN8" s="689"/>
      <c r="AO8" s="690"/>
      <c r="AP8" s="680" t="s">
        <v>233</v>
      </c>
      <c r="AQ8" s="681"/>
      <c r="AR8" s="681"/>
      <c r="AS8" s="681"/>
      <c r="AT8" s="681"/>
      <c r="AU8" s="681"/>
      <c r="AV8" s="681"/>
      <c r="AW8" s="681"/>
      <c r="AX8" s="681"/>
      <c r="AY8" s="681"/>
      <c r="AZ8" s="681"/>
      <c r="BA8" s="681"/>
      <c r="BB8" s="681"/>
      <c r="BC8" s="681"/>
      <c r="BD8" s="681"/>
      <c r="BE8" s="681"/>
      <c r="BF8" s="682"/>
      <c r="BG8" s="683">
        <v>40918</v>
      </c>
      <c r="BH8" s="684"/>
      <c r="BI8" s="684"/>
      <c r="BJ8" s="684"/>
      <c r="BK8" s="684"/>
      <c r="BL8" s="684"/>
      <c r="BM8" s="684"/>
      <c r="BN8" s="685"/>
      <c r="BO8" s="686">
        <v>1.3</v>
      </c>
      <c r="BP8" s="686"/>
      <c r="BQ8" s="686"/>
      <c r="BR8" s="686"/>
      <c r="BS8" s="692" t="s">
        <v>128</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2877278</v>
      </c>
      <c r="CS8" s="684"/>
      <c r="CT8" s="684"/>
      <c r="CU8" s="684"/>
      <c r="CV8" s="684"/>
      <c r="CW8" s="684"/>
      <c r="CX8" s="684"/>
      <c r="CY8" s="685"/>
      <c r="CZ8" s="686">
        <v>32.5</v>
      </c>
      <c r="DA8" s="686"/>
      <c r="DB8" s="686"/>
      <c r="DC8" s="686"/>
      <c r="DD8" s="692">
        <v>6213</v>
      </c>
      <c r="DE8" s="684"/>
      <c r="DF8" s="684"/>
      <c r="DG8" s="684"/>
      <c r="DH8" s="684"/>
      <c r="DI8" s="684"/>
      <c r="DJ8" s="684"/>
      <c r="DK8" s="684"/>
      <c r="DL8" s="684"/>
      <c r="DM8" s="684"/>
      <c r="DN8" s="684"/>
      <c r="DO8" s="684"/>
      <c r="DP8" s="685"/>
      <c r="DQ8" s="692">
        <v>1506010</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8056</v>
      </c>
      <c r="S9" s="684"/>
      <c r="T9" s="684"/>
      <c r="U9" s="684"/>
      <c r="V9" s="684"/>
      <c r="W9" s="684"/>
      <c r="X9" s="684"/>
      <c r="Y9" s="685"/>
      <c r="Z9" s="686">
        <v>0.1</v>
      </c>
      <c r="AA9" s="686"/>
      <c r="AB9" s="686"/>
      <c r="AC9" s="686"/>
      <c r="AD9" s="687">
        <v>8056</v>
      </c>
      <c r="AE9" s="687"/>
      <c r="AF9" s="687"/>
      <c r="AG9" s="687"/>
      <c r="AH9" s="687"/>
      <c r="AI9" s="687"/>
      <c r="AJ9" s="687"/>
      <c r="AK9" s="687"/>
      <c r="AL9" s="688">
        <v>0.2</v>
      </c>
      <c r="AM9" s="689"/>
      <c r="AN9" s="689"/>
      <c r="AO9" s="690"/>
      <c r="AP9" s="680" t="s">
        <v>236</v>
      </c>
      <c r="AQ9" s="681"/>
      <c r="AR9" s="681"/>
      <c r="AS9" s="681"/>
      <c r="AT9" s="681"/>
      <c r="AU9" s="681"/>
      <c r="AV9" s="681"/>
      <c r="AW9" s="681"/>
      <c r="AX9" s="681"/>
      <c r="AY9" s="681"/>
      <c r="AZ9" s="681"/>
      <c r="BA9" s="681"/>
      <c r="BB9" s="681"/>
      <c r="BC9" s="681"/>
      <c r="BD9" s="681"/>
      <c r="BE9" s="681"/>
      <c r="BF9" s="682"/>
      <c r="BG9" s="683">
        <v>997343</v>
      </c>
      <c r="BH9" s="684"/>
      <c r="BI9" s="684"/>
      <c r="BJ9" s="684"/>
      <c r="BK9" s="684"/>
      <c r="BL9" s="684"/>
      <c r="BM9" s="684"/>
      <c r="BN9" s="685"/>
      <c r="BO9" s="686">
        <v>31.8</v>
      </c>
      <c r="BP9" s="686"/>
      <c r="BQ9" s="686"/>
      <c r="BR9" s="686"/>
      <c r="BS9" s="692" t="s">
        <v>128</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775614</v>
      </c>
      <c r="CS9" s="684"/>
      <c r="CT9" s="684"/>
      <c r="CU9" s="684"/>
      <c r="CV9" s="684"/>
      <c r="CW9" s="684"/>
      <c r="CX9" s="684"/>
      <c r="CY9" s="685"/>
      <c r="CZ9" s="686">
        <v>8.6999999999999993</v>
      </c>
      <c r="DA9" s="686"/>
      <c r="DB9" s="686"/>
      <c r="DC9" s="686"/>
      <c r="DD9" s="692">
        <v>30559</v>
      </c>
      <c r="DE9" s="684"/>
      <c r="DF9" s="684"/>
      <c r="DG9" s="684"/>
      <c r="DH9" s="684"/>
      <c r="DI9" s="684"/>
      <c r="DJ9" s="684"/>
      <c r="DK9" s="684"/>
      <c r="DL9" s="684"/>
      <c r="DM9" s="684"/>
      <c r="DN9" s="684"/>
      <c r="DO9" s="684"/>
      <c r="DP9" s="685"/>
      <c r="DQ9" s="692">
        <v>558666</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64850</v>
      </c>
      <c r="BH10" s="684"/>
      <c r="BI10" s="684"/>
      <c r="BJ10" s="684"/>
      <c r="BK10" s="684"/>
      <c r="BL10" s="684"/>
      <c r="BM10" s="684"/>
      <c r="BN10" s="685"/>
      <c r="BO10" s="686">
        <v>2.1</v>
      </c>
      <c r="BP10" s="686"/>
      <c r="BQ10" s="686"/>
      <c r="BR10" s="686"/>
      <c r="BS10" s="692" t="s">
        <v>128</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v>18600</v>
      </c>
      <c r="CS10" s="684"/>
      <c r="CT10" s="684"/>
      <c r="CU10" s="684"/>
      <c r="CV10" s="684"/>
      <c r="CW10" s="684"/>
      <c r="CX10" s="684"/>
      <c r="CY10" s="685"/>
      <c r="CZ10" s="686">
        <v>0.2</v>
      </c>
      <c r="DA10" s="686"/>
      <c r="DB10" s="686"/>
      <c r="DC10" s="686"/>
      <c r="DD10" s="692" t="s">
        <v>128</v>
      </c>
      <c r="DE10" s="684"/>
      <c r="DF10" s="684"/>
      <c r="DG10" s="684"/>
      <c r="DH10" s="684"/>
      <c r="DI10" s="684"/>
      <c r="DJ10" s="684"/>
      <c r="DK10" s="684"/>
      <c r="DL10" s="684"/>
      <c r="DM10" s="684"/>
      <c r="DN10" s="684"/>
      <c r="DO10" s="684"/>
      <c r="DP10" s="685"/>
      <c r="DQ10" s="692">
        <v>3600</v>
      </c>
      <c r="DR10" s="684"/>
      <c r="DS10" s="684"/>
      <c r="DT10" s="684"/>
      <c r="DU10" s="684"/>
      <c r="DV10" s="684"/>
      <c r="DW10" s="684"/>
      <c r="DX10" s="684"/>
      <c r="DY10" s="684"/>
      <c r="DZ10" s="684"/>
      <c r="EA10" s="684"/>
      <c r="EB10" s="684"/>
      <c r="EC10" s="693"/>
    </row>
    <row r="11" spans="2:143" ht="11.25" customHeight="1" x14ac:dyDescent="0.15">
      <c r="B11" s="680" t="s">
        <v>241</v>
      </c>
      <c r="C11" s="681"/>
      <c r="D11" s="681"/>
      <c r="E11" s="681"/>
      <c r="F11" s="681"/>
      <c r="G11" s="681"/>
      <c r="H11" s="681"/>
      <c r="I11" s="681"/>
      <c r="J11" s="681"/>
      <c r="K11" s="681"/>
      <c r="L11" s="681"/>
      <c r="M11" s="681"/>
      <c r="N11" s="681"/>
      <c r="O11" s="681"/>
      <c r="P11" s="681"/>
      <c r="Q11" s="682"/>
      <c r="R11" s="683">
        <v>406989</v>
      </c>
      <c r="S11" s="684"/>
      <c r="T11" s="684"/>
      <c r="U11" s="684"/>
      <c r="V11" s="684"/>
      <c r="W11" s="684"/>
      <c r="X11" s="684"/>
      <c r="Y11" s="685"/>
      <c r="Z11" s="688">
        <v>4.3</v>
      </c>
      <c r="AA11" s="689"/>
      <c r="AB11" s="689"/>
      <c r="AC11" s="701"/>
      <c r="AD11" s="692">
        <v>406989</v>
      </c>
      <c r="AE11" s="684"/>
      <c r="AF11" s="684"/>
      <c r="AG11" s="684"/>
      <c r="AH11" s="684"/>
      <c r="AI11" s="684"/>
      <c r="AJ11" s="684"/>
      <c r="AK11" s="685"/>
      <c r="AL11" s="688">
        <v>7.8</v>
      </c>
      <c r="AM11" s="689"/>
      <c r="AN11" s="689"/>
      <c r="AO11" s="690"/>
      <c r="AP11" s="680" t="s">
        <v>242</v>
      </c>
      <c r="AQ11" s="681"/>
      <c r="AR11" s="681"/>
      <c r="AS11" s="681"/>
      <c r="AT11" s="681"/>
      <c r="AU11" s="681"/>
      <c r="AV11" s="681"/>
      <c r="AW11" s="681"/>
      <c r="AX11" s="681"/>
      <c r="AY11" s="681"/>
      <c r="AZ11" s="681"/>
      <c r="BA11" s="681"/>
      <c r="BB11" s="681"/>
      <c r="BC11" s="681"/>
      <c r="BD11" s="681"/>
      <c r="BE11" s="681"/>
      <c r="BF11" s="682"/>
      <c r="BG11" s="683">
        <v>281142</v>
      </c>
      <c r="BH11" s="684"/>
      <c r="BI11" s="684"/>
      <c r="BJ11" s="684"/>
      <c r="BK11" s="684"/>
      <c r="BL11" s="684"/>
      <c r="BM11" s="684"/>
      <c r="BN11" s="685"/>
      <c r="BO11" s="686">
        <v>9</v>
      </c>
      <c r="BP11" s="686"/>
      <c r="BQ11" s="686"/>
      <c r="BR11" s="686"/>
      <c r="BS11" s="692">
        <v>55766</v>
      </c>
      <c r="BT11" s="684"/>
      <c r="BU11" s="684"/>
      <c r="BV11" s="684"/>
      <c r="BW11" s="684"/>
      <c r="BX11" s="684"/>
      <c r="BY11" s="684"/>
      <c r="BZ11" s="684"/>
      <c r="CA11" s="684"/>
      <c r="CB11" s="693"/>
      <c r="CD11" s="698" t="s">
        <v>243</v>
      </c>
      <c r="CE11" s="699"/>
      <c r="CF11" s="699"/>
      <c r="CG11" s="699"/>
      <c r="CH11" s="699"/>
      <c r="CI11" s="699"/>
      <c r="CJ11" s="699"/>
      <c r="CK11" s="699"/>
      <c r="CL11" s="699"/>
      <c r="CM11" s="699"/>
      <c r="CN11" s="699"/>
      <c r="CO11" s="699"/>
      <c r="CP11" s="699"/>
      <c r="CQ11" s="700"/>
      <c r="CR11" s="683">
        <v>288534</v>
      </c>
      <c r="CS11" s="684"/>
      <c r="CT11" s="684"/>
      <c r="CU11" s="684"/>
      <c r="CV11" s="684"/>
      <c r="CW11" s="684"/>
      <c r="CX11" s="684"/>
      <c r="CY11" s="685"/>
      <c r="CZ11" s="686">
        <v>3.3</v>
      </c>
      <c r="DA11" s="686"/>
      <c r="DB11" s="686"/>
      <c r="DC11" s="686"/>
      <c r="DD11" s="692">
        <v>84111</v>
      </c>
      <c r="DE11" s="684"/>
      <c r="DF11" s="684"/>
      <c r="DG11" s="684"/>
      <c r="DH11" s="684"/>
      <c r="DI11" s="684"/>
      <c r="DJ11" s="684"/>
      <c r="DK11" s="684"/>
      <c r="DL11" s="684"/>
      <c r="DM11" s="684"/>
      <c r="DN11" s="684"/>
      <c r="DO11" s="684"/>
      <c r="DP11" s="685"/>
      <c r="DQ11" s="692">
        <v>128945</v>
      </c>
      <c r="DR11" s="684"/>
      <c r="DS11" s="684"/>
      <c r="DT11" s="684"/>
      <c r="DU11" s="684"/>
      <c r="DV11" s="684"/>
      <c r="DW11" s="684"/>
      <c r="DX11" s="684"/>
      <c r="DY11" s="684"/>
      <c r="DZ11" s="684"/>
      <c r="EA11" s="684"/>
      <c r="EB11" s="684"/>
      <c r="EC11" s="693"/>
    </row>
    <row r="12" spans="2:143" ht="11.25" customHeight="1" x14ac:dyDescent="0.15">
      <c r="B12" s="680" t="s">
        <v>244</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128</v>
      </c>
      <c r="AE12" s="687"/>
      <c r="AF12" s="687"/>
      <c r="AG12" s="687"/>
      <c r="AH12" s="687"/>
      <c r="AI12" s="687"/>
      <c r="AJ12" s="687"/>
      <c r="AK12" s="687"/>
      <c r="AL12" s="688" t="s">
        <v>128</v>
      </c>
      <c r="AM12" s="689"/>
      <c r="AN12" s="689"/>
      <c r="AO12" s="690"/>
      <c r="AP12" s="680" t="s">
        <v>245</v>
      </c>
      <c r="AQ12" s="681"/>
      <c r="AR12" s="681"/>
      <c r="AS12" s="681"/>
      <c r="AT12" s="681"/>
      <c r="AU12" s="681"/>
      <c r="AV12" s="681"/>
      <c r="AW12" s="681"/>
      <c r="AX12" s="681"/>
      <c r="AY12" s="681"/>
      <c r="AZ12" s="681"/>
      <c r="BA12" s="681"/>
      <c r="BB12" s="681"/>
      <c r="BC12" s="681"/>
      <c r="BD12" s="681"/>
      <c r="BE12" s="681"/>
      <c r="BF12" s="682"/>
      <c r="BG12" s="683">
        <v>1444034</v>
      </c>
      <c r="BH12" s="684"/>
      <c r="BI12" s="684"/>
      <c r="BJ12" s="684"/>
      <c r="BK12" s="684"/>
      <c r="BL12" s="684"/>
      <c r="BM12" s="684"/>
      <c r="BN12" s="685"/>
      <c r="BO12" s="686">
        <v>46</v>
      </c>
      <c r="BP12" s="686"/>
      <c r="BQ12" s="686"/>
      <c r="BR12" s="686"/>
      <c r="BS12" s="692" t="s">
        <v>128</v>
      </c>
      <c r="BT12" s="684"/>
      <c r="BU12" s="684"/>
      <c r="BV12" s="684"/>
      <c r="BW12" s="684"/>
      <c r="BX12" s="684"/>
      <c r="BY12" s="684"/>
      <c r="BZ12" s="684"/>
      <c r="CA12" s="684"/>
      <c r="CB12" s="693"/>
      <c r="CD12" s="698" t="s">
        <v>246</v>
      </c>
      <c r="CE12" s="699"/>
      <c r="CF12" s="699"/>
      <c r="CG12" s="699"/>
      <c r="CH12" s="699"/>
      <c r="CI12" s="699"/>
      <c r="CJ12" s="699"/>
      <c r="CK12" s="699"/>
      <c r="CL12" s="699"/>
      <c r="CM12" s="699"/>
      <c r="CN12" s="699"/>
      <c r="CO12" s="699"/>
      <c r="CP12" s="699"/>
      <c r="CQ12" s="700"/>
      <c r="CR12" s="683">
        <v>115235</v>
      </c>
      <c r="CS12" s="684"/>
      <c r="CT12" s="684"/>
      <c r="CU12" s="684"/>
      <c r="CV12" s="684"/>
      <c r="CW12" s="684"/>
      <c r="CX12" s="684"/>
      <c r="CY12" s="685"/>
      <c r="CZ12" s="686">
        <v>1.3</v>
      </c>
      <c r="DA12" s="686"/>
      <c r="DB12" s="686"/>
      <c r="DC12" s="686"/>
      <c r="DD12" s="692">
        <v>2310</v>
      </c>
      <c r="DE12" s="684"/>
      <c r="DF12" s="684"/>
      <c r="DG12" s="684"/>
      <c r="DH12" s="684"/>
      <c r="DI12" s="684"/>
      <c r="DJ12" s="684"/>
      <c r="DK12" s="684"/>
      <c r="DL12" s="684"/>
      <c r="DM12" s="684"/>
      <c r="DN12" s="684"/>
      <c r="DO12" s="684"/>
      <c r="DP12" s="685"/>
      <c r="DQ12" s="692">
        <v>35421</v>
      </c>
      <c r="DR12" s="684"/>
      <c r="DS12" s="684"/>
      <c r="DT12" s="684"/>
      <c r="DU12" s="684"/>
      <c r="DV12" s="684"/>
      <c r="DW12" s="684"/>
      <c r="DX12" s="684"/>
      <c r="DY12" s="684"/>
      <c r="DZ12" s="684"/>
      <c r="EA12" s="684"/>
      <c r="EB12" s="684"/>
      <c r="EC12" s="693"/>
    </row>
    <row r="13" spans="2:143" ht="11.25" customHeight="1" x14ac:dyDescent="0.15">
      <c r="B13" s="680" t="s">
        <v>247</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248</v>
      </c>
      <c r="AQ13" s="681"/>
      <c r="AR13" s="681"/>
      <c r="AS13" s="681"/>
      <c r="AT13" s="681"/>
      <c r="AU13" s="681"/>
      <c r="AV13" s="681"/>
      <c r="AW13" s="681"/>
      <c r="AX13" s="681"/>
      <c r="AY13" s="681"/>
      <c r="AZ13" s="681"/>
      <c r="BA13" s="681"/>
      <c r="BB13" s="681"/>
      <c r="BC13" s="681"/>
      <c r="BD13" s="681"/>
      <c r="BE13" s="681"/>
      <c r="BF13" s="682"/>
      <c r="BG13" s="683">
        <v>1439555</v>
      </c>
      <c r="BH13" s="684"/>
      <c r="BI13" s="684"/>
      <c r="BJ13" s="684"/>
      <c r="BK13" s="684"/>
      <c r="BL13" s="684"/>
      <c r="BM13" s="684"/>
      <c r="BN13" s="685"/>
      <c r="BO13" s="686">
        <v>45.9</v>
      </c>
      <c r="BP13" s="686"/>
      <c r="BQ13" s="686"/>
      <c r="BR13" s="686"/>
      <c r="BS13" s="692" t="s">
        <v>128</v>
      </c>
      <c r="BT13" s="684"/>
      <c r="BU13" s="684"/>
      <c r="BV13" s="684"/>
      <c r="BW13" s="684"/>
      <c r="BX13" s="684"/>
      <c r="BY13" s="684"/>
      <c r="BZ13" s="684"/>
      <c r="CA13" s="684"/>
      <c r="CB13" s="693"/>
      <c r="CD13" s="698" t="s">
        <v>249</v>
      </c>
      <c r="CE13" s="699"/>
      <c r="CF13" s="699"/>
      <c r="CG13" s="699"/>
      <c r="CH13" s="699"/>
      <c r="CI13" s="699"/>
      <c r="CJ13" s="699"/>
      <c r="CK13" s="699"/>
      <c r="CL13" s="699"/>
      <c r="CM13" s="699"/>
      <c r="CN13" s="699"/>
      <c r="CO13" s="699"/>
      <c r="CP13" s="699"/>
      <c r="CQ13" s="700"/>
      <c r="CR13" s="683">
        <v>1213740</v>
      </c>
      <c r="CS13" s="684"/>
      <c r="CT13" s="684"/>
      <c r="CU13" s="684"/>
      <c r="CV13" s="684"/>
      <c r="CW13" s="684"/>
      <c r="CX13" s="684"/>
      <c r="CY13" s="685"/>
      <c r="CZ13" s="686">
        <v>13.7</v>
      </c>
      <c r="DA13" s="686"/>
      <c r="DB13" s="686"/>
      <c r="DC13" s="686"/>
      <c r="DD13" s="692">
        <v>485639</v>
      </c>
      <c r="DE13" s="684"/>
      <c r="DF13" s="684"/>
      <c r="DG13" s="684"/>
      <c r="DH13" s="684"/>
      <c r="DI13" s="684"/>
      <c r="DJ13" s="684"/>
      <c r="DK13" s="684"/>
      <c r="DL13" s="684"/>
      <c r="DM13" s="684"/>
      <c r="DN13" s="684"/>
      <c r="DO13" s="684"/>
      <c r="DP13" s="685"/>
      <c r="DQ13" s="692">
        <v>691592</v>
      </c>
      <c r="DR13" s="684"/>
      <c r="DS13" s="684"/>
      <c r="DT13" s="684"/>
      <c r="DU13" s="684"/>
      <c r="DV13" s="684"/>
      <c r="DW13" s="684"/>
      <c r="DX13" s="684"/>
      <c r="DY13" s="684"/>
      <c r="DZ13" s="684"/>
      <c r="EA13" s="684"/>
      <c r="EB13" s="684"/>
      <c r="EC13" s="693"/>
    </row>
    <row r="14" spans="2:143" ht="11.25" customHeight="1" x14ac:dyDescent="0.15">
      <c r="B14" s="680" t="s">
        <v>250</v>
      </c>
      <c r="C14" s="681"/>
      <c r="D14" s="681"/>
      <c r="E14" s="681"/>
      <c r="F14" s="681"/>
      <c r="G14" s="681"/>
      <c r="H14" s="681"/>
      <c r="I14" s="681"/>
      <c r="J14" s="681"/>
      <c r="K14" s="681"/>
      <c r="L14" s="681"/>
      <c r="M14" s="681"/>
      <c r="N14" s="681"/>
      <c r="O14" s="681"/>
      <c r="P14" s="681"/>
      <c r="Q14" s="682"/>
      <c r="R14" s="683">
        <v>10423</v>
      </c>
      <c r="S14" s="684"/>
      <c r="T14" s="684"/>
      <c r="U14" s="684"/>
      <c r="V14" s="684"/>
      <c r="W14" s="684"/>
      <c r="X14" s="684"/>
      <c r="Y14" s="685"/>
      <c r="Z14" s="686">
        <v>0.1</v>
      </c>
      <c r="AA14" s="686"/>
      <c r="AB14" s="686"/>
      <c r="AC14" s="686"/>
      <c r="AD14" s="687">
        <v>10423</v>
      </c>
      <c r="AE14" s="687"/>
      <c r="AF14" s="687"/>
      <c r="AG14" s="687"/>
      <c r="AH14" s="687"/>
      <c r="AI14" s="687"/>
      <c r="AJ14" s="687"/>
      <c r="AK14" s="687"/>
      <c r="AL14" s="688">
        <v>0.2</v>
      </c>
      <c r="AM14" s="689"/>
      <c r="AN14" s="689"/>
      <c r="AO14" s="690"/>
      <c r="AP14" s="680" t="s">
        <v>251</v>
      </c>
      <c r="AQ14" s="681"/>
      <c r="AR14" s="681"/>
      <c r="AS14" s="681"/>
      <c r="AT14" s="681"/>
      <c r="AU14" s="681"/>
      <c r="AV14" s="681"/>
      <c r="AW14" s="681"/>
      <c r="AX14" s="681"/>
      <c r="AY14" s="681"/>
      <c r="AZ14" s="681"/>
      <c r="BA14" s="681"/>
      <c r="BB14" s="681"/>
      <c r="BC14" s="681"/>
      <c r="BD14" s="681"/>
      <c r="BE14" s="681"/>
      <c r="BF14" s="682"/>
      <c r="BG14" s="683">
        <v>77187</v>
      </c>
      <c r="BH14" s="684"/>
      <c r="BI14" s="684"/>
      <c r="BJ14" s="684"/>
      <c r="BK14" s="684"/>
      <c r="BL14" s="684"/>
      <c r="BM14" s="684"/>
      <c r="BN14" s="685"/>
      <c r="BO14" s="686">
        <v>2.5</v>
      </c>
      <c r="BP14" s="686"/>
      <c r="BQ14" s="686"/>
      <c r="BR14" s="686"/>
      <c r="BS14" s="692" t="s">
        <v>128</v>
      </c>
      <c r="BT14" s="684"/>
      <c r="BU14" s="684"/>
      <c r="BV14" s="684"/>
      <c r="BW14" s="684"/>
      <c r="BX14" s="684"/>
      <c r="BY14" s="684"/>
      <c r="BZ14" s="684"/>
      <c r="CA14" s="684"/>
      <c r="CB14" s="693"/>
      <c r="CD14" s="698" t="s">
        <v>252</v>
      </c>
      <c r="CE14" s="699"/>
      <c r="CF14" s="699"/>
      <c r="CG14" s="699"/>
      <c r="CH14" s="699"/>
      <c r="CI14" s="699"/>
      <c r="CJ14" s="699"/>
      <c r="CK14" s="699"/>
      <c r="CL14" s="699"/>
      <c r="CM14" s="699"/>
      <c r="CN14" s="699"/>
      <c r="CO14" s="699"/>
      <c r="CP14" s="699"/>
      <c r="CQ14" s="700"/>
      <c r="CR14" s="683">
        <v>369765</v>
      </c>
      <c r="CS14" s="684"/>
      <c r="CT14" s="684"/>
      <c r="CU14" s="684"/>
      <c r="CV14" s="684"/>
      <c r="CW14" s="684"/>
      <c r="CX14" s="684"/>
      <c r="CY14" s="685"/>
      <c r="CZ14" s="686">
        <v>4.2</v>
      </c>
      <c r="DA14" s="686"/>
      <c r="DB14" s="686"/>
      <c r="DC14" s="686"/>
      <c r="DD14" s="692">
        <v>55823</v>
      </c>
      <c r="DE14" s="684"/>
      <c r="DF14" s="684"/>
      <c r="DG14" s="684"/>
      <c r="DH14" s="684"/>
      <c r="DI14" s="684"/>
      <c r="DJ14" s="684"/>
      <c r="DK14" s="684"/>
      <c r="DL14" s="684"/>
      <c r="DM14" s="684"/>
      <c r="DN14" s="684"/>
      <c r="DO14" s="684"/>
      <c r="DP14" s="685"/>
      <c r="DQ14" s="692">
        <v>301133</v>
      </c>
      <c r="DR14" s="684"/>
      <c r="DS14" s="684"/>
      <c r="DT14" s="684"/>
      <c r="DU14" s="684"/>
      <c r="DV14" s="684"/>
      <c r="DW14" s="684"/>
      <c r="DX14" s="684"/>
      <c r="DY14" s="684"/>
      <c r="DZ14" s="684"/>
      <c r="EA14" s="684"/>
      <c r="EB14" s="684"/>
      <c r="EC14" s="693"/>
    </row>
    <row r="15" spans="2:143" ht="11.25" customHeight="1" x14ac:dyDescent="0.15">
      <c r="B15" s="680" t="s">
        <v>253</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254</v>
      </c>
      <c r="AQ15" s="681"/>
      <c r="AR15" s="681"/>
      <c r="AS15" s="681"/>
      <c r="AT15" s="681"/>
      <c r="AU15" s="681"/>
      <c r="AV15" s="681"/>
      <c r="AW15" s="681"/>
      <c r="AX15" s="681"/>
      <c r="AY15" s="681"/>
      <c r="AZ15" s="681"/>
      <c r="BA15" s="681"/>
      <c r="BB15" s="681"/>
      <c r="BC15" s="681"/>
      <c r="BD15" s="681"/>
      <c r="BE15" s="681"/>
      <c r="BF15" s="682"/>
      <c r="BG15" s="683">
        <v>166509</v>
      </c>
      <c r="BH15" s="684"/>
      <c r="BI15" s="684"/>
      <c r="BJ15" s="684"/>
      <c r="BK15" s="684"/>
      <c r="BL15" s="684"/>
      <c r="BM15" s="684"/>
      <c r="BN15" s="685"/>
      <c r="BO15" s="686">
        <v>5.3</v>
      </c>
      <c r="BP15" s="686"/>
      <c r="BQ15" s="686"/>
      <c r="BR15" s="686"/>
      <c r="BS15" s="692" t="s">
        <v>128</v>
      </c>
      <c r="BT15" s="684"/>
      <c r="BU15" s="684"/>
      <c r="BV15" s="684"/>
      <c r="BW15" s="684"/>
      <c r="BX15" s="684"/>
      <c r="BY15" s="684"/>
      <c r="BZ15" s="684"/>
      <c r="CA15" s="684"/>
      <c r="CB15" s="693"/>
      <c r="CD15" s="698" t="s">
        <v>255</v>
      </c>
      <c r="CE15" s="699"/>
      <c r="CF15" s="699"/>
      <c r="CG15" s="699"/>
      <c r="CH15" s="699"/>
      <c r="CI15" s="699"/>
      <c r="CJ15" s="699"/>
      <c r="CK15" s="699"/>
      <c r="CL15" s="699"/>
      <c r="CM15" s="699"/>
      <c r="CN15" s="699"/>
      <c r="CO15" s="699"/>
      <c r="CP15" s="699"/>
      <c r="CQ15" s="700"/>
      <c r="CR15" s="683">
        <v>920974</v>
      </c>
      <c r="CS15" s="684"/>
      <c r="CT15" s="684"/>
      <c r="CU15" s="684"/>
      <c r="CV15" s="684"/>
      <c r="CW15" s="684"/>
      <c r="CX15" s="684"/>
      <c r="CY15" s="685"/>
      <c r="CZ15" s="686">
        <v>10.4</v>
      </c>
      <c r="DA15" s="686"/>
      <c r="DB15" s="686"/>
      <c r="DC15" s="686"/>
      <c r="DD15" s="692">
        <v>150439</v>
      </c>
      <c r="DE15" s="684"/>
      <c r="DF15" s="684"/>
      <c r="DG15" s="684"/>
      <c r="DH15" s="684"/>
      <c r="DI15" s="684"/>
      <c r="DJ15" s="684"/>
      <c r="DK15" s="684"/>
      <c r="DL15" s="684"/>
      <c r="DM15" s="684"/>
      <c r="DN15" s="684"/>
      <c r="DO15" s="684"/>
      <c r="DP15" s="685"/>
      <c r="DQ15" s="692">
        <v>708274</v>
      </c>
      <c r="DR15" s="684"/>
      <c r="DS15" s="684"/>
      <c r="DT15" s="684"/>
      <c r="DU15" s="684"/>
      <c r="DV15" s="684"/>
      <c r="DW15" s="684"/>
      <c r="DX15" s="684"/>
      <c r="DY15" s="684"/>
      <c r="DZ15" s="684"/>
      <c r="EA15" s="684"/>
      <c r="EB15" s="684"/>
      <c r="EC15" s="693"/>
    </row>
    <row r="16" spans="2:143" ht="11.25" customHeight="1" x14ac:dyDescent="0.15">
      <c r="B16" s="680" t="s">
        <v>256</v>
      </c>
      <c r="C16" s="681"/>
      <c r="D16" s="681"/>
      <c r="E16" s="681"/>
      <c r="F16" s="681"/>
      <c r="G16" s="681"/>
      <c r="H16" s="681"/>
      <c r="I16" s="681"/>
      <c r="J16" s="681"/>
      <c r="K16" s="681"/>
      <c r="L16" s="681"/>
      <c r="M16" s="681"/>
      <c r="N16" s="681"/>
      <c r="O16" s="681"/>
      <c r="P16" s="681"/>
      <c r="Q16" s="682"/>
      <c r="R16" s="683">
        <v>2788</v>
      </c>
      <c r="S16" s="684"/>
      <c r="T16" s="684"/>
      <c r="U16" s="684"/>
      <c r="V16" s="684"/>
      <c r="W16" s="684"/>
      <c r="X16" s="684"/>
      <c r="Y16" s="685"/>
      <c r="Z16" s="686">
        <v>0</v>
      </c>
      <c r="AA16" s="686"/>
      <c r="AB16" s="686"/>
      <c r="AC16" s="686"/>
      <c r="AD16" s="687">
        <v>2788</v>
      </c>
      <c r="AE16" s="687"/>
      <c r="AF16" s="687"/>
      <c r="AG16" s="687"/>
      <c r="AH16" s="687"/>
      <c r="AI16" s="687"/>
      <c r="AJ16" s="687"/>
      <c r="AK16" s="687"/>
      <c r="AL16" s="688">
        <v>0.1</v>
      </c>
      <c r="AM16" s="689"/>
      <c r="AN16" s="689"/>
      <c r="AO16" s="690"/>
      <c r="AP16" s="680" t="s">
        <v>257</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258</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128</v>
      </c>
      <c r="DA16" s="686"/>
      <c r="DB16" s="686"/>
      <c r="DC16" s="686"/>
      <c r="DD16" s="692" t="s">
        <v>128</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259</v>
      </c>
      <c r="C17" s="681"/>
      <c r="D17" s="681"/>
      <c r="E17" s="681"/>
      <c r="F17" s="681"/>
      <c r="G17" s="681"/>
      <c r="H17" s="681"/>
      <c r="I17" s="681"/>
      <c r="J17" s="681"/>
      <c r="K17" s="681"/>
      <c r="L17" s="681"/>
      <c r="M17" s="681"/>
      <c r="N17" s="681"/>
      <c r="O17" s="681"/>
      <c r="P17" s="681"/>
      <c r="Q17" s="682"/>
      <c r="R17" s="683">
        <v>46551</v>
      </c>
      <c r="S17" s="684"/>
      <c r="T17" s="684"/>
      <c r="U17" s="684"/>
      <c r="V17" s="684"/>
      <c r="W17" s="684"/>
      <c r="X17" s="684"/>
      <c r="Y17" s="685"/>
      <c r="Z17" s="686">
        <v>0.5</v>
      </c>
      <c r="AA17" s="686"/>
      <c r="AB17" s="686"/>
      <c r="AC17" s="686"/>
      <c r="AD17" s="687">
        <v>46551</v>
      </c>
      <c r="AE17" s="687"/>
      <c r="AF17" s="687"/>
      <c r="AG17" s="687"/>
      <c r="AH17" s="687"/>
      <c r="AI17" s="687"/>
      <c r="AJ17" s="687"/>
      <c r="AK17" s="687"/>
      <c r="AL17" s="688">
        <v>0.9</v>
      </c>
      <c r="AM17" s="689"/>
      <c r="AN17" s="689"/>
      <c r="AO17" s="690"/>
      <c r="AP17" s="680" t="s">
        <v>260</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261</v>
      </c>
      <c r="CE17" s="699"/>
      <c r="CF17" s="699"/>
      <c r="CG17" s="699"/>
      <c r="CH17" s="699"/>
      <c r="CI17" s="699"/>
      <c r="CJ17" s="699"/>
      <c r="CK17" s="699"/>
      <c r="CL17" s="699"/>
      <c r="CM17" s="699"/>
      <c r="CN17" s="699"/>
      <c r="CO17" s="699"/>
      <c r="CP17" s="699"/>
      <c r="CQ17" s="700"/>
      <c r="CR17" s="683">
        <v>965281</v>
      </c>
      <c r="CS17" s="684"/>
      <c r="CT17" s="684"/>
      <c r="CU17" s="684"/>
      <c r="CV17" s="684"/>
      <c r="CW17" s="684"/>
      <c r="CX17" s="684"/>
      <c r="CY17" s="685"/>
      <c r="CZ17" s="686">
        <v>10.9</v>
      </c>
      <c r="DA17" s="686"/>
      <c r="DB17" s="686"/>
      <c r="DC17" s="686"/>
      <c r="DD17" s="692" t="s">
        <v>128</v>
      </c>
      <c r="DE17" s="684"/>
      <c r="DF17" s="684"/>
      <c r="DG17" s="684"/>
      <c r="DH17" s="684"/>
      <c r="DI17" s="684"/>
      <c r="DJ17" s="684"/>
      <c r="DK17" s="684"/>
      <c r="DL17" s="684"/>
      <c r="DM17" s="684"/>
      <c r="DN17" s="684"/>
      <c r="DO17" s="684"/>
      <c r="DP17" s="685"/>
      <c r="DQ17" s="692">
        <v>936204</v>
      </c>
      <c r="DR17" s="684"/>
      <c r="DS17" s="684"/>
      <c r="DT17" s="684"/>
      <c r="DU17" s="684"/>
      <c r="DV17" s="684"/>
      <c r="DW17" s="684"/>
      <c r="DX17" s="684"/>
      <c r="DY17" s="684"/>
      <c r="DZ17" s="684"/>
      <c r="EA17" s="684"/>
      <c r="EB17" s="684"/>
      <c r="EC17" s="693"/>
    </row>
    <row r="18" spans="2:133" ht="11.25" customHeight="1" x14ac:dyDescent="0.15">
      <c r="B18" s="680" t="s">
        <v>262</v>
      </c>
      <c r="C18" s="681"/>
      <c r="D18" s="681"/>
      <c r="E18" s="681"/>
      <c r="F18" s="681"/>
      <c r="G18" s="681"/>
      <c r="H18" s="681"/>
      <c r="I18" s="681"/>
      <c r="J18" s="681"/>
      <c r="K18" s="681"/>
      <c r="L18" s="681"/>
      <c r="M18" s="681"/>
      <c r="N18" s="681"/>
      <c r="O18" s="681"/>
      <c r="P18" s="681"/>
      <c r="Q18" s="682"/>
      <c r="R18" s="683">
        <v>17014</v>
      </c>
      <c r="S18" s="684"/>
      <c r="T18" s="684"/>
      <c r="U18" s="684"/>
      <c r="V18" s="684"/>
      <c r="W18" s="684"/>
      <c r="X18" s="684"/>
      <c r="Y18" s="685"/>
      <c r="Z18" s="686">
        <v>0.2</v>
      </c>
      <c r="AA18" s="686"/>
      <c r="AB18" s="686"/>
      <c r="AC18" s="686"/>
      <c r="AD18" s="687">
        <v>17014</v>
      </c>
      <c r="AE18" s="687"/>
      <c r="AF18" s="687"/>
      <c r="AG18" s="687"/>
      <c r="AH18" s="687"/>
      <c r="AI18" s="687"/>
      <c r="AJ18" s="687"/>
      <c r="AK18" s="687"/>
      <c r="AL18" s="688">
        <v>0.3</v>
      </c>
      <c r="AM18" s="689"/>
      <c r="AN18" s="689"/>
      <c r="AO18" s="690"/>
      <c r="AP18" s="680" t="s">
        <v>263</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264</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265</v>
      </c>
      <c r="C19" s="681"/>
      <c r="D19" s="681"/>
      <c r="E19" s="681"/>
      <c r="F19" s="681"/>
      <c r="G19" s="681"/>
      <c r="H19" s="681"/>
      <c r="I19" s="681"/>
      <c r="J19" s="681"/>
      <c r="K19" s="681"/>
      <c r="L19" s="681"/>
      <c r="M19" s="681"/>
      <c r="N19" s="681"/>
      <c r="O19" s="681"/>
      <c r="P19" s="681"/>
      <c r="Q19" s="682"/>
      <c r="R19" s="683">
        <v>1326</v>
      </c>
      <c r="S19" s="684"/>
      <c r="T19" s="684"/>
      <c r="U19" s="684"/>
      <c r="V19" s="684"/>
      <c r="W19" s="684"/>
      <c r="X19" s="684"/>
      <c r="Y19" s="685"/>
      <c r="Z19" s="686">
        <v>0</v>
      </c>
      <c r="AA19" s="686"/>
      <c r="AB19" s="686"/>
      <c r="AC19" s="686"/>
      <c r="AD19" s="687">
        <v>1326</v>
      </c>
      <c r="AE19" s="687"/>
      <c r="AF19" s="687"/>
      <c r="AG19" s="687"/>
      <c r="AH19" s="687"/>
      <c r="AI19" s="687"/>
      <c r="AJ19" s="687"/>
      <c r="AK19" s="687"/>
      <c r="AL19" s="688">
        <v>0</v>
      </c>
      <c r="AM19" s="689"/>
      <c r="AN19" s="689"/>
      <c r="AO19" s="690"/>
      <c r="AP19" s="680" t="s">
        <v>266</v>
      </c>
      <c r="AQ19" s="681"/>
      <c r="AR19" s="681"/>
      <c r="AS19" s="681"/>
      <c r="AT19" s="681"/>
      <c r="AU19" s="681"/>
      <c r="AV19" s="681"/>
      <c r="AW19" s="681"/>
      <c r="AX19" s="681"/>
      <c r="AY19" s="681"/>
      <c r="AZ19" s="681"/>
      <c r="BA19" s="681"/>
      <c r="BB19" s="681"/>
      <c r="BC19" s="681"/>
      <c r="BD19" s="681"/>
      <c r="BE19" s="681"/>
      <c r="BF19" s="682"/>
      <c r="BG19" s="683">
        <v>64575</v>
      </c>
      <c r="BH19" s="684"/>
      <c r="BI19" s="684"/>
      <c r="BJ19" s="684"/>
      <c r="BK19" s="684"/>
      <c r="BL19" s="684"/>
      <c r="BM19" s="684"/>
      <c r="BN19" s="685"/>
      <c r="BO19" s="686">
        <v>2.1</v>
      </c>
      <c r="BP19" s="686"/>
      <c r="BQ19" s="686"/>
      <c r="BR19" s="686"/>
      <c r="BS19" s="692" t="s">
        <v>128</v>
      </c>
      <c r="BT19" s="684"/>
      <c r="BU19" s="684"/>
      <c r="BV19" s="684"/>
      <c r="BW19" s="684"/>
      <c r="BX19" s="684"/>
      <c r="BY19" s="684"/>
      <c r="BZ19" s="684"/>
      <c r="CA19" s="684"/>
      <c r="CB19" s="693"/>
      <c r="CD19" s="698" t="s">
        <v>267</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268</v>
      </c>
      <c r="C20" s="681"/>
      <c r="D20" s="681"/>
      <c r="E20" s="681"/>
      <c r="F20" s="681"/>
      <c r="G20" s="681"/>
      <c r="H20" s="681"/>
      <c r="I20" s="681"/>
      <c r="J20" s="681"/>
      <c r="K20" s="681"/>
      <c r="L20" s="681"/>
      <c r="M20" s="681"/>
      <c r="N20" s="681"/>
      <c r="O20" s="681"/>
      <c r="P20" s="681"/>
      <c r="Q20" s="682"/>
      <c r="R20" s="683">
        <v>505</v>
      </c>
      <c r="S20" s="684"/>
      <c r="T20" s="684"/>
      <c r="U20" s="684"/>
      <c r="V20" s="684"/>
      <c r="W20" s="684"/>
      <c r="X20" s="684"/>
      <c r="Y20" s="685"/>
      <c r="Z20" s="686">
        <v>0</v>
      </c>
      <c r="AA20" s="686"/>
      <c r="AB20" s="686"/>
      <c r="AC20" s="686"/>
      <c r="AD20" s="687">
        <v>505</v>
      </c>
      <c r="AE20" s="687"/>
      <c r="AF20" s="687"/>
      <c r="AG20" s="687"/>
      <c r="AH20" s="687"/>
      <c r="AI20" s="687"/>
      <c r="AJ20" s="687"/>
      <c r="AK20" s="687"/>
      <c r="AL20" s="688">
        <v>0</v>
      </c>
      <c r="AM20" s="689"/>
      <c r="AN20" s="689"/>
      <c r="AO20" s="690"/>
      <c r="AP20" s="680" t="s">
        <v>269</v>
      </c>
      <c r="AQ20" s="681"/>
      <c r="AR20" s="681"/>
      <c r="AS20" s="681"/>
      <c r="AT20" s="681"/>
      <c r="AU20" s="681"/>
      <c r="AV20" s="681"/>
      <c r="AW20" s="681"/>
      <c r="AX20" s="681"/>
      <c r="AY20" s="681"/>
      <c r="AZ20" s="681"/>
      <c r="BA20" s="681"/>
      <c r="BB20" s="681"/>
      <c r="BC20" s="681"/>
      <c r="BD20" s="681"/>
      <c r="BE20" s="681"/>
      <c r="BF20" s="682"/>
      <c r="BG20" s="683">
        <v>64575</v>
      </c>
      <c r="BH20" s="684"/>
      <c r="BI20" s="684"/>
      <c r="BJ20" s="684"/>
      <c r="BK20" s="684"/>
      <c r="BL20" s="684"/>
      <c r="BM20" s="684"/>
      <c r="BN20" s="685"/>
      <c r="BO20" s="686">
        <v>2.1</v>
      </c>
      <c r="BP20" s="686"/>
      <c r="BQ20" s="686"/>
      <c r="BR20" s="686"/>
      <c r="BS20" s="692" t="s">
        <v>128</v>
      </c>
      <c r="BT20" s="684"/>
      <c r="BU20" s="684"/>
      <c r="BV20" s="684"/>
      <c r="BW20" s="684"/>
      <c r="BX20" s="684"/>
      <c r="BY20" s="684"/>
      <c r="BZ20" s="684"/>
      <c r="CA20" s="684"/>
      <c r="CB20" s="693"/>
      <c r="CD20" s="698" t="s">
        <v>270</v>
      </c>
      <c r="CE20" s="699"/>
      <c r="CF20" s="699"/>
      <c r="CG20" s="699"/>
      <c r="CH20" s="699"/>
      <c r="CI20" s="699"/>
      <c r="CJ20" s="699"/>
      <c r="CK20" s="699"/>
      <c r="CL20" s="699"/>
      <c r="CM20" s="699"/>
      <c r="CN20" s="699"/>
      <c r="CO20" s="699"/>
      <c r="CP20" s="699"/>
      <c r="CQ20" s="700"/>
      <c r="CR20" s="683">
        <v>8865300</v>
      </c>
      <c r="CS20" s="684"/>
      <c r="CT20" s="684"/>
      <c r="CU20" s="684"/>
      <c r="CV20" s="684"/>
      <c r="CW20" s="684"/>
      <c r="CX20" s="684"/>
      <c r="CY20" s="685"/>
      <c r="CZ20" s="686">
        <v>100</v>
      </c>
      <c r="DA20" s="686"/>
      <c r="DB20" s="686"/>
      <c r="DC20" s="686"/>
      <c r="DD20" s="692">
        <v>992454</v>
      </c>
      <c r="DE20" s="684"/>
      <c r="DF20" s="684"/>
      <c r="DG20" s="684"/>
      <c r="DH20" s="684"/>
      <c r="DI20" s="684"/>
      <c r="DJ20" s="684"/>
      <c r="DK20" s="684"/>
      <c r="DL20" s="684"/>
      <c r="DM20" s="684"/>
      <c r="DN20" s="684"/>
      <c r="DO20" s="684"/>
      <c r="DP20" s="685"/>
      <c r="DQ20" s="692">
        <v>6013809</v>
      </c>
      <c r="DR20" s="684"/>
      <c r="DS20" s="684"/>
      <c r="DT20" s="684"/>
      <c r="DU20" s="684"/>
      <c r="DV20" s="684"/>
      <c r="DW20" s="684"/>
      <c r="DX20" s="684"/>
      <c r="DY20" s="684"/>
      <c r="DZ20" s="684"/>
      <c r="EA20" s="684"/>
      <c r="EB20" s="684"/>
      <c r="EC20" s="693"/>
    </row>
    <row r="21" spans="2:133" ht="11.25" customHeight="1" x14ac:dyDescent="0.15">
      <c r="B21" s="680" t="s">
        <v>271</v>
      </c>
      <c r="C21" s="681"/>
      <c r="D21" s="681"/>
      <c r="E21" s="681"/>
      <c r="F21" s="681"/>
      <c r="G21" s="681"/>
      <c r="H21" s="681"/>
      <c r="I21" s="681"/>
      <c r="J21" s="681"/>
      <c r="K21" s="681"/>
      <c r="L21" s="681"/>
      <c r="M21" s="681"/>
      <c r="N21" s="681"/>
      <c r="O21" s="681"/>
      <c r="P21" s="681"/>
      <c r="Q21" s="682"/>
      <c r="R21" s="683">
        <v>27706</v>
      </c>
      <c r="S21" s="684"/>
      <c r="T21" s="684"/>
      <c r="U21" s="684"/>
      <c r="V21" s="684"/>
      <c r="W21" s="684"/>
      <c r="X21" s="684"/>
      <c r="Y21" s="685"/>
      <c r="Z21" s="686">
        <v>0.3</v>
      </c>
      <c r="AA21" s="686"/>
      <c r="AB21" s="686"/>
      <c r="AC21" s="686"/>
      <c r="AD21" s="687">
        <v>27706</v>
      </c>
      <c r="AE21" s="687"/>
      <c r="AF21" s="687"/>
      <c r="AG21" s="687"/>
      <c r="AH21" s="687"/>
      <c r="AI21" s="687"/>
      <c r="AJ21" s="687"/>
      <c r="AK21" s="687"/>
      <c r="AL21" s="688">
        <v>0.5</v>
      </c>
      <c r="AM21" s="689"/>
      <c r="AN21" s="689"/>
      <c r="AO21" s="690"/>
      <c r="AP21" s="702" t="s">
        <v>272</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128</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273</v>
      </c>
      <c r="C22" s="681"/>
      <c r="D22" s="681"/>
      <c r="E22" s="681"/>
      <c r="F22" s="681"/>
      <c r="G22" s="681"/>
      <c r="H22" s="681"/>
      <c r="I22" s="681"/>
      <c r="J22" s="681"/>
      <c r="K22" s="681"/>
      <c r="L22" s="681"/>
      <c r="M22" s="681"/>
      <c r="N22" s="681"/>
      <c r="O22" s="681"/>
      <c r="P22" s="681"/>
      <c r="Q22" s="682"/>
      <c r="R22" s="683">
        <v>1811077</v>
      </c>
      <c r="S22" s="684"/>
      <c r="T22" s="684"/>
      <c r="U22" s="684"/>
      <c r="V22" s="684"/>
      <c r="W22" s="684"/>
      <c r="X22" s="684"/>
      <c r="Y22" s="685"/>
      <c r="Z22" s="686">
        <v>19.3</v>
      </c>
      <c r="AA22" s="686"/>
      <c r="AB22" s="686"/>
      <c r="AC22" s="686"/>
      <c r="AD22" s="687">
        <v>1593046</v>
      </c>
      <c r="AE22" s="687"/>
      <c r="AF22" s="687"/>
      <c r="AG22" s="687"/>
      <c r="AH22" s="687"/>
      <c r="AI22" s="687"/>
      <c r="AJ22" s="687"/>
      <c r="AK22" s="687"/>
      <c r="AL22" s="688">
        <v>30.4</v>
      </c>
      <c r="AM22" s="689"/>
      <c r="AN22" s="689"/>
      <c r="AO22" s="690"/>
      <c r="AP22" s="702" t="s">
        <v>274</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276</v>
      </c>
      <c r="C23" s="681"/>
      <c r="D23" s="681"/>
      <c r="E23" s="681"/>
      <c r="F23" s="681"/>
      <c r="G23" s="681"/>
      <c r="H23" s="681"/>
      <c r="I23" s="681"/>
      <c r="J23" s="681"/>
      <c r="K23" s="681"/>
      <c r="L23" s="681"/>
      <c r="M23" s="681"/>
      <c r="N23" s="681"/>
      <c r="O23" s="681"/>
      <c r="P23" s="681"/>
      <c r="Q23" s="682"/>
      <c r="R23" s="683">
        <v>1593046</v>
      </c>
      <c r="S23" s="684"/>
      <c r="T23" s="684"/>
      <c r="U23" s="684"/>
      <c r="V23" s="684"/>
      <c r="W23" s="684"/>
      <c r="X23" s="684"/>
      <c r="Y23" s="685"/>
      <c r="Z23" s="686">
        <v>17</v>
      </c>
      <c r="AA23" s="686"/>
      <c r="AB23" s="686"/>
      <c r="AC23" s="686"/>
      <c r="AD23" s="687">
        <v>1593046</v>
      </c>
      <c r="AE23" s="687"/>
      <c r="AF23" s="687"/>
      <c r="AG23" s="687"/>
      <c r="AH23" s="687"/>
      <c r="AI23" s="687"/>
      <c r="AJ23" s="687"/>
      <c r="AK23" s="687"/>
      <c r="AL23" s="688">
        <v>30.4</v>
      </c>
      <c r="AM23" s="689"/>
      <c r="AN23" s="689"/>
      <c r="AO23" s="690"/>
      <c r="AP23" s="702" t="s">
        <v>277</v>
      </c>
      <c r="AQ23" s="703"/>
      <c r="AR23" s="703"/>
      <c r="AS23" s="703"/>
      <c r="AT23" s="703"/>
      <c r="AU23" s="703"/>
      <c r="AV23" s="703"/>
      <c r="AW23" s="703"/>
      <c r="AX23" s="703"/>
      <c r="AY23" s="703"/>
      <c r="AZ23" s="703"/>
      <c r="BA23" s="703"/>
      <c r="BB23" s="703"/>
      <c r="BC23" s="703"/>
      <c r="BD23" s="703"/>
      <c r="BE23" s="703"/>
      <c r="BF23" s="704"/>
      <c r="BG23" s="683">
        <v>64575</v>
      </c>
      <c r="BH23" s="684"/>
      <c r="BI23" s="684"/>
      <c r="BJ23" s="684"/>
      <c r="BK23" s="684"/>
      <c r="BL23" s="684"/>
      <c r="BM23" s="684"/>
      <c r="BN23" s="685"/>
      <c r="BO23" s="686">
        <v>2.1</v>
      </c>
      <c r="BP23" s="686"/>
      <c r="BQ23" s="686"/>
      <c r="BR23" s="686"/>
      <c r="BS23" s="692" t="s">
        <v>128</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714" t="s">
        <v>281</v>
      </c>
      <c r="DM23" s="715"/>
      <c r="DN23" s="715"/>
      <c r="DO23" s="715"/>
      <c r="DP23" s="715"/>
      <c r="DQ23" s="715"/>
      <c r="DR23" s="715"/>
      <c r="DS23" s="715"/>
      <c r="DT23" s="715"/>
      <c r="DU23" s="715"/>
      <c r="DV23" s="716"/>
      <c r="DW23" s="665" t="s">
        <v>282</v>
      </c>
      <c r="DX23" s="666"/>
      <c r="DY23" s="666"/>
      <c r="DZ23" s="666"/>
      <c r="EA23" s="666"/>
      <c r="EB23" s="666"/>
      <c r="EC23" s="667"/>
    </row>
    <row r="24" spans="2:133" ht="11.25" customHeight="1" x14ac:dyDescent="0.15">
      <c r="B24" s="680" t="s">
        <v>283</v>
      </c>
      <c r="C24" s="681"/>
      <c r="D24" s="681"/>
      <c r="E24" s="681"/>
      <c r="F24" s="681"/>
      <c r="G24" s="681"/>
      <c r="H24" s="681"/>
      <c r="I24" s="681"/>
      <c r="J24" s="681"/>
      <c r="K24" s="681"/>
      <c r="L24" s="681"/>
      <c r="M24" s="681"/>
      <c r="N24" s="681"/>
      <c r="O24" s="681"/>
      <c r="P24" s="681"/>
      <c r="Q24" s="682"/>
      <c r="R24" s="683">
        <v>218031</v>
      </c>
      <c r="S24" s="684"/>
      <c r="T24" s="684"/>
      <c r="U24" s="684"/>
      <c r="V24" s="684"/>
      <c r="W24" s="684"/>
      <c r="X24" s="684"/>
      <c r="Y24" s="685"/>
      <c r="Z24" s="686">
        <v>2.2999999999999998</v>
      </c>
      <c r="AA24" s="686"/>
      <c r="AB24" s="686"/>
      <c r="AC24" s="686"/>
      <c r="AD24" s="687" t="s">
        <v>128</v>
      </c>
      <c r="AE24" s="687"/>
      <c r="AF24" s="687"/>
      <c r="AG24" s="687"/>
      <c r="AH24" s="687"/>
      <c r="AI24" s="687"/>
      <c r="AJ24" s="687"/>
      <c r="AK24" s="687"/>
      <c r="AL24" s="688" t="s">
        <v>128</v>
      </c>
      <c r="AM24" s="689"/>
      <c r="AN24" s="689"/>
      <c r="AO24" s="690"/>
      <c r="AP24" s="702" t="s">
        <v>284</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285</v>
      </c>
      <c r="CE24" s="695"/>
      <c r="CF24" s="695"/>
      <c r="CG24" s="695"/>
      <c r="CH24" s="695"/>
      <c r="CI24" s="695"/>
      <c r="CJ24" s="695"/>
      <c r="CK24" s="695"/>
      <c r="CL24" s="695"/>
      <c r="CM24" s="695"/>
      <c r="CN24" s="695"/>
      <c r="CO24" s="695"/>
      <c r="CP24" s="695"/>
      <c r="CQ24" s="696"/>
      <c r="CR24" s="672">
        <v>4090873</v>
      </c>
      <c r="CS24" s="673"/>
      <c r="CT24" s="673"/>
      <c r="CU24" s="673"/>
      <c r="CV24" s="673"/>
      <c r="CW24" s="673"/>
      <c r="CX24" s="673"/>
      <c r="CY24" s="674"/>
      <c r="CZ24" s="677">
        <v>46.1</v>
      </c>
      <c r="DA24" s="678"/>
      <c r="DB24" s="678"/>
      <c r="DC24" s="697"/>
      <c r="DD24" s="717">
        <v>2796060</v>
      </c>
      <c r="DE24" s="673"/>
      <c r="DF24" s="673"/>
      <c r="DG24" s="673"/>
      <c r="DH24" s="673"/>
      <c r="DI24" s="673"/>
      <c r="DJ24" s="673"/>
      <c r="DK24" s="674"/>
      <c r="DL24" s="717">
        <v>2790880</v>
      </c>
      <c r="DM24" s="673"/>
      <c r="DN24" s="673"/>
      <c r="DO24" s="673"/>
      <c r="DP24" s="673"/>
      <c r="DQ24" s="673"/>
      <c r="DR24" s="673"/>
      <c r="DS24" s="673"/>
      <c r="DT24" s="673"/>
      <c r="DU24" s="673"/>
      <c r="DV24" s="674"/>
      <c r="DW24" s="677">
        <v>50.4</v>
      </c>
      <c r="DX24" s="678"/>
      <c r="DY24" s="678"/>
      <c r="DZ24" s="678"/>
      <c r="EA24" s="678"/>
      <c r="EB24" s="678"/>
      <c r="EC24" s="679"/>
    </row>
    <row r="25" spans="2:133" ht="11.25" customHeight="1" x14ac:dyDescent="0.15">
      <c r="B25" s="680" t="s">
        <v>286</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287</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288</v>
      </c>
      <c r="CE25" s="699"/>
      <c r="CF25" s="699"/>
      <c r="CG25" s="699"/>
      <c r="CH25" s="699"/>
      <c r="CI25" s="699"/>
      <c r="CJ25" s="699"/>
      <c r="CK25" s="699"/>
      <c r="CL25" s="699"/>
      <c r="CM25" s="699"/>
      <c r="CN25" s="699"/>
      <c r="CO25" s="699"/>
      <c r="CP25" s="699"/>
      <c r="CQ25" s="700"/>
      <c r="CR25" s="683">
        <v>1528143</v>
      </c>
      <c r="CS25" s="720"/>
      <c r="CT25" s="720"/>
      <c r="CU25" s="720"/>
      <c r="CV25" s="720"/>
      <c r="CW25" s="720"/>
      <c r="CX25" s="720"/>
      <c r="CY25" s="721"/>
      <c r="CZ25" s="688">
        <v>17.2</v>
      </c>
      <c r="DA25" s="718"/>
      <c r="DB25" s="718"/>
      <c r="DC25" s="722"/>
      <c r="DD25" s="692">
        <v>1379655</v>
      </c>
      <c r="DE25" s="720"/>
      <c r="DF25" s="720"/>
      <c r="DG25" s="720"/>
      <c r="DH25" s="720"/>
      <c r="DI25" s="720"/>
      <c r="DJ25" s="720"/>
      <c r="DK25" s="721"/>
      <c r="DL25" s="692">
        <v>1374625</v>
      </c>
      <c r="DM25" s="720"/>
      <c r="DN25" s="720"/>
      <c r="DO25" s="720"/>
      <c r="DP25" s="720"/>
      <c r="DQ25" s="720"/>
      <c r="DR25" s="720"/>
      <c r="DS25" s="720"/>
      <c r="DT25" s="720"/>
      <c r="DU25" s="720"/>
      <c r="DV25" s="721"/>
      <c r="DW25" s="688">
        <v>24.8</v>
      </c>
      <c r="DX25" s="718"/>
      <c r="DY25" s="718"/>
      <c r="DZ25" s="718"/>
      <c r="EA25" s="718"/>
      <c r="EB25" s="718"/>
      <c r="EC25" s="719"/>
    </row>
    <row r="26" spans="2:133" ht="11.25" customHeight="1" x14ac:dyDescent="0.15">
      <c r="B26" s="680" t="s">
        <v>289</v>
      </c>
      <c r="C26" s="681"/>
      <c r="D26" s="681"/>
      <c r="E26" s="681"/>
      <c r="F26" s="681"/>
      <c r="G26" s="681"/>
      <c r="H26" s="681"/>
      <c r="I26" s="681"/>
      <c r="J26" s="681"/>
      <c r="K26" s="681"/>
      <c r="L26" s="681"/>
      <c r="M26" s="681"/>
      <c r="N26" s="681"/>
      <c r="O26" s="681"/>
      <c r="P26" s="681"/>
      <c r="Q26" s="682"/>
      <c r="R26" s="683">
        <v>5504103</v>
      </c>
      <c r="S26" s="684"/>
      <c r="T26" s="684"/>
      <c r="U26" s="684"/>
      <c r="V26" s="684"/>
      <c r="W26" s="684"/>
      <c r="X26" s="684"/>
      <c r="Y26" s="685"/>
      <c r="Z26" s="686">
        <v>58.7</v>
      </c>
      <c r="AA26" s="686"/>
      <c r="AB26" s="686"/>
      <c r="AC26" s="686"/>
      <c r="AD26" s="687">
        <v>5221497</v>
      </c>
      <c r="AE26" s="687"/>
      <c r="AF26" s="687"/>
      <c r="AG26" s="687"/>
      <c r="AH26" s="687"/>
      <c r="AI26" s="687"/>
      <c r="AJ26" s="687"/>
      <c r="AK26" s="687"/>
      <c r="AL26" s="688">
        <v>99.6</v>
      </c>
      <c r="AM26" s="689"/>
      <c r="AN26" s="689"/>
      <c r="AO26" s="690"/>
      <c r="AP26" s="702" t="s">
        <v>290</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291</v>
      </c>
      <c r="CE26" s="699"/>
      <c r="CF26" s="699"/>
      <c r="CG26" s="699"/>
      <c r="CH26" s="699"/>
      <c r="CI26" s="699"/>
      <c r="CJ26" s="699"/>
      <c r="CK26" s="699"/>
      <c r="CL26" s="699"/>
      <c r="CM26" s="699"/>
      <c r="CN26" s="699"/>
      <c r="CO26" s="699"/>
      <c r="CP26" s="699"/>
      <c r="CQ26" s="700"/>
      <c r="CR26" s="683">
        <v>1016976</v>
      </c>
      <c r="CS26" s="684"/>
      <c r="CT26" s="684"/>
      <c r="CU26" s="684"/>
      <c r="CV26" s="684"/>
      <c r="CW26" s="684"/>
      <c r="CX26" s="684"/>
      <c r="CY26" s="685"/>
      <c r="CZ26" s="688">
        <v>11.5</v>
      </c>
      <c r="DA26" s="718"/>
      <c r="DB26" s="718"/>
      <c r="DC26" s="722"/>
      <c r="DD26" s="692">
        <v>897443</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8"/>
      <c r="DY26" s="718"/>
      <c r="DZ26" s="718"/>
      <c r="EA26" s="718"/>
      <c r="EB26" s="718"/>
      <c r="EC26" s="719"/>
    </row>
    <row r="27" spans="2:133" ht="11.25" customHeight="1" x14ac:dyDescent="0.15">
      <c r="B27" s="680" t="s">
        <v>292</v>
      </c>
      <c r="C27" s="681"/>
      <c r="D27" s="681"/>
      <c r="E27" s="681"/>
      <c r="F27" s="681"/>
      <c r="G27" s="681"/>
      <c r="H27" s="681"/>
      <c r="I27" s="681"/>
      <c r="J27" s="681"/>
      <c r="K27" s="681"/>
      <c r="L27" s="681"/>
      <c r="M27" s="681"/>
      <c r="N27" s="681"/>
      <c r="O27" s="681"/>
      <c r="P27" s="681"/>
      <c r="Q27" s="682"/>
      <c r="R27" s="683">
        <v>2916</v>
      </c>
      <c r="S27" s="684"/>
      <c r="T27" s="684"/>
      <c r="U27" s="684"/>
      <c r="V27" s="684"/>
      <c r="W27" s="684"/>
      <c r="X27" s="684"/>
      <c r="Y27" s="685"/>
      <c r="Z27" s="686">
        <v>0</v>
      </c>
      <c r="AA27" s="686"/>
      <c r="AB27" s="686"/>
      <c r="AC27" s="686"/>
      <c r="AD27" s="687">
        <v>2916</v>
      </c>
      <c r="AE27" s="687"/>
      <c r="AF27" s="687"/>
      <c r="AG27" s="687"/>
      <c r="AH27" s="687"/>
      <c r="AI27" s="687"/>
      <c r="AJ27" s="687"/>
      <c r="AK27" s="687"/>
      <c r="AL27" s="688">
        <v>0.1</v>
      </c>
      <c r="AM27" s="689"/>
      <c r="AN27" s="689"/>
      <c r="AO27" s="690"/>
      <c r="AP27" s="680" t="s">
        <v>293</v>
      </c>
      <c r="AQ27" s="681"/>
      <c r="AR27" s="681"/>
      <c r="AS27" s="681"/>
      <c r="AT27" s="681"/>
      <c r="AU27" s="681"/>
      <c r="AV27" s="681"/>
      <c r="AW27" s="681"/>
      <c r="AX27" s="681"/>
      <c r="AY27" s="681"/>
      <c r="AZ27" s="681"/>
      <c r="BA27" s="681"/>
      <c r="BB27" s="681"/>
      <c r="BC27" s="681"/>
      <c r="BD27" s="681"/>
      <c r="BE27" s="681"/>
      <c r="BF27" s="682"/>
      <c r="BG27" s="683">
        <v>3136558</v>
      </c>
      <c r="BH27" s="684"/>
      <c r="BI27" s="684"/>
      <c r="BJ27" s="684"/>
      <c r="BK27" s="684"/>
      <c r="BL27" s="684"/>
      <c r="BM27" s="684"/>
      <c r="BN27" s="685"/>
      <c r="BO27" s="686">
        <v>100</v>
      </c>
      <c r="BP27" s="686"/>
      <c r="BQ27" s="686"/>
      <c r="BR27" s="686"/>
      <c r="BS27" s="692">
        <v>55766</v>
      </c>
      <c r="BT27" s="684"/>
      <c r="BU27" s="684"/>
      <c r="BV27" s="684"/>
      <c r="BW27" s="684"/>
      <c r="BX27" s="684"/>
      <c r="BY27" s="684"/>
      <c r="BZ27" s="684"/>
      <c r="CA27" s="684"/>
      <c r="CB27" s="693"/>
      <c r="CD27" s="698" t="s">
        <v>294</v>
      </c>
      <c r="CE27" s="699"/>
      <c r="CF27" s="699"/>
      <c r="CG27" s="699"/>
      <c r="CH27" s="699"/>
      <c r="CI27" s="699"/>
      <c r="CJ27" s="699"/>
      <c r="CK27" s="699"/>
      <c r="CL27" s="699"/>
      <c r="CM27" s="699"/>
      <c r="CN27" s="699"/>
      <c r="CO27" s="699"/>
      <c r="CP27" s="699"/>
      <c r="CQ27" s="700"/>
      <c r="CR27" s="683">
        <v>1597449</v>
      </c>
      <c r="CS27" s="720"/>
      <c r="CT27" s="720"/>
      <c r="CU27" s="720"/>
      <c r="CV27" s="720"/>
      <c r="CW27" s="720"/>
      <c r="CX27" s="720"/>
      <c r="CY27" s="721"/>
      <c r="CZ27" s="688">
        <v>18</v>
      </c>
      <c r="DA27" s="718"/>
      <c r="DB27" s="718"/>
      <c r="DC27" s="722"/>
      <c r="DD27" s="692">
        <v>480201</v>
      </c>
      <c r="DE27" s="720"/>
      <c r="DF27" s="720"/>
      <c r="DG27" s="720"/>
      <c r="DH27" s="720"/>
      <c r="DI27" s="720"/>
      <c r="DJ27" s="720"/>
      <c r="DK27" s="721"/>
      <c r="DL27" s="692">
        <v>480051</v>
      </c>
      <c r="DM27" s="720"/>
      <c r="DN27" s="720"/>
      <c r="DO27" s="720"/>
      <c r="DP27" s="720"/>
      <c r="DQ27" s="720"/>
      <c r="DR27" s="720"/>
      <c r="DS27" s="720"/>
      <c r="DT27" s="720"/>
      <c r="DU27" s="720"/>
      <c r="DV27" s="721"/>
      <c r="DW27" s="688">
        <v>8.6999999999999993</v>
      </c>
      <c r="DX27" s="718"/>
      <c r="DY27" s="718"/>
      <c r="DZ27" s="718"/>
      <c r="EA27" s="718"/>
      <c r="EB27" s="718"/>
      <c r="EC27" s="719"/>
    </row>
    <row r="28" spans="2:133" ht="11.25" customHeight="1" x14ac:dyDescent="0.15">
      <c r="B28" s="680" t="s">
        <v>295</v>
      </c>
      <c r="C28" s="681"/>
      <c r="D28" s="681"/>
      <c r="E28" s="681"/>
      <c r="F28" s="681"/>
      <c r="G28" s="681"/>
      <c r="H28" s="681"/>
      <c r="I28" s="681"/>
      <c r="J28" s="681"/>
      <c r="K28" s="681"/>
      <c r="L28" s="681"/>
      <c r="M28" s="681"/>
      <c r="N28" s="681"/>
      <c r="O28" s="681"/>
      <c r="P28" s="681"/>
      <c r="Q28" s="682"/>
      <c r="R28" s="683">
        <v>156917</v>
      </c>
      <c r="S28" s="684"/>
      <c r="T28" s="684"/>
      <c r="U28" s="684"/>
      <c r="V28" s="684"/>
      <c r="W28" s="684"/>
      <c r="X28" s="684"/>
      <c r="Y28" s="685"/>
      <c r="Z28" s="686">
        <v>1.7</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296</v>
      </c>
      <c r="CE28" s="699"/>
      <c r="CF28" s="699"/>
      <c r="CG28" s="699"/>
      <c r="CH28" s="699"/>
      <c r="CI28" s="699"/>
      <c r="CJ28" s="699"/>
      <c r="CK28" s="699"/>
      <c r="CL28" s="699"/>
      <c r="CM28" s="699"/>
      <c r="CN28" s="699"/>
      <c r="CO28" s="699"/>
      <c r="CP28" s="699"/>
      <c r="CQ28" s="700"/>
      <c r="CR28" s="683">
        <v>965281</v>
      </c>
      <c r="CS28" s="684"/>
      <c r="CT28" s="684"/>
      <c r="CU28" s="684"/>
      <c r="CV28" s="684"/>
      <c r="CW28" s="684"/>
      <c r="CX28" s="684"/>
      <c r="CY28" s="685"/>
      <c r="CZ28" s="688">
        <v>10.9</v>
      </c>
      <c r="DA28" s="718"/>
      <c r="DB28" s="718"/>
      <c r="DC28" s="722"/>
      <c r="DD28" s="692">
        <v>936204</v>
      </c>
      <c r="DE28" s="684"/>
      <c r="DF28" s="684"/>
      <c r="DG28" s="684"/>
      <c r="DH28" s="684"/>
      <c r="DI28" s="684"/>
      <c r="DJ28" s="684"/>
      <c r="DK28" s="685"/>
      <c r="DL28" s="692">
        <v>936204</v>
      </c>
      <c r="DM28" s="684"/>
      <c r="DN28" s="684"/>
      <c r="DO28" s="684"/>
      <c r="DP28" s="684"/>
      <c r="DQ28" s="684"/>
      <c r="DR28" s="684"/>
      <c r="DS28" s="684"/>
      <c r="DT28" s="684"/>
      <c r="DU28" s="684"/>
      <c r="DV28" s="685"/>
      <c r="DW28" s="688">
        <v>16.899999999999999</v>
      </c>
      <c r="DX28" s="718"/>
      <c r="DY28" s="718"/>
      <c r="DZ28" s="718"/>
      <c r="EA28" s="718"/>
      <c r="EB28" s="718"/>
      <c r="EC28" s="719"/>
    </row>
    <row r="29" spans="2:133" ht="11.25" customHeight="1" x14ac:dyDescent="0.15">
      <c r="B29" s="680" t="s">
        <v>297</v>
      </c>
      <c r="C29" s="681"/>
      <c r="D29" s="681"/>
      <c r="E29" s="681"/>
      <c r="F29" s="681"/>
      <c r="G29" s="681"/>
      <c r="H29" s="681"/>
      <c r="I29" s="681"/>
      <c r="J29" s="681"/>
      <c r="K29" s="681"/>
      <c r="L29" s="681"/>
      <c r="M29" s="681"/>
      <c r="N29" s="681"/>
      <c r="O29" s="681"/>
      <c r="P29" s="681"/>
      <c r="Q29" s="682"/>
      <c r="R29" s="683">
        <v>83093</v>
      </c>
      <c r="S29" s="684"/>
      <c r="T29" s="684"/>
      <c r="U29" s="684"/>
      <c r="V29" s="684"/>
      <c r="W29" s="684"/>
      <c r="X29" s="684"/>
      <c r="Y29" s="685"/>
      <c r="Z29" s="686">
        <v>0.9</v>
      </c>
      <c r="AA29" s="686"/>
      <c r="AB29" s="686"/>
      <c r="AC29" s="686"/>
      <c r="AD29" s="687" t="s">
        <v>128</v>
      </c>
      <c r="AE29" s="687"/>
      <c r="AF29" s="687"/>
      <c r="AG29" s="687"/>
      <c r="AH29" s="687"/>
      <c r="AI29" s="687"/>
      <c r="AJ29" s="687"/>
      <c r="AK29" s="687"/>
      <c r="AL29" s="688" t="s">
        <v>128</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298</v>
      </c>
      <c r="CE29" s="724"/>
      <c r="CF29" s="698" t="s">
        <v>299</v>
      </c>
      <c r="CG29" s="699"/>
      <c r="CH29" s="699"/>
      <c r="CI29" s="699"/>
      <c r="CJ29" s="699"/>
      <c r="CK29" s="699"/>
      <c r="CL29" s="699"/>
      <c r="CM29" s="699"/>
      <c r="CN29" s="699"/>
      <c r="CO29" s="699"/>
      <c r="CP29" s="699"/>
      <c r="CQ29" s="700"/>
      <c r="CR29" s="683">
        <v>965132</v>
      </c>
      <c r="CS29" s="720"/>
      <c r="CT29" s="720"/>
      <c r="CU29" s="720"/>
      <c r="CV29" s="720"/>
      <c r="CW29" s="720"/>
      <c r="CX29" s="720"/>
      <c r="CY29" s="721"/>
      <c r="CZ29" s="688">
        <v>10.9</v>
      </c>
      <c r="DA29" s="718"/>
      <c r="DB29" s="718"/>
      <c r="DC29" s="722"/>
      <c r="DD29" s="692">
        <v>936055</v>
      </c>
      <c r="DE29" s="720"/>
      <c r="DF29" s="720"/>
      <c r="DG29" s="720"/>
      <c r="DH29" s="720"/>
      <c r="DI29" s="720"/>
      <c r="DJ29" s="720"/>
      <c r="DK29" s="721"/>
      <c r="DL29" s="692">
        <v>936055</v>
      </c>
      <c r="DM29" s="720"/>
      <c r="DN29" s="720"/>
      <c r="DO29" s="720"/>
      <c r="DP29" s="720"/>
      <c r="DQ29" s="720"/>
      <c r="DR29" s="720"/>
      <c r="DS29" s="720"/>
      <c r="DT29" s="720"/>
      <c r="DU29" s="720"/>
      <c r="DV29" s="721"/>
      <c r="DW29" s="688">
        <v>16.899999999999999</v>
      </c>
      <c r="DX29" s="718"/>
      <c r="DY29" s="718"/>
      <c r="DZ29" s="718"/>
      <c r="EA29" s="718"/>
      <c r="EB29" s="718"/>
      <c r="EC29" s="719"/>
    </row>
    <row r="30" spans="2:133" ht="11.25" customHeight="1" x14ac:dyDescent="0.15">
      <c r="B30" s="680" t="s">
        <v>300</v>
      </c>
      <c r="C30" s="681"/>
      <c r="D30" s="681"/>
      <c r="E30" s="681"/>
      <c r="F30" s="681"/>
      <c r="G30" s="681"/>
      <c r="H30" s="681"/>
      <c r="I30" s="681"/>
      <c r="J30" s="681"/>
      <c r="K30" s="681"/>
      <c r="L30" s="681"/>
      <c r="M30" s="681"/>
      <c r="N30" s="681"/>
      <c r="O30" s="681"/>
      <c r="P30" s="681"/>
      <c r="Q30" s="682"/>
      <c r="R30" s="683">
        <v>72363</v>
      </c>
      <c r="S30" s="684"/>
      <c r="T30" s="684"/>
      <c r="U30" s="684"/>
      <c r="V30" s="684"/>
      <c r="W30" s="684"/>
      <c r="X30" s="684"/>
      <c r="Y30" s="685"/>
      <c r="Z30" s="686">
        <v>0.8</v>
      </c>
      <c r="AA30" s="686"/>
      <c r="AB30" s="686"/>
      <c r="AC30" s="686"/>
      <c r="AD30" s="687">
        <v>698</v>
      </c>
      <c r="AE30" s="687"/>
      <c r="AF30" s="687"/>
      <c r="AG30" s="687"/>
      <c r="AH30" s="687"/>
      <c r="AI30" s="687"/>
      <c r="AJ30" s="687"/>
      <c r="AK30" s="687"/>
      <c r="AL30" s="688">
        <v>0</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301</v>
      </c>
      <c r="BH30" s="730"/>
      <c r="BI30" s="730"/>
      <c r="BJ30" s="730"/>
      <c r="BK30" s="730"/>
      <c r="BL30" s="730"/>
      <c r="BM30" s="730"/>
      <c r="BN30" s="730"/>
      <c r="BO30" s="730"/>
      <c r="BP30" s="730"/>
      <c r="BQ30" s="731"/>
      <c r="BR30" s="662" t="s">
        <v>302</v>
      </c>
      <c r="BS30" s="730"/>
      <c r="BT30" s="730"/>
      <c r="BU30" s="730"/>
      <c r="BV30" s="730"/>
      <c r="BW30" s="730"/>
      <c r="BX30" s="730"/>
      <c r="BY30" s="730"/>
      <c r="BZ30" s="730"/>
      <c r="CA30" s="730"/>
      <c r="CB30" s="731"/>
      <c r="CD30" s="725"/>
      <c r="CE30" s="726"/>
      <c r="CF30" s="698" t="s">
        <v>303</v>
      </c>
      <c r="CG30" s="699"/>
      <c r="CH30" s="699"/>
      <c r="CI30" s="699"/>
      <c r="CJ30" s="699"/>
      <c r="CK30" s="699"/>
      <c r="CL30" s="699"/>
      <c r="CM30" s="699"/>
      <c r="CN30" s="699"/>
      <c r="CO30" s="699"/>
      <c r="CP30" s="699"/>
      <c r="CQ30" s="700"/>
      <c r="CR30" s="683">
        <v>911545</v>
      </c>
      <c r="CS30" s="684"/>
      <c r="CT30" s="684"/>
      <c r="CU30" s="684"/>
      <c r="CV30" s="684"/>
      <c r="CW30" s="684"/>
      <c r="CX30" s="684"/>
      <c r="CY30" s="685"/>
      <c r="CZ30" s="688">
        <v>10.3</v>
      </c>
      <c r="DA30" s="718"/>
      <c r="DB30" s="718"/>
      <c r="DC30" s="722"/>
      <c r="DD30" s="692">
        <v>882468</v>
      </c>
      <c r="DE30" s="684"/>
      <c r="DF30" s="684"/>
      <c r="DG30" s="684"/>
      <c r="DH30" s="684"/>
      <c r="DI30" s="684"/>
      <c r="DJ30" s="684"/>
      <c r="DK30" s="685"/>
      <c r="DL30" s="692">
        <v>882468</v>
      </c>
      <c r="DM30" s="684"/>
      <c r="DN30" s="684"/>
      <c r="DO30" s="684"/>
      <c r="DP30" s="684"/>
      <c r="DQ30" s="684"/>
      <c r="DR30" s="684"/>
      <c r="DS30" s="684"/>
      <c r="DT30" s="684"/>
      <c r="DU30" s="684"/>
      <c r="DV30" s="685"/>
      <c r="DW30" s="688">
        <v>15.9</v>
      </c>
      <c r="DX30" s="718"/>
      <c r="DY30" s="718"/>
      <c r="DZ30" s="718"/>
      <c r="EA30" s="718"/>
      <c r="EB30" s="718"/>
      <c r="EC30" s="719"/>
    </row>
    <row r="31" spans="2:133" ht="11.25" customHeight="1" x14ac:dyDescent="0.15">
      <c r="B31" s="680" t="s">
        <v>304</v>
      </c>
      <c r="C31" s="681"/>
      <c r="D31" s="681"/>
      <c r="E31" s="681"/>
      <c r="F31" s="681"/>
      <c r="G31" s="681"/>
      <c r="H31" s="681"/>
      <c r="I31" s="681"/>
      <c r="J31" s="681"/>
      <c r="K31" s="681"/>
      <c r="L31" s="681"/>
      <c r="M31" s="681"/>
      <c r="N31" s="681"/>
      <c r="O31" s="681"/>
      <c r="P31" s="681"/>
      <c r="Q31" s="682"/>
      <c r="R31" s="683">
        <v>988840</v>
      </c>
      <c r="S31" s="684"/>
      <c r="T31" s="684"/>
      <c r="U31" s="684"/>
      <c r="V31" s="684"/>
      <c r="W31" s="684"/>
      <c r="X31" s="684"/>
      <c r="Y31" s="685"/>
      <c r="Z31" s="686">
        <v>10.5</v>
      </c>
      <c r="AA31" s="686"/>
      <c r="AB31" s="686"/>
      <c r="AC31" s="686"/>
      <c r="AD31" s="687" t="s">
        <v>128</v>
      </c>
      <c r="AE31" s="687"/>
      <c r="AF31" s="687"/>
      <c r="AG31" s="687"/>
      <c r="AH31" s="687"/>
      <c r="AI31" s="687"/>
      <c r="AJ31" s="687"/>
      <c r="AK31" s="687"/>
      <c r="AL31" s="688" t="s">
        <v>128</v>
      </c>
      <c r="AM31" s="689"/>
      <c r="AN31" s="689"/>
      <c r="AO31" s="690"/>
      <c r="AP31" s="737" t="s">
        <v>305</v>
      </c>
      <c r="AQ31" s="738"/>
      <c r="AR31" s="738"/>
      <c r="AS31" s="738"/>
      <c r="AT31" s="743" t="s">
        <v>306</v>
      </c>
      <c r="AU31" s="231"/>
      <c r="AV31" s="231"/>
      <c r="AW31" s="231"/>
      <c r="AX31" s="669" t="s">
        <v>184</v>
      </c>
      <c r="AY31" s="670"/>
      <c r="AZ31" s="670"/>
      <c r="BA31" s="670"/>
      <c r="BB31" s="670"/>
      <c r="BC31" s="670"/>
      <c r="BD31" s="670"/>
      <c r="BE31" s="670"/>
      <c r="BF31" s="671"/>
      <c r="BG31" s="751">
        <v>99.2</v>
      </c>
      <c r="BH31" s="735"/>
      <c r="BI31" s="735"/>
      <c r="BJ31" s="735"/>
      <c r="BK31" s="735"/>
      <c r="BL31" s="735"/>
      <c r="BM31" s="678">
        <v>97.3</v>
      </c>
      <c r="BN31" s="735"/>
      <c r="BO31" s="735"/>
      <c r="BP31" s="735"/>
      <c r="BQ31" s="736"/>
      <c r="BR31" s="751">
        <v>99.1</v>
      </c>
      <c r="BS31" s="735"/>
      <c r="BT31" s="735"/>
      <c r="BU31" s="735"/>
      <c r="BV31" s="735"/>
      <c r="BW31" s="735"/>
      <c r="BX31" s="678">
        <v>96.9</v>
      </c>
      <c r="BY31" s="735"/>
      <c r="BZ31" s="735"/>
      <c r="CA31" s="735"/>
      <c r="CB31" s="736"/>
      <c r="CD31" s="725"/>
      <c r="CE31" s="726"/>
      <c r="CF31" s="698" t="s">
        <v>307</v>
      </c>
      <c r="CG31" s="699"/>
      <c r="CH31" s="699"/>
      <c r="CI31" s="699"/>
      <c r="CJ31" s="699"/>
      <c r="CK31" s="699"/>
      <c r="CL31" s="699"/>
      <c r="CM31" s="699"/>
      <c r="CN31" s="699"/>
      <c r="CO31" s="699"/>
      <c r="CP31" s="699"/>
      <c r="CQ31" s="700"/>
      <c r="CR31" s="683">
        <v>53587</v>
      </c>
      <c r="CS31" s="720"/>
      <c r="CT31" s="720"/>
      <c r="CU31" s="720"/>
      <c r="CV31" s="720"/>
      <c r="CW31" s="720"/>
      <c r="CX31" s="720"/>
      <c r="CY31" s="721"/>
      <c r="CZ31" s="688">
        <v>0.6</v>
      </c>
      <c r="DA31" s="718"/>
      <c r="DB31" s="718"/>
      <c r="DC31" s="722"/>
      <c r="DD31" s="692">
        <v>53587</v>
      </c>
      <c r="DE31" s="720"/>
      <c r="DF31" s="720"/>
      <c r="DG31" s="720"/>
      <c r="DH31" s="720"/>
      <c r="DI31" s="720"/>
      <c r="DJ31" s="720"/>
      <c r="DK31" s="721"/>
      <c r="DL31" s="692">
        <v>53587</v>
      </c>
      <c r="DM31" s="720"/>
      <c r="DN31" s="720"/>
      <c r="DO31" s="720"/>
      <c r="DP31" s="720"/>
      <c r="DQ31" s="720"/>
      <c r="DR31" s="720"/>
      <c r="DS31" s="720"/>
      <c r="DT31" s="720"/>
      <c r="DU31" s="720"/>
      <c r="DV31" s="721"/>
      <c r="DW31" s="688">
        <v>1</v>
      </c>
      <c r="DX31" s="718"/>
      <c r="DY31" s="718"/>
      <c r="DZ31" s="718"/>
      <c r="EA31" s="718"/>
      <c r="EB31" s="718"/>
      <c r="EC31" s="719"/>
    </row>
    <row r="32" spans="2:133" ht="11.25" customHeight="1" x14ac:dyDescent="0.15">
      <c r="B32" s="746" t="s">
        <v>308</v>
      </c>
      <c r="C32" s="747"/>
      <c r="D32" s="747"/>
      <c r="E32" s="747"/>
      <c r="F32" s="747"/>
      <c r="G32" s="747"/>
      <c r="H32" s="747"/>
      <c r="I32" s="747"/>
      <c r="J32" s="747"/>
      <c r="K32" s="747"/>
      <c r="L32" s="747"/>
      <c r="M32" s="747"/>
      <c r="N32" s="747"/>
      <c r="O32" s="747"/>
      <c r="P32" s="747"/>
      <c r="Q32" s="748"/>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128</v>
      </c>
      <c r="AM32" s="689"/>
      <c r="AN32" s="689"/>
      <c r="AO32" s="690"/>
      <c r="AP32" s="739"/>
      <c r="AQ32" s="740"/>
      <c r="AR32" s="740"/>
      <c r="AS32" s="740"/>
      <c r="AT32" s="744"/>
      <c r="AU32" s="230" t="s">
        <v>309</v>
      </c>
      <c r="AV32" s="230"/>
      <c r="AW32" s="230"/>
      <c r="AX32" s="680" t="s">
        <v>310</v>
      </c>
      <c r="AY32" s="681"/>
      <c r="AZ32" s="681"/>
      <c r="BA32" s="681"/>
      <c r="BB32" s="681"/>
      <c r="BC32" s="681"/>
      <c r="BD32" s="681"/>
      <c r="BE32" s="681"/>
      <c r="BF32" s="682"/>
      <c r="BG32" s="752">
        <v>99.1</v>
      </c>
      <c r="BH32" s="720"/>
      <c r="BI32" s="720"/>
      <c r="BJ32" s="720"/>
      <c r="BK32" s="720"/>
      <c r="BL32" s="720"/>
      <c r="BM32" s="689">
        <v>96.3</v>
      </c>
      <c r="BN32" s="749"/>
      <c r="BO32" s="749"/>
      <c r="BP32" s="749"/>
      <c r="BQ32" s="750"/>
      <c r="BR32" s="752">
        <v>98.8</v>
      </c>
      <c r="BS32" s="720"/>
      <c r="BT32" s="720"/>
      <c r="BU32" s="720"/>
      <c r="BV32" s="720"/>
      <c r="BW32" s="720"/>
      <c r="BX32" s="689">
        <v>95.5</v>
      </c>
      <c r="BY32" s="749"/>
      <c r="BZ32" s="749"/>
      <c r="CA32" s="749"/>
      <c r="CB32" s="750"/>
      <c r="CD32" s="727"/>
      <c r="CE32" s="728"/>
      <c r="CF32" s="698" t="s">
        <v>311</v>
      </c>
      <c r="CG32" s="699"/>
      <c r="CH32" s="699"/>
      <c r="CI32" s="699"/>
      <c r="CJ32" s="699"/>
      <c r="CK32" s="699"/>
      <c r="CL32" s="699"/>
      <c r="CM32" s="699"/>
      <c r="CN32" s="699"/>
      <c r="CO32" s="699"/>
      <c r="CP32" s="699"/>
      <c r="CQ32" s="700"/>
      <c r="CR32" s="683">
        <v>149</v>
      </c>
      <c r="CS32" s="684"/>
      <c r="CT32" s="684"/>
      <c r="CU32" s="684"/>
      <c r="CV32" s="684"/>
      <c r="CW32" s="684"/>
      <c r="CX32" s="684"/>
      <c r="CY32" s="685"/>
      <c r="CZ32" s="688">
        <v>0</v>
      </c>
      <c r="DA32" s="718"/>
      <c r="DB32" s="718"/>
      <c r="DC32" s="722"/>
      <c r="DD32" s="692">
        <v>149</v>
      </c>
      <c r="DE32" s="684"/>
      <c r="DF32" s="684"/>
      <c r="DG32" s="684"/>
      <c r="DH32" s="684"/>
      <c r="DI32" s="684"/>
      <c r="DJ32" s="684"/>
      <c r="DK32" s="685"/>
      <c r="DL32" s="692">
        <v>149</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312</v>
      </c>
      <c r="C33" s="681"/>
      <c r="D33" s="681"/>
      <c r="E33" s="681"/>
      <c r="F33" s="681"/>
      <c r="G33" s="681"/>
      <c r="H33" s="681"/>
      <c r="I33" s="681"/>
      <c r="J33" s="681"/>
      <c r="K33" s="681"/>
      <c r="L33" s="681"/>
      <c r="M33" s="681"/>
      <c r="N33" s="681"/>
      <c r="O33" s="681"/>
      <c r="P33" s="681"/>
      <c r="Q33" s="682"/>
      <c r="R33" s="683">
        <v>643737</v>
      </c>
      <c r="S33" s="684"/>
      <c r="T33" s="684"/>
      <c r="U33" s="684"/>
      <c r="V33" s="684"/>
      <c r="W33" s="684"/>
      <c r="X33" s="684"/>
      <c r="Y33" s="685"/>
      <c r="Z33" s="686">
        <v>6.9</v>
      </c>
      <c r="AA33" s="686"/>
      <c r="AB33" s="686"/>
      <c r="AC33" s="686"/>
      <c r="AD33" s="687" t="s">
        <v>128</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313</v>
      </c>
      <c r="AY33" s="733"/>
      <c r="AZ33" s="733"/>
      <c r="BA33" s="733"/>
      <c r="BB33" s="733"/>
      <c r="BC33" s="733"/>
      <c r="BD33" s="733"/>
      <c r="BE33" s="733"/>
      <c r="BF33" s="734"/>
      <c r="BG33" s="753">
        <v>99.3</v>
      </c>
      <c r="BH33" s="754"/>
      <c r="BI33" s="754"/>
      <c r="BJ33" s="754"/>
      <c r="BK33" s="754"/>
      <c r="BL33" s="754"/>
      <c r="BM33" s="755">
        <v>98.2</v>
      </c>
      <c r="BN33" s="754"/>
      <c r="BO33" s="754"/>
      <c r="BP33" s="754"/>
      <c r="BQ33" s="756"/>
      <c r="BR33" s="753">
        <v>99.5</v>
      </c>
      <c r="BS33" s="754"/>
      <c r="BT33" s="754"/>
      <c r="BU33" s="754"/>
      <c r="BV33" s="754"/>
      <c r="BW33" s="754"/>
      <c r="BX33" s="755">
        <v>98.1</v>
      </c>
      <c r="BY33" s="754"/>
      <c r="BZ33" s="754"/>
      <c r="CA33" s="754"/>
      <c r="CB33" s="756"/>
      <c r="CD33" s="698" t="s">
        <v>314</v>
      </c>
      <c r="CE33" s="699"/>
      <c r="CF33" s="699"/>
      <c r="CG33" s="699"/>
      <c r="CH33" s="699"/>
      <c r="CI33" s="699"/>
      <c r="CJ33" s="699"/>
      <c r="CK33" s="699"/>
      <c r="CL33" s="699"/>
      <c r="CM33" s="699"/>
      <c r="CN33" s="699"/>
      <c r="CO33" s="699"/>
      <c r="CP33" s="699"/>
      <c r="CQ33" s="700"/>
      <c r="CR33" s="683">
        <v>3781973</v>
      </c>
      <c r="CS33" s="720"/>
      <c r="CT33" s="720"/>
      <c r="CU33" s="720"/>
      <c r="CV33" s="720"/>
      <c r="CW33" s="720"/>
      <c r="CX33" s="720"/>
      <c r="CY33" s="721"/>
      <c r="CZ33" s="688">
        <v>42.7</v>
      </c>
      <c r="DA33" s="718"/>
      <c r="DB33" s="718"/>
      <c r="DC33" s="722"/>
      <c r="DD33" s="692">
        <v>2922633</v>
      </c>
      <c r="DE33" s="720"/>
      <c r="DF33" s="720"/>
      <c r="DG33" s="720"/>
      <c r="DH33" s="720"/>
      <c r="DI33" s="720"/>
      <c r="DJ33" s="720"/>
      <c r="DK33" s="721"/>
      <c r="DL33" s="692">
        <v>2279564</v>
      </c>
      <c r="DM33" s="720"/>
      <c r="DN33" s="720"/>
      <c r="DO33" s="720"/>
      <c r="DP33" s="720"/>
      <c r="DQ33" s="720"/>
      <c r="DR33" s="720"/>
      <c r="DS33" s="720"/>
      <c r="DT33" s="720"/>
      <c r="DU33" s="720"/>
      <c r="DV33" s="721"/>
      <c r="DW33" s="688">
        <v>41.1</v>
      </c>
      <c r="DX33" s="718"/>
      <c r="DY33" s="718"/>
      <c r="DZ33" s="718"/>
      <c r="EA33" s="718"/>
      <c r="EB33" s="718"/>
      <c r="EC33" s="719"/>
    </row>
    <row r="34" spans="2:133" ht="11.25" customHeight="1" x14ac:dyDescent="0.15">
      <c r="B34" s="680" t="s">
        <v>315</v>
      </c>
      <c r="C34" s="681"/>
      <c r="D34" s="681"/>
      <c r="E34" s="681"/>
      <c r="F34" s="681"/>
      <c r="G34" s="681"/>
      <c r="H34" s="681"/>
      <c r="I34" s="681"/>
      <c r="J34" s="681"/>
      <c r="K34" s="681"/>
      <c r="L34" s="681"/>
      <c r="M34" s="681"/>
      <c r="N34" s="681"/>
      <c r="O34" s="681"/>
      <c r="P34" s="681"/>
      <c r="Q34" s="682"/>
      <c r="R34" s="683">
        <v>14931</v>
      </c>
      <c r="S34" s="684"/>
      <c r="T34" s="684"/>
      <c r="U34" s="684"/>
      <c r="V34" s="684"/>
      <c r="W34" s="684"/>
      <c r="X34" s="684"/>
      <c r="Y34" s="685"/>
      <c r="Z34" s="686">
        <v>0.2</v>
      </c>
      <c r="AA34" s="686"/>
      <c r="AB34" s="686"/>
      <c r="AC34" s="686"/>
      <c r="AD34" s="687">
        <v>10742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1425022</v>
      </c>
      <c r="CS34" s="684"/>
      <c r="CT34" s="684"/>
      <c r="CU34" s="684"/>
      <c r="CV34" s="684"/>
      <c r="CW34" s="684"/>
      <c r="CX34" s="684"/>
      <c r="CY34" s="685"/>
      <c r="CZ34" s="688">
        <v>16.100000000000001</v>
      </c>
      <c r="DA34" s="718"/>
      <c r="DB34" s="718"/>
      <c r="DC34" s="722"/>
      <c r="DD34" s="692">
        <v>1073822</v>
      </c>
      <c r="DE34" s="684"/>
      <c r="DF34" s="684"/>
      <c r="DG34" s="684"/>
      <c r="DH34" s="684"/>
      <c r="DI34" s="684"/>
      <c r="DJ34" s="684"/>
      <c r="DK34" s="685"/>
      <c r="DL34" s="692">
        <v>873257</v>
      </c>
      <c r="DM34" s="684"/>
      <c r="DN34" s="684"/>
      <c r="DO34" s="684"/>
      <c r="DP34" s="684"/>
      <c r="DQ34" s="684"/>
      <c r="DR34" s="684"/>
      <c r="DS34" s="684"/>
      <c r="DT34" s="684"/>
      <c r="DU34" s="684"/>
      <c r="DV34" s="685"/>
      <c r="DW34" s="688">
        <v>15.8</v>
      </c>
      <c r="DX34" s="718"/>
      <c r="DY34" s="718"/>
      <c r="DZ34" s="718"/>
      <c r="EA34" s="718"/>
      <c r="EB34" s="718"/>
      <c r="EC34" s="719"/>
    </row>
    <row r="35" spans="2:133" ht="11.25" customHeight="1" x14ac:dyDescent="0.15">
      <c r="B35" s="680" t="s">
        <v>317</v>
      </c>
      <c r="C35" s="681"/>
      <c r="D35" s="681"/>
      <c r="E35" s="681"/>
      <c r="F35" s="681"/>
      <c r="G35" s="681"/>
      <c r="H35" s="681"/>
      <c r="I35" s="681"/>
      <c r="J35" s="681"/>
      <c r="K35" s="681"/>
      <c r="L35" s="681"/>
      <c r="M35" s="681"/>
      <c r="N35" s="681"/>
      <c r="O35" s="681"/>
      <c r="P35" s="681"/>
      <c r="Q35" s="682"/>
      <c r="R35" s="683">
        <v>227146</v>
      </c>
      <c r="S35" s="684"/>
      <c r="T35" s="684"/>
      <c r="U35" s="684"/>
      <c r="V35" s="684"/>
      <c r="W35" s="684"/>
      <c r="X35" s="684"/>
      <c r="Y35" s="685"/>
      <c r="Z35" s="686">
        <v>2.4</v>
      </c>
      <c r="AA35" s="686"/>
      <c r="AB35" s="686"/>
      <c r="AC35" s="686"/>
      <c r="AD35" s="687" t="s">
        <v>128</v>
      </c>
      <c r="AE35" s="687"/>
      <c r="AF35" s="687"/>
      <c r="AG35" s="687"/>
      <c r="AH35" s="687"/>
      <c r="AI35" s="687"/>
      <c r="AJ35" s="687"/>
      <c r="AK35" s="687"/>
      <c r="AL35" s="688" t="s">
        <v>128</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75529</v>
      </c>
      <c r="CS35" s="720"/>
      <c r="CT35" s="720"/>
      <c r="CU35" s="720"/>
      <c r="CV35" s="720"/>
      <c r="CW35" s="720"/>
      <c r="CX35" s="720"/>
      <c r="CY35" s="721"/>
      <c r="CZ35" s="688">
        <v>0.9</v>
      </c>
      <c r="DA35" s="718"/>
      <c r="DB35" s="718"/>
      <c r="DC35" s="722"/>
      <c r="DD35" s="692">
        <v>24892</v>
      </c>
      <c r="DE35" s="720"/>
      <c r="DF35" s="720"/>
      <c r="DG35" s="720"/>
      <c r="DH35" s="720"/>
      <c r="DI35" s="720"/>
      <c r="DJ35" s="720"/>
      <c r="DK35" s="721"/>
      <c r="DL35" s="692">
        <v>24892</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15">
      <c r="B36" s="680" t="s">
        <v>321</v>
      </c>
      <c r="C36" s="681"/>
      <c r="D36" s="681"/>
      <c r="E36" s="681"/>
      <c r="F36" s="681"/>
      <c r="G36" s="681"/>
      <c r="H36" s="681"/>
      <c r="I36" s="681"/>
      <c r="J36" s="681"/>
      <c r="K36" s="681"/>
      <c r="L36" s="681"/>
      <c r="M36" s="681"/>
      <c r="N36" s="681"/>
      <c r="O36" s="681"/>
      <c r="P36" s="681"/>
      <c r="Q36" s="682"/>
      <c r="R36" s="683">
        <v>578275</v>
      </c>
      <c r="S36" s="684"/>
      <c r="T36" s="684"/>
      <c r="U36" s="684"/>
      <c r="V36" s="684"/>
      <c r="W36" s="684"/>
      <c r="X36" s="684"/>
      <c r="Y36" s="685"/>
      <c r="Z36" s="686">
        <v>6.2</v>
      </c>
      <c r="AA36" s="686"/>
      <c r="AB36" s="686"/>
      <c r="AC36" s="686"/>
      <c r="AD36" s="687" t="s">
        <v>128</v>
      </c>
      <c r="AE36" s="687"/>
      <c r="AF36" s="687"/>
      <c r="AG36" s="687"/>
      <c r="AH36" s="687"/>
      <c r="AI36" s="687"/>
      <c r="AJ36" s="687"/>
      <c r="AK36" s="687"/>
      <c r="AL36" s="688" t="s">
        <v>128</v>
      </c>
      <c r="AM36" s="689"/>
      <c r="AN36" s="689"/>
      <c r="AO36" s="690"/>
      <c r="AP36" s="235"/>
      <c r="AQ36" s="757" t="s">
        <v>322</v>
      </c>
      <c r="AR36" s="758"/>
      <c r="AS36" s="758"/>
      <c r="AT36" s="758"/>
      <c r="AU36" s="758"/>
      <c r="AV36" s="758"/>
      <c r="AW36" s="758"/>
      <c r="AX36" s="758"/>
      <c r="AY36" s="759"/>
      <c r="AZ36" s="672">
        <v>1455737</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195517</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803943</v>
      </c>
      <c r="CS36" s="684"/>
      <c r="CT36" s="684"/>
      <c r="CU36" s="684"/>
      <c r="CV36" s="684"/>
      <c r="CW36" s="684"/>
      <c r="CX36" s="684"/>
      <c r="CY36" s="685"/>
      <c r="CZ36" s="688">
        <v>9.1</v>
      </c>
      <c r="DA36" s="718"/>
      <c r="DB36" s="718"/>
      <c r="DC36" s="722"/>
      <c r="DD36" s="692">
        <v>594223</v>
      </c>
      <c r="DE36" s="684"/>
      <c r="DF36" s="684"/>
      <c r="DG36" s="684"/>
      <c r="DH36" s="684"/>
      <c r="DI36" s="684"/>
      <c r="DJ36" s="684"/>
      <c r="DK36" s="685"/>
      <c r="DL36" s="692">
        <v>539318</v>
      </c>
      <c r="DM36" s="684"/>
      <c r="DN36" s="684"/>
      <c r="DO36" s="684"/>
      <c r="DP36" s="684"/>
      <c r="DQ36" s="684"/>
      <c r="DR36" s="684"/>
      <c r="DS36" s="684"/>
      <c r="DT36" s="684"/>
      <c r="DU36" s="684"/>
      <c r="DV36" s="685"/>
      <c r="DW36" s="688">
        <v>9.6999999999999993</v>
      </c>
      <c r="DX36" s="718"/>
      <c r="DY36" s="718"/>
      <c r="DZ36" s="718"/>
      <c r="EA36" s="718"/>
      <c r="EB36" s="718"/>
      <c r="EC36" s="719"/>
    </row>
    <row r="37" spans="2:133" ht="11.25" customHeight="1" x14ac:dyDescent="0.15">
      <c r="B37" s="680" t="s">
        <v>325</v>
      </c>
      <c r="C37" s="681"/>
      <c r="D37" s="681"/>
      <c r="E37" s="681"/>
      <c r="F37" s="681"/>
      <c r="G37" s="681"/>
      <c r="H37" s="681"/>
      <c r="I37" s="681"/>
      <c r="J37" s="681"/>
      <c r="K37" s="681"/>
      <c r="L37" s="681"/>
      <c r="M37" s="681"/>
      <c r="N37" s="681"/>
      <c r="O37" s="681"/>
      <c r="P37" s="681"/>
      <c r="Q37" s="682"/>
      <c r="R37" s="683">
        <v>191744</v>
      </c>
      <c r="S37" s="684"/>
      <c r="T37" s="684"/>
      <c r="U37" s="684"/>
      <c r="V37" s="684"/>
      <c r="W37" s="684"/>
      <c r="X37" s="684"/>
      <c r="Y37" s="685"/>
      <c r="Z37" s="686">
        <v>2</v>
      </c>
      <c r="AA37" s="686"/>
      <c r="AB37" s="686"/>
      <c r="AC37" s="686"/>
      <c r="AD37" s="687" t="s">
        <v>128</v>
      </c>
      <c r="AE37" s="687"/>
      <c r="AF37" s="687"/>
      <c r="AG37" s="687"/>
      <c r="AH37" s="687"/>
      <c r="AI37" s="687"/>
      <c r="AJ37" s="687"/>
      <c r="AK37" s="687"/>
      <c r="AL37" s="688" t="s">
        <v>128</v>
      </c>
      <c r="AM37" s="689"/>
      <c r="AN37" s="689"/>
      <c r="AO37" s="690"/>
      <c r="AQ37" s="761" t="s">
        <v>326</v>
      </c>
      <c r="AR37" s="762"/>
      <c r="AS37" s="762"/>
      <c r="AT37" s="762"/>
      <c r="AU37" s="762"/>
      <c r="AV37" s="762"/>
      <c r="AW37" s="762"/>
      <c r="AX37" s="762"/>
      <c r="AY37" s="763"/>
      <c r="AZ37" s="683">
        <v>472432</v>
      </c>
      <c r="BA37" s="684"/>
      <c r="BB37" s="684"/>
      <c r="BC37" s="684"/>
      <c r="BD37" s="720"/>
      <c r="BE37" s="720"/>
      <c r="BF37" s="750"/>
      <c r="BG37" s="698" t="s">
        <v>327</v>
      </c>
      <c r="BH37" s="699"/>
      <c r="BI37" s="699"/>
      <c r="BJ37" s="699"/>
      <c r="BK37" s="699"/>
      <c r="BL37" s="699"/>
      <c r="BM37" s="699"/>
      <c r="BN37" s="699"/>
      <c r="BO37" s="699"/>
      <c r="BP37" s="699"/>
      <c r="BQ37" s="699"/>
      <c r="BR37" s="699"/>
      <c r="BS37" s="699"/>
      <c r="BT37" s="699"/>
      <c r="BU37" s="700"/>
      <c r="BV37" s="683">
        <v>195517</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296044</v>
      </c>
      <c r="CS37" s="720"/>
      <c r="CT37" s="720"/>
      <c r="CU37" s="720"/>
      <c r="CV37" s="720"/>
      <c r="CW37" s="720"/>
      <c r="CX37" s="720"/>
      <c r="CY37" s="721"/>
      <c r="CZ37" s="688">
        <v>3.3</v>
      </c>
      <c r="DA37" s="718"/>
      <c r="DB37" s="718"/>
      <c r="DC37" s="722"/>
      <c r="DD37" s="692">
        <v>239321</v>
      </c>
      <c r="DE37" s="720"/>
      <c r="DF37" s="720"/>
      <c r="DG37" s="720"/>
      <c r="DH37" s="720"/>
      <c r="DI37" s="720"/>
      <c r="DJ37" s="720"/>
      <c r="DK37" s="721"/>
      <c r="DL37" s="692">
        <v>239321</v>
      </c>
      <c r="DM37" s="720"/>
      <c r="DN37" s="720"/>
      <c r="DO37" s="720"/>
      <c r="DP37" s="720"/>
      <c r="DQ37" s="720"/>
      <c r="DR37" s="720"/>
      <c r="DS37" s="720"/>
      <c r="DT37" s="720"/>
      <c r="DU37" s="720"/>
      <c r="DV37" s="721"/>
      <c r="DW37" s="688">
        <v>4.3</v>
      </c>
      <c r="DX37" s="718"/>
      <c r="DY37" s="718"/>
      <c r="DZ37" s="718"/>
      <c r="EA37" s="718"/>
      <c r="EB37" s="718"/>
      <c r="EC37" s="719"/>
    </row>
    <row r="38" spans="2:133" ht="11.25" customHeight="1" x14ac:dyDescent="0.15">
      <c r="B38" s="680" t="s">
        <v>329</v>
      </c>
      <c r="C38" s="681"/>
      <c r="D38" s="681"/>
      <c r="E38" s="681"/>
      <c r="F38" s="681"/>
      <c r="G38" s="681"/>
      <c r="H38" s="681"/>
      <c r="I38" s="681"/>
      <c r="J38" s="681"/>
      <c r="K38" s="681"/>
      <c r="L38" s="681"/>
      <c r="M38" s="681"/>
      <c r="N38" s="681"/>
      <c r="O38" s="681"/>
      <c r="P38" s="681"/>
      <c r="Q38" s="682"/>
      <c r="R38" s="683">
        <v>177865</v>
      </c>
      <c r="S38" s="684"/>
      <c r="T38" s="684"/>
      <c r="U38" s="684"/>
      <c r="V38" s="684"/>
      <c r="W38" s="684"/>
      <c r="X38" s="684"/>
      <c r="Y38" s="685"/>
      <c r="Z38" s="686">
        <v>1.9</v>
      </c>
      <c r="AA38" s="686"/>
      <c r="AB38" s="686"/>
      <c r="AC38" s="686"/>
      <c r="AD38" s="687">
        <v>5565</v>
      </c>
      <c r="AE38" s="687"/>
      <c r="AF38" s="687"/>
      <c r="AG38" s="687"/>
      <c r="AH38" s="687"/>
      <c r="AI38" s="687"/>
      <c r="AJ38" s="687"/>
      <c r="AK38" s="687"/>
      <c r="AL38" s="688">
        <v>0.1</v>
      </c>
      <c r="AM38" s="689"/>
      <c r="AN38" s="689"/>
      <c r="AO38" s="690"/>
      <c r="AQ38" s="761" t="s">
        <v>330</v>
      </c>
      <c r="AR38" s="762"/>
      <c r="AS38" s="762"/>
      <c r="AT38" s="762"/>
      <c r="AU38" s="762"/>
      <c r="AV38" s="762"/>
      <c r="AW38" s="762"/>
      <c r="AX38" s="762"/>
      <c r="AY38" s="763"/>
      <c r="AZ38" s="683">
        <v>49626</v>
      </c>
      <c r="BA38" s="684"/>
      <c r="BB38" s="684"/>
      <c r="BC38" s="684"/>
      <c r="BD38" s="720"/>
      <c r="BE38" s="720"/>
      <c r="BF38" s="750"/>
      <c r="BG38" s="698" t="s">
        <v>331</v>
      </c>
      <c r="BH38" s="699"/>
      <c r="BI38" s="699"/>
      <c r="BJ38" s="699"/>
      <c r="BK38" s="699"/>
      <c r="BL38" s="699"/>
      <c r="BM38" s="699"/>
      <c r="BN38" s="699"/>
      <c r="BO38" s="699"/>
      <c r="BP38" s="699"/>
      <c r="BQ38" s="699"/>
      <c r="BR38" s="699"/>
      <c r="BS38" s="699"/>
      <c r="BT38" s="699"/>
      <c r="BU38" s="700"/>
      <c r="BV38" s="683">
        <v>3181</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1406111</v>
      </c>
      <c r="CS38" s="684"/>
      <c r="CT38" s="684"/>
      <c r="CU38" s="684"/>
      <c r="CV38" s="684"/>
      <c r="CW38" s="684"/>
      <c r="CX38" s="684"/>
      <c r="CY38" s="685"/>
      <c r="CZ38" s="688">
        <v>15.9</v>
      </c>
      <c r="DA38" s="718"/>
      <c r="DB38" s="718"/>
      <c r="DC38" s="722"/>
      <c r="DD38" s="692">
        <v>1209696</v>
      </c>
      <c r="DE38" s="684"/>
      <c r="DF38" s="684"/>
      <c r="DG38" s="684"/>
      <c r="DH38" s="684"/>
      <c r="DI38" s="684"/>
      <c r="DJ38" s="684"/>
      <c r="DK38" s="685"/>
      <c r="DL38" s="692">
        <v>842097</v>
      </c>
      <c r="DM38" s="684"/>
      <c r="DN38" s="684"/>
      <c r="DO38" s="684"/>
      <c r="DP38" s="684"/>
      <c r="DQ38" s="684"/>
      <c r="DR38" s="684"/>
      <c r="DS38" s="684"/>
      <c r="DT38" s="684"/>
      <c r="DU38" s="684"/>
      <c r="DV38" s="685"/>
      <c r="DW38" s="688">
        <v>15.2</v>
      </c>
      <c r="DX38" s="718"/>
      <c r="DY38" s="718"/>
      <c r="DZ38" s="718"/>
      <c r="EA38" s="718"/>
      <c r="EB38" s="718"/>
      <c r="EC38" s="719"/>
    </row>
    <row r="39" spans="2:133" ht="11.25" customHeight="1" x14ac:dyDescent="0.15">
      <c r="B39" s="680" t="s">
        <v>333</v>
      </c>
      <c r="C39" s="681"/>
      <c r="D39" s="681"/>
      <c r="E39" s="681"/>
      <c r="F39" s="681"/>
      <c r="G39" s="681"/>
      <c r="H39" s="681"/>
      <c r="I39" s="681"/>
      <c r="J39" s="681"/>
      <c r="K39" s="681"/>
      <c r="L39" s="681"/>
      <c r="M39" s="681"/>
      <c r="N39" s="681"/>
      <c r="O39" s="681"/>
      <c r="P39" s="681"/>
      <c r="Q39" s="682"/>
      <c r="R39" s="683">
        <v>736058</v>
      </c>
      <c r="S39" s="684"/>
      <c r="T39" s="684"/>
      <c r="U39" s="684"/>
      <c r="V39" s="684"/>
      <c r="W39" s="684"/>
      <c r="X39" s="684"/>
      <c r="Y39" s="685"/>
      <c r="Z39" s="686">
        <v>7.8</v>
      </c>
      <c r="AA39" s="686"/>
      <c r="AB39" s="686"/>
      <c r="AC39" s="686"/>
      <c r="AD39" s="687" t="s">
        <v>128</v>
      </c>
      <c r="AE39" s="687"/>
      <c r="AF39" s="687"/>
      <c r="AG39" s="687"/>
      <c r="AH39" s="687"/>
      <c r="AI39" s="687"/>
      <c r="AJ39" s="687"/>
      <c r="AK39" s="687"/>
      <c r="AL39" s="688" t="s">
        <v>128</v>
      </c>
      <c r="AM39" s="689"/>
      <c r="AN39" s="689"/>
      <c r="AO39" s="690"/>
      <c r="AQ39" s="761" t="s">
        <v>334</v>
      </c>
      <c r="AR39" s="762"/>
      <c r="AS39" s="762"/>
      <c r="AT39" s="762"/>
      <c r="AU39" s="762"/>
      <c r="AV39" s="762"/>
      <c r="AW39" s="762"/>
      <c r="AX39" s="762"/>
      <c r="AY39" s="763"/>
      <c r="AZ39" s="683" t="s">
        <v>128</v>
      </c>
      <c r="BA39" s="684"/>
      <c r="BB39" s="684"/>
      <c r="BC39" s="684"/>
      <c r="BD39" s="720"/>
      <c r="BE39" s="720"/>
      <c r="BF39" s="750"/>
      <c r="BG39" s="698" t="s">
        <v>335</v>
      </c>
      <c r="BH39" s="699"/>
      <c r="BI39" s="699"/>
      <c r="BJ39" s="699"/>
      <c r="BK39" s="699"/>
      <c r="BL39" s="699"/>
      <c r="BM39" s="699"/>
      <c r="BN39" s="699"/>
      <c r="BO39" s="699"/>
      <c r="BP39" s="699"/>
      <c r="BQ39" s="699"/>
      <c r="BR39" s="699"/>
      <c r="BS39" s="699"/>
      <c r="BT39" s="699"/>
      <c r="BU39" s="700"/>
      <c r="BV39" s="683">
        <v>4842</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20072</v>
      </c>
      <c r="CS39" s="720"/>
      <c r="CT39" s="720"/>
      <c r="CU39" s="720"/>
      <c r="CV39" s="720"/>
      <c r="CW39" s="720"/>
      <c r="CX39" s="720"/>
      <c r="CY39" s="721"/>
      <c r="CZ39" s="688">
        <v>0.2</v>
      </c>
      <c r="DA39" s="718"/>
      <c r="DB39" s="718"/>
      <c r="DC39" s="722"/>
      <c r="DD39" s="692">
        <v>20000</v>
      </c>
      <c r="DE39" s="720"/>
      <c r="DF39" s="720"/>
      <c r="DG39" s="720"/>
      <c r="DH39" s="720"/>
      <c r="DI39" s="720"/>
      <c r="DJ39" s="720"/>
      <c r="DK39" s="721"/>
      <c r="DL39" s="692" t="s">
        <v>128</v>
      </c>
      <c r="DM39" s="720"/>
      <c r="DN39" s="720"/>
      <c r="DO39" s="720"/>
      <c r="DP39" s="720"/>
      <c r="DQ39" s="720"/>
      <c r="DR39" s="720"/>
      <c r="DS39" s="720"/>
      <c r="DT39" s="720"/>
      <c r="DU39" s="720"/>
      <c r="DV39" s="721"/>
      <c r="DW39" s="688" t="s">
        <v>128</v>
      </c>
      <c r="DX39" s="718"/>
      <c r="DY39" s="718"/>
      <c r="DZ39" s="718"/>
      <c r="EA39" s="718"/>
      <c r="EB39" s="718"/>
      <c r="EC39" s="719"/>
    </row>
    <row r="40" spans="2:133" ht="11.25" customHeight="1" x14ac:dyDescent="0.15">
      <c r="B40" s="680" t="s">
        <v>337</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338</v>
      </c>
      <c r="AR40" s="762"/>
      <c r="AS40" s="762"/>
      <c r="AT40" s="762"/>
      <c r="AU40" s="762"/>
      <c r="AV40" s="762"/>
      <c r="AW40" s="762"/>
      <c r="AX40" s="762"/>
      <c r="AY40" s="763"/>
      <c r="AZ40" s="683" t="s">
        <v>128</v>
      </c>
      <c r="BA40" s="684"/>
      <c r="BB40" s="684"/>
      <c r="BC40" s="684"/>
      <c r="BD40" s="720"/>
      <c r="BE40" s="720"/>
      <c r="BF40" s="750"/>
      <c r="BG40" s="764" t="s">
        <v>339</v>
      </c>
      <c r="BH40" s="765"/>
      <c r="BI40" s="765"/>
      <c r="BJ40" s="765"/>
      <c r="BK40" s="765"/>
      <c r="BL40" s="236"/>
      <c r="BM40" s="699" t="s">
        <v>340</v>
      </c>
      <c r="BN40" s="699"/>
      <c r="BO40" s="699"/>
      <c r="BP40" s="699"/>
      <c r="BQ40" s="699"/>
      <c r="BR40" s="699"/>
      <c r="BS40" s="699"/>
      <c r="BT40" s="699"/>
      <c r="BU40" s="700"/>
      <c r="BV40" s="683">
        <v>91</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51296</v>
      </c>
      <c r="CS40" s="684"/>
      <c r="CT40" s="684"/>
      <c r="CU40" s="684"/>
      <c r="CV40" s="684"/>
      <c r="CW40" s="684"/>
      <c r="CX40" s="684"/>
      <c r="CY40" s="685"/>
      <c r="CZ40" s="688">
        <v>0.6</v>
      </c>
      <c r="DA40" s="718"/>
      <c r="DB40" s="718"/>
      <c r="DC40" s="722"/>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8"/>
      <c r="DY40" s="718"/>
      <c r="DZ40" s="718"/>
      <c r="EA40" s="718"/>
      <c r="EB40" s="718"/>
      <c r="EC40" s="719"/>
    </row>
    <row r="41" spans="2:133" ht="11.25" customHeight="1" x14ac:dyDescent="0.15">
      <c r="B41" s="680" t="s">
        <v>342</v>
      </c>
      <c r="C41" s="681"/>
      <c r="D41" s="681"/>
      <c r="E41" s="681"/>
      <c r="F41" s="681"/>
      <c r="G41" s="681"/>
      <c r="H41" s="681"/>
      <c r="I41" s="681"/>
      <c r="J41" s="681"/>
      <c r="K41" s="681"/>
      <c r="L41" s="681"/>
      <c r="M41" s="681"/>
      <c r="N41" s="681"/>
      <c r="O41" s="681"/>
      <c r="P41" s="681"/>
      <c r="Q41" s="682"/>
      <c r="R41" s="683">
        <v>299458</v>
      </c>
      <c r="S41" s="684"/>
      <c r="T41" s="684"/>
      <c r="U41" s="684"/>
      <c r="V41" s="684"/>
      <c r="W41" s="684"/>
      <c r="X41" s="684"/>
      <c r="Y41" s="685"/>
      <c r="Z41" s="686">
        <v>3.2</v>
      </c>
      <c r="AA41" s="686"/>
      <c r="AB41" s="686"/>
      <c r="AC41" s="686"/>
      <c r="AD41" s="687" t="s">
        <v>128</v>
      </c>
      <c r="AE41" s="687"/>
      <c r="AF41" s="687"/>
      <c r="AG41" s="687"/>
      <c r="AH41" s="687"/>
      <c r="AI41" s="687"/>
      <c r="AJ41" s="687"/>
      <c r="AK41" s="687"/>
      <c r="AL41" s="688" t="s">
        <v>128</v>
      </c>
      <c r="AM41" s="689"/>
      <c r="AN41" s="689"/>
      <c r="AO41" s="690"/>
      <c r="AQ41" s="761" t="s">
        <v>343</v>
      </c>
      <c r="AR41" s="762"/>
      <c r="AS41" s="762"/>
      <c r="AT41" s="762"/>
      <c r="AU41" s="762"/>
      <c r="AV41" s="762"/>
      <c r="AW41" s="762"/>
      <c r="AX41" s="762"/>
      <c r="AY41" s="763"/>
      <c r="AZ41" s="683">
        <v>225003</v>
      </c>
      <c r="BA41" s="684"/>
      <c r="BB41" s="684"/>
      <c r="BC41" s="684"/>
      <c r="BD41" s="720"/>
      <c r="BE41" s="720"/>
      <c r="BF41" s="750"/>
      <c r="BG41" s="764"/>
      <c r="BH41" s="765"/>
      <c r="BI41" s="765"/>
      <c r="BJ41" s="765"/>
      <c r="BK41" s="765"/>
      <c r="BL41" s="236"/>
      <c r="BM41" s="699" t="s">
        <v>344</v>
      </c>
      <c r="BN41" s="699"/>
      <c r="BO41" s="699"/>
      <c r="BP41" s="699"/>
      <c r="BQ41" s="699"/>
      <c r="BR41" s="699"/>
      <c r="BS41" s="699"/>
      <c r="BT41" s="699"/>
      <c r="BU41" s="700"/>
      <c r="BV41" s="683" t="s">
        <v>128</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128</v>
      </c>
      <c r="DA41" s="718"/>
      <c r="DB41" s="718"/>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346</v>
      </c>
      <c r="C42" s="733"/>
      <c r="D42" s="733"/>
      <c r="E42" s="733"/>
      <c r="F42" s="733"/>
      <c r="G42" s="733"/>
      <c r="H42" s="733"/>
      <c r="I42" s="733"/>
      <c r="J42" s="733"/>
      <c r="K42" s="733"/>
      <c r="L42" s="733"/>
      <c r="M42" s="733"/>
      <c r="N42" s="733"/>
      <c r="O42" s="733"/>
      <c r="P42" s="733"/>
      <c r="Q42" s="734"/>
      <c r="R42" s="768">
        <v>9377988</v>
      </c>
      <c r="S42" s="769"/>
      <c r="T42" s="769"/>
      <c r="U42" s="769"/>
      <c r="V42" s="769"/>
      <c r="W42" s="769"/>
      <c r="X42" s="769"/>
      <c r="Y42" s="777"/>
      <c r="Z42" s="778">
        <v>100</v>
      </c>
      <c r="AA42" s="778"/>
      <c r="AB42" s="778"/>
      <c r="AC42" s="778"/>
      <c r="AD42" s="779">
        <v>5241418</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708676</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398</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992454</v>
      </c>
      <c r="CS42" s="684"/>
      <c r="CT42" s="684"/>
      <c r="CU42" s="684"/>
      <c r="CV42" s="684"/>
      <c r="CW42" s="684"/>
      <c r="CX42" s="684"/>
      <c r="CY42" s="685"/>
      <c r="CZ42" s="688">
        <v>11.2</v>
      </c>
      <c r="DA42" s="689"/>
      <c r="DB42" s="689"/>
      <c r="DC42" s="701"/>
      <c r="DD42" s="692">
        <v>295116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t="s">
        <v>351</v>
      </c>
      <c r="CS43" s="720"/>
      <c r="CT43" s="720"/>
      <c r="CU43" s="720"/>
      <c r="CV43" s="720"/>
      <c r="CW43" s="720"/>
      <c r="CX43" s="720"/>
      <c r="CY43" s="721"/>
      <c r="CZ43" s="688" t="s">
        <v>351</v>
      </c>
      <c r="DA43" s="718"/>
      <c r="DB43" s="718"/>
      <c r="DC43" s="722"/>
      <c r="DD43" s="692" t="s">
        <v>128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298</v>
      </c>
      <c r="CE44" s="796"/>
      <c r="CF44" s="680" t="s">
        <v>352</v>
      </c>
      <c r="CG44" s="681"/>
      <c r="CH44" s="681"/>
      <c r="CI44" s="681"/>
      <c r="CJ44" s="681"/>
      <c r="CK44" s="681"/>
      <c r="CL44" s="681"/>
      <c r="CM44" s="681"/>
      <c r="CN44" s="681"/>
      <c r="CO44" s="681"/>
      <c r="CP44" s="681"/>
      <c r="CQ44" s="682"/>
      <c r="CR44" s="683">
        <v>992454</v>
      </c>
      <c r="CS44" s="684"/>
      <c r="CT44" s="684"/>
      <c r="CU44" s="684"/>
      <c r="CV44" s="684"/>
      <c r="CW44" s="684"/>
      <c r="CX44" s="684"/>
      <c r="CY44" s="685"/>
      <c r="CZ44" s="688">
        <v>11.2</v>
      </c>
      <c r="DA44" s="689"/>
      <c r="DB44" s="689"/>
      <c r="DC44" s="701"/>
      <c r="DD44" s="692">
        <v>295116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326220</v>
      </c>
      <c r="CS45" s="720"/>
      <c r="CT45" s="720"/>
      <c r="CU45" s="720"/>
      <c r="CV45" s="720"/>
      <c r="CW45" s="720"/>
      <c r="CX45" s="720"/>
      <c r="CY45" s="721"/>
      <c r="CZ45" s="688">
        <v>3.7</v>
      </c>
      <c r="DA45" s="718"/>
      <c r="DB45" s="718"/>
      <c r="DC45" s="722"/>
      <c r="DD45" s="692">
        <v>24858</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622757</v>
      </c>
      <c r="CS46" s="684"/>
      <c r="CT46" s="684"/>
      <c r="CU46" s="684"/>
      <c r="CV46" s="684"/>
      <c r="CW46" s="684"/>
      <c r="CX46" s="684"/>
      <c r="CY46" s="685"/>
      <c r="CZ46" s="688">
        <v>7</v>
      </c>
      <c r="DA46" s="689"/>
      <c r="DB46" s="689"/>
      <c r="DC46" s="701"/>
      <c r="DD46" s="692">
        <v>260733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t="s">
        <v>128</v>
      </c>
      <c r="CS47" s="720"/>
      <c r="CT47" s="720"/>
      <c r="CU47" s="720"/>
      <c r="CV47" s="720"/>
      <c r="CW47" s="720"/>
      <c r="CX47" s="720"/>
      <c r="CY47" s="721"/>
      <c r="CZ47" s="688" t="s">
        <v>351</v>
      </c>
      <c r="DA47" s="718"/>
      <c r="DB47" s="718"/>
      <c r="DC47" s="722"/>
      <c r="DD47" s="692" t="s">
        <v>128</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351</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360</v>
      </c>
      <c r="CE49" s="733"/>
      <c r="CF49" s="733"/>
      <c r="CG49" s="733"/>
      <c r="CH49" s="733"/>
      <c r="CI49" s="733"/>
      <c r="CJ49" s="733"/>
      <c r="CK49" s="733"/>
      <c r="CL49" s="733"/>
      <c r="CM49" s="733"/>
      <c r="CN49" s="733"/>
      <c r="CO49" s="733"/>
      <c r="CP49" s="733"/>
      <c r="CQ49" s="734"/>
      <c r="CR49" s="768">
        <v>8865300</v>
      </c>
      <c r="CS49" s="754"/>
      <c r="CT49" s="754"/>
      <c r="CU49" s="754"/>
      <c r="CV49" s="754"/>
      <c r="CW49" s="754"/>
      <c r="CX49" s="754"/>
      <c r="CY49" s="785"/>
      <c r="CZ49" s="780">
        <v>100</v>
      </c>
      <c r="DA49" s="786"/>
      <c r="DB49" s="786"/>
      <c r="DC49" s="787"/>
      <c r="DD49" s="788">
        <v>6013809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ME4+hsxcdlsQ/2+F3WjK7zqTMcJziBAp+RTyvgQc0GnGC4u2jUl6Qvr0+Iwfv45H8grxPu+4/Sn+CTj8mm3ug==" saltValue="bgmcoz5nfdpj84TqzYZh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9383</v>
      </c>
      <c r="R7" s="819"/>
      <c r="S7" s="819"/>
      <c r="T7" s="819"/>
      <c r="U7" s="819"/>
      <c r="V7" s="819">
        <v>8870</v>
      </c>
      <c r="W7" s="819"/>
      <c r="X7" s="819"/>
      <c r="Y7" s="819"/>
      <c r="Z7" s="819"/>
      <c r="AA7" s="819">
        <v>513</v>
      </c>
      <c r="AB7" s="819"/>
      <c r="AC7" s="819"/>
      <c r="AD7" s="819"/>
      <c r="AE7" s="820"/>
      <c r="AF7" s="821">
        <v>419</v>
      </c>
      <c r="AG7" s="822"/>
      <c r="AH7" s="822"/>
      <c r="AI7" s="822"/>
      <c r="AJ7" s="823"/>
      <c r="AK7" s="858">
        <v>578</v>
      </c>
      <c r="AL7" s="859"/>
      <c r="AM7" s="859"/>
      <c r="AN7" s="859"/>
      <c r="AO7" s="859"/>
      <c r="AP7" s="859">
        <v>12320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55">
        <v>7</v>
      </c>
      <c r="CI7" s="856"/>
      <c r="CJ7" s="856"/>
      <c r="CK7" s="856"/>
      <c r="CL7" s="857"/>
      <c r="CM7" s="855">
        <v>150</v>
      </c>
      <c r="CN7" s="856"/>
      <c r="CO7" s="856"/>
      <c r="CP7" s="856"/>
      <c r="CQ7" s="857"/>
      <c r="CR7" s="855">
        <v>100</v>
      </c>
      <c r="CS7" s="856"/>
      <c r="CT7" s="856"/>
      <c r="CU7" s="856"/>
      <c r="CV7" s="857"/>
      <c r="CW7" s="855" t="s">
        <v>502</v>
      </c>
      <c r="CX7" s="856"/>
      <c r="CY7" s="856"/>
      <c r="CZ7" s="856"/>
      <c r="DA7" s="857"/>
      <c r="DB7" s="855" t="s">
        <v>502</v>
      </c>
      <c r="DC7" s="856"/>
      <c r="DD7" s="856"/>
      <c r="DE7" s="856"/>
      <c r="DF7" s="857"/>
      <c r="DG7" s="855" t="s">
        <v>502</v>
      </c>
      <c r="DH7" s="856"/>
      <c r="DI7" s="856"/>
      <c r="DJ7" s="856"/>
      <c r="DK7" s="857"/>
      <c r="DL7" s="855" t="s">
        <v>502</v>
      </c>
      <c r="DM7" s="856"/>
      <c r="DN7" s="856"/>
      <c r="DO7" s="856"/>
      <c r="DP7" s="857"/>
      <c r="DQ7" s="855" t="s">
        <v>502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579</v>
      </c>
      <c r="BS8" s="852" t="s">
        <v>578</v>
      </c>
      <c r="BT8" s="853"/>
      <c r="BU8" s="853"/>
      <c r="BV8" s="853"/>
      <c r="BW8" s="853"/>
      <c r="BX8" s="853"/>
      <c r="BY8" s="853"/>
      <c r="BZ8" s="853"/>
      <c r="CA8" s="853"/>
      <c r="CB8" s="853"/>
      <c r="CC8" s="853"/>
      <c r="CD8" s="853"/>
      <c r="CE8" s="853"/>
      <c r="CF8" s="853"/>
      <c r="CG8" s="854"/>
      <c r="CH8" s="865">
        <v>0</v>
      </c>
      <c r="CI8" s="866"/>
      <c r="CJ8" s="866"/>
      <c r="CK8" s="866"/>
      <c r="CL8" s="867"/>
      <c r="CM8" s="865">
        <v>53</v>
      </c>
      <c r="CN8" s="866"/>
      <c r="CO8" s="866"/>
      <c r="CP8" s="866"/>
      <c r="CQ8" s="867"/>
      <c r="CR8" s="865">
        <v>5</v>
      </c>
      <c r="CS8" s="866"/>
      <c r="CT8" s="866"/>
      <c r="CU8" s="866"/>
      <c r="CV8" s="867"/>
      <c r="CW8" s="865">
        <v>5</v>
      </c>
      <c r="CX8" s="866"/>
      <c r="CY8" s="866"/>
      <c r="CZ8" s="866"/>
      <c r="DA8" s="867"/>
      <c r="DB8" s="865" t="s">
        <v>502</v>
      </c>
      <c r="DC8" s="866"/>
      <c r="DD8" s="866"/>
      <c r="DE8" s="866"/>
      <c r="DF8" s="867"/>
      <c r="DG8" s="865">
        <v>1045</v>
      </c>
      <c r="DH8" s="866"/>
      <c r="DI8" s="866"/>
      <c r="DJ8" s="866"/>
      <c r="DK8" s="867"/>
      <c r="DL8" s="865" t="s">
        <v>502</v>
      </c>
      <c r="DM8" s="866"/>
      <c r="DN8" s="866"/>
      <c r="DO8" s="866"/>
      <c r="DP8" s="867"/>
      <c r="DQ8" s="865">
        <v>1033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9383</v>
      </c>
      <c r="R23" s="878"/>
      <c r="S23" s="878"/>
      <c r="T23" s="878"/>
      <c r="U23" s="878"/>
      <c r="V23" s="878">
        <v>8870</v>
      </c>
      <c r="W23" s="878"/>
      <c r="X23" s="878"/>
      <c r="Y23" s="878"/>
      <c r="Z23" s="878"/>
      <c r="AA23" s="878">
        <v>513</v>
      </c>
      <c r="AB23" s="878"/>
      <c r="AC23" s="878"/>
      <c r="AD23" s="878"/>
      <c r="AE23" s="879"/>
      <c r="AF23" s="880">
        <v>419</v>
      </c>
      <c r="AG23" s="878"/>
      <c r="AH23" s="878"/>
      <c r="AI23" s="878"/>
      <c r="AJ23" s="881"/>
      <c r="AK23" s="882"/>
      <c r="AL23" s="883"/>
      <c r="AM23" s="883"/>
      <c r="AN23" s="883"/>
      <c r="AO23" s="883"/>
      <c r="AP23" s="878">
        <v>12320</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389</v>
      </c>
      <c r="R26" s="802"/>
      <c r="S26" s="802"/>
      <c r="T26" s="802"/>
      <c r="U26" s="803"/>
      <c r="V26" s="801" t="s">
        <v>390</v>
      </c>
      <c r="W26" s="802"/>
      <c r="X26" s="802"/>
      <c r="Y26" s="802"/>
      <c r="Z26" s="803"/>
      <c r="AA26" s="801" t="s">
        <v>391</v>
      </c>
      <c r="AB26" s="802"/>
      <c r="AC26" s="802"/>
      <c r="AD26" s="802"/>
      <c r="AE26" s="802"/>
      <c r="AF26" s="896" t="s">
        <v>392</v>
      </c>
      <c r="AG26" s="897"/>
      <c r="AH26" s="897"/>
      <c r="AI26" s="897"/>
      <c r="AJ26" s="898"/>
      <c r="AK26" s="802" t="s">
        <v>393</v>
      </c>
      <c r="AL26" s="802"/>
      <c r="AM26" s="802"/>
      <c r="AN26" s="802"/>
      <c r="AO26" s="803"/>
      <c r="AP26" s="801" t="s">
        <v>394</v>
      </c>
      <c r="AQ26" s="802"/>
      <c r="AR26" s="802"/>
      <c r="AS26" s="802"/>
      <c r="AT26" s="803"/>
      <c r="AU26" s="801" t="s">
        <v>395</v>
      </c>
      <c r="AV26" s="802"/>
      <c r="AW26" s="802"/>
      <c r="AX26" s="802"/>
      <c r="AY26" s="803"/>
      <c r="AZ26" s="801" t="s">
        <v>396</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397</v>
      </c>
      <c r="C28" s="816"/>
      <c r="D28" s="816"/>
      <c r="E28" s="816"/>
      <c r="F28" s="816"/>
      <c r="G28" s="816"/>
      <c r="H28" s="816"/>
      <c r="I28" s="816"/>
      <c r="J28" s="816"/>
      <c r="K28" s="816"/>
      <c r="L28" s="816"/>
      <c r="M28" s="816"/>
      <c r="N28" s="816"/>
      <c r="O28" s="816"/>
      <c r="P28" s="817"/>
      <c r="Q28" s="906">
        <v>2861</v>
      </c>
      <c r="R28" s="907"/>
      <c r="S28" s="907"/>
      <c r="T28" s="907"/>
      <c r="U28" s="907"/>
      <c r="V28" s="907">
        <v>2666</v>
      </c>
      <c r="W28" s="907"/>
      <c r="X28" s="907"/>
      <c r="Y28" s="907"/>
      <c r="Z28" s="907"/>
      <c r="AA28" s="907">
        <v>196</v>
      </c>
      <c r="AB28" s="907"/>
      <c r="AC28" s="907"/>
      <c r="AD28" s="907"/>
      <c r="AE28" s="908"/>
      <c r="AF28" s="909">
        <v>196</v>
      </c>
      <c r="AG28" s="907"/>
      <c r="AH28" s="907"/>
      <c r="AI28" s="907"/>
      <c r="AJ28" s="910"/>
      <c r="AK28" s="911">
        <v>225</v>
      </c>
      <c r="AL28" s="902"/>
      <c r="AM28" s="902"/>
      <c r="AN28" s="902"/>
      <c r="AO28" s="902"/>
      <c r="AP28" s="902" t="s">
        <v>568</v>
      </c>
      <c r="AQ28" s="902"/>
      <c r="AR28" s="902"/>
      <c r="AS28" s="902"/>
      <c r="AT28" s="902"/>
      <c r="AU28" s="902" t="s">
        <v>568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398</v>
      </c>
      <c r="C29" s="840"/>
      <c r="D29" s="840"/>
      <c r="E29" s="840"/>
      <c r="F29" s="840"/>
      <c r="G29" s="840"/>
      <c r="H29" s="840"/>
      <c r="I29" s="840"/>
      <c r="J29" s="840"/>
      <c r="K29" s="840"/>
      <c r="L29" s="840"/>
      <c r="M29" s="840"/>
      <c r="N29" s="840"/>
      <c r="O29" s="840"/>
      <c r="P29" s="841"/>
      <c r="Q29" s="842">
        <v>30</v>
      </c>
      <c r="R29" s="843"/>
      <c r="S29" s="843"/>
      <c r="T29" s="843"/>
      <c r="U29" s="843"/>
      <c r="V29" s="843">
        <v>25</v>
      </c>
      <c r="W29" s="843"/>
      <c r="X29" s="843"/>
      <c r="Y29" s="843"/>
      <c r="Z29" s="843"/>
      <c r="AA29" s="843">
        <v>5</v>
      </c>
      <c r="AB29" s="843"/>
      <c r="AC29" s="843"/>
      <c r="AD29" s="843"/>
      <c r="AE29" s="844"/>
      <c r="AF29" s="845">
        <v>5</v>
      </c>
      <c r="AG29" s="846"/>
      <c r="AH29" s="846"/>
      <c r="AI29" s="846"/>
      <c r="AJ29" s="847"/>
      <c r="AK29" s="914">
        <v>12</v>
      </c>
      <c r="AL29" s="915"/>
      <c r="AM29" s="915"/>
      <c r="AN29" s="915"/>
      <c r="AO29" s="915"/>
      <c r="AP29" s="915" t="s">
        <v>568</v>
      </c>
      <c r="AQ29" s="915"/>
      <c r="AR29" s="915"/>
      <c r="AS29" s="915"/>
      <c r="AT29" s="915"/>
      <c r="AU29" s="915" t="s">
        <v>568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399</v>
      </c>
      <c r="C30" s="840"/>
      <c r="D30" s="840"/>
      <c r="E30" s="840"/>
      <c r="F30" s="840"/>
      <c r="G30" s="840"/>
      <c r="H30" s="840"/>
      <c r="I30" s="840"/>
      <c r="J30" s="840"/>
      <c r="K30" s="840"/>
      <c r="L30" s="840"/>
      <c r="M30" s="840"/>
      <c r="N30" s="840"/>
      <c r="O30" s="840"/>
      <c r="P30" s="841"/>
      <c r="Q30" s="842">
        <v>2536</v>
      </c>
      <c r="R30" s="843"/>
      <c r="S30" s="843"/>
      <c r="T30" s="843"/>
      <c r="U30" s="843"/>
      <c r="V30" s="843">
        <v>2455</v>
      </c>
      <c r="W30" s="843"/>
      <c r="X30" s="843"/>
      <c r="Y30" s="843"/>
      <c r="Z30" s="843"/>
      <c r="AA30" s="843">
        <v>80</v>
      </c>
      <c r="AB30" s="843"/>
      <c r="AC30" s="843"/>
      <c r="AD30" s="843"/>
      <c r="AE30" s="844"/>
      <c r="AF30" s="845">
        <v>80</v>
      </c>
      <c r="AG30" s="846"/>
      <c r="AH30" s="846"/>
      <c r="AI30" s="846"/>
      <c r="AJ30" s="847"/>
      <c r="AK30" s="914">
        <v>371</v>
      </c>
      <c r="AL30" s="915"/>
      <c r="AM30" s="915"/>
      <c r="AN30" s="915"/>
      <c r="AO30" s="915"/>
      <c r="AP30" s="915" t="s">
        <v>568</v>
      </c>
      <c r="AQ30" s="915"/>
      <c r="AR30" s="915"/>
      <c r="AS30" s="915"/>
      <c r="AT30" s="915"/>
      <c r="AU30" s="915" t="s">
        <v>568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400</v>
      </c>
      <c r="C31" s="840"/>
      <c r="D31" s="840"/>
      <c r="E31" s="840"/>
      <c r="F31" s="840"/>
      <c r="G31" s="840"/>
      <c r="H31" s="840"/>
      <c r="I31" s="840"/>
      <c r="J31" s="840"/>
      <c r="K31" s="840"/>
      <c r="L31" s="840"/>
      <c r="M31" s="840"/>
      <c r="N31" s="840"/>
      <c r="O31" s="840"/>
      <c r="P31" s="841"/>
      <c r="Q31" s="842">
        <v>352</v>
      </c>
      <c r="R31" s="843"/>
      <c r="S31" s="843"/>
      <c r="T31" s="843"/>
      <c r="U31" s="843"/>
      <c r="V31" s="843">
        <v>350</v>
      </c>
      <c r="W31" s="843"/>
      <c r="X31" s="843"/>
      <c r="Y31" s="843"/>
      <c r="Z31" s="843"/>
      <c r="AA31" s="843">
        <v>2</v>
      </c>
      <c r="AB31" s="843"/>
      <c r="AC31" s="843"/>
      <c r="AD31" s="843"/>
      <c r="AE31" s="844"/>
      <c r="AF31" s="845">
        <v>2</v>
      </c>
      <c r="AG31" s="846"/>
      <c r="AH31" s="846"/>
      <c r="AI31" s="846"/>
      <c r="AJ31" s="847"/>
      <c r="AK31" s="914">
        <v>81</v>
      </c>
      <c r="AL31" s="915"/>
      <c r="AM31" s="915"/>
      <c r="AN31" s="915"/>
      <c r="AO31" s="915"/>
      <c r="AP31" s="915" t="s">
        <v>568</v>
      </c>
      <c r="AQ31" s="915"/>
      <c r="AR31" s="915"/>
      <c r="AS31" s="915"/>
      <c r="AT31" s="915"/>
      <c r="AU31" s="915" t="s">
        <v>568</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401</v>
      </c>
      <c r="C32" s="840"/>
      <c r="D32" s="840"/>
      <c r="E32" s="840"/>
      <c r="F32" s="840"/>
      <c r="G32" s="840"/>
      <c r="H32" s="840"/>
      <c r="I32" s="840"/>
      <c r="J32" s="840"/>
      <c r="K32" s="840"/>
      <c r="L32" s="840"/>
      <c r="M32" s="840"/>
      <c r="N32" s="840"/>
      <c r="O32" s="840"/>
      <c r="P32" s="841"/>
      <c r="Q32" s="842">
        <v>1088</v>
      </c>
      <c r="R32" s="843"/>
      <c r="S32" s="843"/>
      <c r="T32" s="843"/>
      <c r="U32" s="843"/>
      <c r="V32" s="843">
        <v>1051</v>
      </c>
      <c r="W32" s="843"/>
      <c r="X32" s="843"/>
      <c r="Y32" s="843"/>
      <c r="Z32" s="843"/>
      <c r="AA32" s="843">
        <v>37</v>
      </c>
      <c r="AB32" s="843"/>
      <c r="AC32" s="843"/>
      <c r="AD32" s="843"/>
      <c r="AE32" s="844"/>
      <c r="AF32" s="845">
        <v>23</v>
      </c>
      <c r="AG32" s="846"/>
      <c r="AH32" s="846"/>
      <c r="AI32" s="846"/>
      <c r="AJ32" s="847"/>
      <c r="AK32" s="914">
        <v>472</v>
      </c>
      <c r="AL32" s="915"/>
      <c r="AM32" s="915"/>
      <c r="AN32" s="915"/>
      <c r="AO32" s="915"/>
      <c r="AP32" s="915">
        <v>6849</v>
      </c>
      <c r="AQ32" s="915"/>
      <c r="AR32" s="915"/>
      <c r="AS32" s="915"/>
      <c r="AT32" s="915"/>
      <c r="AU32" s="915">
        <v>5431</v>
      </c>
      <c r="AV32" s="915"/>
      <c r="AW32" s="915"/>
      <c r="AX32" s="915"/>
      <c r="AY32" s="915"/>
      <c r="AZ32" s="916" t="s">
        <v>568</v>
      </c>
      <c r="BA32" s="916"/>
      <c r="BB32" s="916"/>
      <c r="BC32" s="916"/>
      <c r="BD32" s="916"/>
      <c r="BE32" s="912" t="s">
        <v>402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404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319</v>
      </c>
      <c r="AG63" s="926"/>
      <c r="AH63" s="926"/>
      <c r="AI63" s="926"/>
      <c r="AJ63" s="927"/>
      <c r="AK63" s="928"/>
      <c r="AL63" s="923"/>
      <c r="AM63" s="923"/>
      <c r="AN63" s="923"/>
      <c r="AO63" s="923"/>
      <c r="AP63" s="926">
        <v>6849</v>
      </c>
      <c r="AQ63" s="926"/>
      <c r="AR63" s="926"/>
      <c r="AS63" s="926"/>
      <c r="AT63" s="926"/>
      <c r="AU63" s="926">
        <v>5431</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406</v>
      </c>
      <c r="B66" s="825"/>
      <c r="C66" s="825"/>
      <c r="D66" s="825"/>
      <c r="E66" s="825"/>
      <c r="F66" s="825"/>
      <c r="G66" s="825"/>
      <c r="H66" s="825"/>
      <c r="I66" s="825"/>
      <c r="J66" s="825"/>
      <c r="K66" s="825"/>
      <c r="L66" s="825"/>
      <c r="M66" s="825"/>
      <c r="N66" s="825"/>
      <c r="O66" s="825"/>
      <c r="P66" s="826"/>
      <c r="Q66" s="801" t="s">
        <v>389</v>
      </c>
      <c r="R66" s="802"/>
      <c r="S66" s="802"/>
      <c r="T66" s="802"/>
      <c r="U66" s="803"/>
      <c r="V66" s="801" t="s">
        <v>407</v>
      </c>
      <c r="W66" s="802"/>
      <c r="X66" s="802"/>
      <c r="Y66" s="802"/>
      <c r="Z66" s="803"/>
      <c r="AA66" s="801" t="s">
        <v>408</v>
      </c>
      <c r="AB66" s="802"/>
      <c r="AC66" s="802"/>
      <c r="AD66" s="802"/>
      <c r="AE66" s="803"/>
      <c r="AF66" s="936" t="s">
        <v>409</v>
      </c>
      <c r="AG66" s="897"/>
      <c r="AH66" s="897"/>
      <c r="AI66" s="897"/>
      <c r="AJ66" s="937"/>
      <c r="AK66" s="801" t="s">
        <v>393</v>
      </c>
      <c r="AL66" s="825"/>
      <c r="AM66" s="825"/>
      <c r="AN66" s="825"/>
      <c r="AO66" s="826"/>
      <c r="AP66" s="801" t="s">
        <v>410</v>
      </c>
      <c r="AQ66" s="802"/>
      <c r="AR66" s="802"/>
      <c r="AS66" s="802"/>
      <c r="AT66" s="803"/>
      <c r="AU66" s="801" t="s">
        <v>411</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569</v>
      </c>
      <c r="C68" s="954"/>
      <c r="D68" s="954"/>
      <c r="E68" s="954"/>
      <c r="F68" s="954"/>
      <c r="G68" s="954"/>
      <c r="H68" s="954"/>
      <c r="I68" s="954"/>
      <c r="J68" s="954"/>
      <c r="K68" s="954"/>
      <c r="L68" s="954"/>
      <c r="M68" s="954"/>
      <c r="N68" s="954"/>
      <c r="O68" s="954"/>
      <c r="P68" s="955"/>
      <c r="Q68" s="956">
        <v>1165</v>
      </c>
      <c r="R68" s="950"/>
      <c r="S68" s="950"/>
      <c r="T68" s="950"/>
      <c r="U68" s="950"/>
      <c r="V68" s="950">
        <v>1120</v>
      </c>
      <c r="W68" s="950"/>
      <c r="X68" s="950"/>
      <c r="Y68" s="950"/>
      <c r="Z68" s="950"/>
      <c r="AA68" s="950">
        <v>44</v>
      </c>
      <c r="AB68" s="950"/>
      <c r="AC68" s="950"/>
      <c r="AD68" s="950"/>
      <c r="AE68" s="950"/>
      <c r="AF68" s="950">
        <v>44</v>
      </c>
      <c r="AG68" s="950"/>
      <c r="AH68" s="950"/>
      <c r="AI68" s="950"/>
      <c r="AJ68" s="950"/>
      <c r="AK68" s="950">
        <v>58</v>
      </c>
      <c r="AL68" s="950"/>
      <c r="AM68" s="950"/>
      <c r="AN68" s="950"/>
      <c r="AO68" s="950"/>
      <c r="AP68" s="950">
        <v>166</v>
      </c>
      <c r="AQ68" s="950"/>
      <c r="AR68" s="950"/>
      <c r="AS68" s="950"/>
      <c r="AT68" s="950"/>
      <c r="AU68" s="950">
        <v>20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570</v>
      </c>
      <c r="C69" s="958"/>
      <c r="D69" s="958"/>
      <c r="E69" s="958"/>
      <c r="F69" s="958"/>
      <c r="G69" s="958"/>
      <c r="H69" s="958"/>
      <c r="I69" s="958"/>
      <c r="J69" s="958"/>
      <c r="K69" s="958"/>
      <c r="L69" s="958"/>
      <c r="M69" s="958"/>
      <c r="N69" s="958"/>
      <c r="O69" s="958"/>
      <c r="P69" s="959"/>
      <c r="Q69" s="960">
        <v>865</v>
      </c>
      <c r="R69" s="915"/>
      <c r="S69" s="915"/>
      <c r="T69" s="915"/>
      <c r="U69" s="915"/>
      <c r="V69" s="915">
        <v>868</v>
      </c>
      <c r="W69" s="915"/>
      <c r="X69" s="915"/>
      <c r="Y69" s="915"/>
      <c r="Z69" s="915"/>
      <c r="AA69" s="915">
        <v>-3</v>
      </c>
      <c r="AB69" s="915"/>
      <c r="AC69" s="915"/>
      <c r="AD69" s="915"/>
      <c r="AE69" s="915"/>
      <c r="AF69" s="915">
        <v>-3</v>
      </c>
      <c r="AG69" s="915"/>
      <c r="AH69" s="915"/>
      <c r="AI69" s="915"/>
      <c r="AJ69" s="915"/>
      <c r="AK69" s="915">
        <v>38</v>
      </c>
      <c r="AL69" s="915"/>
      <c r="AM69" s="915"/>
      <c r="AN69" s="915"/>
      <c r="AO69" s="915"/>
      <c r="AP69" s="915" t="s">
        <v>568</v>
      </c>
      <c r="AQ69" s="915"/>
      <c r="AR69" s="915"/>
      <c r="AS69" s="915"/>
      <c r="AT69" s="915"/>
      <c r="AU69" s="915" t="s">
        <v>568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571</v>
      </c>
      <c r="C70" s="958"/>
      <c r="D70" s="958"/>
      <c r="E70" s="958"/>
      <c r="F70" s="958"/>
      <c r="G70" s="958"/>
      <c r="H70" s="958"/>
      <c r="I70" s="958"/>
      <c r="J70" s="958"/>
      <c r="K70" s="958"/>
      <c r="L70" s="958"/>
      <c r="M70" s="958"/>
      <c r="N70" s="958"/>
      <c r="O70" s="958"/>
      <c r="P70" s="959"/>
      <c r="Q70" s="960">
        <v>673</v>
      </c>
      <c r="R70" s="915"/>
      <c r="S70" s="915"/>
      <c r="T70" s="915"/>
      <c r="U70" s="915"/>
      <c r="V70" s="915">
        <v>661</v>
      </c>
      <c r="W70" s="915"/>
      <c r="X70" s="915"/>
      <c r="Y70" s="915"/>
      <c r="Z70" s="915"/>
      <c r="AA70" s="915">
        <v>12</v>
      </c>
      <c r="AB70" s="915"/>
      <c r="AC70" s="915"/>
      <c r="AD70" s="915"/>
      <c r="AE70" s="915"/>
      <c r="AF70" s="915">
        <v>12</v>
      </c>
      <c r="AG70" s="915"/>
      <c r="AH70" s="915"/>
      <c r="AI70" s="915"/>
      <c r="AJ70" s="915"/>
      <c r="AK70" s="915">
        <v>114</v>
      </c>
      <c r="AL70" s="915"/>
      <c r="AM70" s="915"/>
      <c r="AN70" s="915"/>
      <c r="AO70" s="915"/>
      <c r="AP70" s="915">
        <v>1361</v>
      </c>
      <c r="AQ70" s="915"/>
      <c r="AR70" s="915"/>
      <c r="AS70" s="915"/>
      <c r="AT70" s="915"/>
      <c r="AU70" s="915">
        <v>601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572</v>
      </c>
      <c r="C71" s="958"/>
      <c r="D71" s="958"/>
      <c r="E71" s="958"/>
      <c r="F71" s="958"/>
      <c r="G71" s="958"/>
      <c r="H71" s="958"/>
      <c r="I71" s="958"/>
      <c r="J71" s="958"/>
      <c r="K71" s="958"/>
      <c r="L71" s="958"/>
      <c r="M71" s="958"/>
      <c r="N71" s="958"/>
      <c r="O71" s="958"/>
      <c r="P71" s="959"/>
      <c r="Q71" s="960">
        <v>3998</v>
      </c>
      <c r="R71" s="915"/>
      <c r="S71" s="915"/>
      <c r="T71" s="915"/>
      <c r="U71" s="915"/>
      <c r="V71" s="915">
        <v>3704</v>
      </c>
      <c r="W71" s="915"/>
      <c r="X71" s="915"/>
      <c r="Y71" s="915"/>
      <c r="Z71" s="915"/>
      <c r="AA71" s="915">
        <v>294</v>
      </c>
      <c r="AB71" s="915"/>
      <c r="AC71" s="915"/>
      <c r="AD71" s="915"/>
      <c r="AE71" s="915"/>
      <c r="AF71" s="915">
        <v>294</v>
      </c>
      <c r="AG71" s="915"/>
      <c r="AH71" s="915"/>
      <c r="AI71" s="915"/>
      <c r="AJ71" s="915"/>
      <c r="AK71" s="915">
        <v>28</v>
      </c>
      <c r="AL71" s="915"/>
      <c r="AM71" s="915"/>
      <c r="AN71" s="915"/>
      <c r="AO71" s="915"/>
      <c r="AP71" s="915" t="s">
        <v>568</v>
      </c>
      <c r="AQ71" s="915"/>
      <c r="AR71" s="915"/>
      <c r="AS71" s="915"/>
      <c r="AT71" s="915"/>
      <c r="AU71" s="915" t="s">
        <v>568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573</v>
      </c>
      <c r="C72" s="958"/>
      <c r="D72" s="958"/>
      <c r="E72" s="958"/>
      <c r="F72" s="958"/>
      <c r="G72" s="958"/>
      <c r="H72" s="958"/>
      <c r="I72" s="958"/>
      <c r="J72" s="958"/>
      <c r="K72" s="958"/>
      <c r="L72" s="958"/>
      <c r="M72" s="958"/>
      <c r="N72" s="958"/>
      <c r="O72" s="958"/>
      <c r="P72" s="959"/>
      <c r="Q72" s="960">
        <v>554</v>
      </c>
      <c r="R72" s="915"/>
      <c r="S72" s="915"/>
      <c r="T72" s="915"/>
      <c r="U72" s="915"/>
      <c r="V72" s="915">
        <v>540</v>
      </c>
      <c r="W72" s="915"/>
      <c r="X72" s="915"/>
      <c r="Y72" s="915"/>
      <c r="Z72" s="915"/>
      <c r="AA72" s="915">
        <v>14</v>
      </c>
      <c r="AB72" s="915"/>
      <c r="AC72" s="915"/>
      <c r="AD72" s="915"/>
      <c r="AE72" s="915"/>
      <c r="AF72" s="915">
        <v>14</v>
      </c>
      <c r="AG72" s="915"/>
      <c r="AH72" s="915"/>
      <c r="AI72" s="915"/>
      <c r="AJ72" s="915"/>
      <c r="AK72" s="915">
        <v>28</v>
      </c>
      <c r="AL72" s="915"/>
      <c r="AM72" s="915"/>
      <c r="AN72" s="915"/>
      <c r="AO72" s="915"/>
      <c r="AP72" s="915" t="s">
        <v>568</v>
      </c>
      <c r="AQ72" s="915"/>
      <c r="AR72" s="915"/>
      <c r="AS72" s="915"/>
      <c r="AT72" s="915"/>
      <c r="AU72" s="915" t="s">
        <v>568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574</v>
      </c>
      <c r="C73" s="958"/>
      <c r="D73" s="958"/>
      <c r="E73" s="958"/>
      <c r="F73" s="958"/>
      <c r="G73" s="958"/>
      <c r="H73" s="958"/>
      <c r="I73" s="958"/>
      <c r="J73" s="958"/>
      <c r="K73" s="958"/>
      <c r="L73" s="958"/>
      <c r="M73" s="958"/>
      <c r="N73" s="958"/>
      <c r="O73" s="958"/>
      <c r="P73" s="959"/>
      <c r="Q73" s="960">
        <v>147560</v>
      </c>
      <c r="R73" s="915"/>
      <c r="S73" s="915"/>
      <c r="T73" s="915"/>
      <c r="U73" s="915"/>
      <c r="V73" s="915">
        <v>144733</v>
      </c>
      <c r="W73" s="915"/>
      <c r="X73" s="915"/>
      <c r="Y73" s="915"/>
      <c r="Z73" s="915"/>
      <c r="AA73" s="915">
        <v>2827</v>
      </c>
      <c r="AB73" s="915"/>
      <c r="AC73" s="915"/>
      <c r="AD73" s="915"/>
      <c r="AE73" s="915"/>
      <c r="AF73" s="915">
        <v>2827</v>
      </c>
      <c r="AG73" s="915"/>
      <c r="AH73" s="915"/>
      <c r="AI73" s="915"/>
      <c r="AJ73" s="915"/>
      <c r="AK73" s="915">
        <v>2337</v>
      </c>
      <c r="AL73" s="915"/>
      <c r="AM73" s="915"/>
      <c r="AN73" s="915"/>
      <c r="AO73" s="915"/>
      <c r="AP73" s="915" t="s">
        <v>568</v>
      </c>
      <c r="AQ73" s="915"/>
      <c r="AR73" s="915"/>
      <c r="AS73" s="915"/>
      <c r="AT73" s="915"/>
      <c r="AU73" s="915" t="s">
        <v>568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575</v>
      </c>
      <c r="C74" s="958"/>
      <c r="D74" s="958"/>
      <c r="E74" s="958"/>
      <c r="F74" s="958"/>
      <c r="G74" s="958"/>
      <c r="H74" s="958"/>
      <c r="I74" s="958"/>
      <c r="J74" s="958"/>
      <c r="K74" s="958"/>
      <c r="L74" s="958"/>
      <c r="M74" s="958"/>
      <c r="N74" s="958"/>
      <c r="O74" s="958"/>
      <c r="P74" s="959"/>
      <c r="Q74" s="960">
        <v>24314</v>
      </c>
      <c r="R74" s="915"/>
      <c r="S74" s="915"/>
      <c r="T74" s="915"/>
      <c r="U74" s="915"/>
      <c r="V74" s="915">
        <v>20301</v>
      </c>
      <c r="W74" s="915"/>
      <c r="X74" s="915"/>
      <c r="Y74" s="915"/>
      <c r="Z74" s="915"/>
      <c r="AA74" s="915">
        <v>4013</v>
      </c>
      <c r="AB74" s="915"/>
      <c r="AC74" s="915"/>
      <c r="AD74" s="915"/>
      <c r="AE74" s="915"/>
      <c r="AF74" s="915">
        <v>32328</v>
      </c>
      <c r="AG74" s="915"/>
      <c r="AH74" s="915"/>
      <c r="AI74" s="915"/>
      <c r="AJ74" s="915"/>
      <c r="AK74" s="915" t="s">
        <v>568</v>
      </c>
      <c r="AL74" s="915"/>
      <c r="AM74" s="915"/>
      <c r="AN74" s="915"/>
      <c r="AO74" s="915"/>
      <c r="AP74" s="915">
        <v>55202</v>
      </c>
      <c r="AQ74" s="915"/>
      <c r="AR74" s="915"/>
      <c r="AS74" s="915"/>
      <c r="AT74" s="915"/>
      <c r="AU74" s="915">
        <v>386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576</v>
      </c>
      <c r="C75" s="958"/>
      <c r="D75" s="958"/>
      <c r="E75" s="958"/>
      <c r="F75" s="958"/>
      <c r="G75" s="958"/>
      <c r="H75" s="958"/>
      <c r="I75" s="958"/>
      <c r="J75" s="958"/>
      <c r="K75" s="958"/>
      <c r="L75" s="958"/>
      <c r="M75" s="958"/>
      <c r="N75" s="958"/>
      <c r="O75" s="958"/>
      <c r="P75" s="959"/>
      <c r="Q75" s="963">
        <v>774</v>
      </c>
      <c r="R75" s="964"/>
      <c r="S75" s="964"/>
      <c r="T75" s="964"/>
      <c r="U75" s="914"/>
      <c r="V75" s="965">
        <v>581</v>
      </c>
      <c r="W75" s="964"/>
      <c r="X75" s="964"/>
      <c r="Y75" s="964"/>
      <c r="Z75" s="914"/>
      <c r="AA75" s="965">
        <v>193</v>
      </c>
      <c r="AB75" s="964"/>
      <c r="AC75" s="964"/>
      <c r="AD75" s="964"/>
      <c r="AE75" s="914"/>
      <c r="AF75" s="965">
        <v>1559</v>
      </c>
      <c r="AG75" s="964"/>
      <c r="AH75" s="964"/>
      <c r="AI75" s="964"/>
      <c r="AJ75" s="914"/>
      <c r="AK75" s="965" t="s">
        <v>568</v>
      </c>
      <c r="AL75" s="964"/>
      <c r="AM75" s="964"/>
      <c r="AN75" s="964"/>
      <c r="AO75" s="914"/>
      <c r="AP75" s="965">
        <v>1100</v>
      </c>
      <c r="AQ75" s="964"/>
      <c r="AR75" s="964"/>
      <c r="AS75" s="964"/>
      <c r="AT75" s="914"/>
      <c r="AU75" s="965" t="s">
        <v>568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37075</v>
      </c>
      <c r="AG88" s="926"/>
      <c r="AH88" s="926"/>
      <c r="AI88" s="926"/>
      <c r="AJ88" s="926"/>
      <c r="AK88" s="923"/>
      <c r="AL88" s="923"/>
      <c r="AM88" s="923"/>
      <c r="AN88" s="923"/>
      <c r="AO88" s="923"/>
      <c r="AP88" s="926">
        <v>57579</v>
      </c>
      <c r="AQ88" s="926"/>
      <c r="AR88" s="926"/>
      <c r="AS88" s="926"/>
      <c r="AT88" s="926"/>
      <c r="AU88" s="926">
        <v>1008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302</v>
      </c>
      <c r="AG109" s="979"/>
      <c r="AH109" s="979"/>
      <c r="AI109" s="979"/>
      <c r="AJ109" s="980"/>
      <c r="AK109" s="978" t="s">
        <v>301</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302</v>
      </c>
      <c r="BW109" s="979"/>
      <c r="BX109" s="979"/>
      <c r="BY109" s="979"/>
      <c r="BZ109" s="980"/>
      <c r="CA109" s="978" t="s">
        <v>301</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302</v>
      </c>
      <c r="DM109" s="979"/>
      <c r="DN109" s="979"/>
      <c r="DO109" s="979"/>
      <c r="DP109" s="980"/>
      <c r="DQ109" s="978" t="s">
        <v>301</v>
      </c>
      <c r="DR109" s="979"/>
      <c r="DS109" s="979"/>
      <c r="DT109" s="979"/>
      <c r="DU109" s="980"/>
      <c r="DV109" s="978" t="s">
        <v>422</v>
      </c>
      <c r="DW109" s="979"/>
      <c r="DX109" s="979"/>
      <c r="DY109" s="979"/>
      <c r="DZ109" s="981"/>
    </row>
    <row r="110" spans="1:131" s="247" customFormat="1" ht="26.25" customHeight="1" x14ac:dyDescent="0.15">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849358</v>
      </c>
      <c r="AB110" s="986"/>
      <c r="AC110" s="986"/>
      <c r="AD110" s="986"/>
      <c r="AE110" s="987"/>
      <c r="AF110" s="988">
        <v>940880</v>
      </c>
      <c r="AG110" s="986"/>
      <c r="AH110" s="986"/>
      <c r="AI110" s="986"/>
      <c r="AJ110" s="987"/>
      <c r="AK110" s="988">
        <v>965132</v>
      </c>
      <c r="AL110" s="986"/>
      <c r="AM110" s="986"/>
      <c r="AN110" s="986"/>
      <c r="AO110" s="987"/>
      <c r="AP110" s="989">
        <v>21.4</v>
      </c>
      <c r="AQ110" s="990"/>
      <c r="AR110" s="990"/>
      <c r="AS110" s="990"/>
      <c r="AT110" s="991"/>
      <c r="AU110" s="992" t="s">
        <v>73</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12595711</v>
      </c>
      <c r="BR110" s="1021"/>
      <c r="BS110" s="1021"/>
      <c r="BT110" s="1021"/>
      <c r="BU110" s="1021"/>
      <c r="BV110" s="1021">
        <v>12495162</v>
      </c>
      <c r="BW110" s="1021"/>
      <c r="BX110" s="1021"/>
      <c r="BY110" s="1021"/>
      <c r="BZ110" s="1021"/>
      <c r="CA110" s="1021">
        <v>12319675</v>
      </c>
      <c r="CB110" s="1021"/>
      <c r="CC110" s="1021"/>
      <c r="CD110" s="1021"/>
      <c r="CE110" s="1021"/>
      <c r="CF110" s="1035">
        <v>272.7</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428</v>
      </c>
      <c r="DH110" s="1021"/>
      <c r="DI110" s="1021"/>
      <c r="DJ110" s="1021"/>
      <c r="DK110" s="1021"/>
      <c r="DL110" s="1021" t="s">
        <v>429</v>
      </c>
      <c r="DM110" s="1021"/>
      <c r="DN110" s="1021"/>
      <c r="DO110" s="1021"/>
      <c r="DP110" s="1021"/>
      <c r="DQ110" s="1021">
        <v>220936</v>
      </c>
      <c r="DR110" s="1021"/>
      <c r="DS110" s="1021"/>
      <c r="DT110" s="1021"/>
      <c r="DU110" s="1021"/>
      <c r="DV110" s="1022">
        <v>4.9000000000000004</v>
      </c>
      <c r="DW110" s="1022"/>
      <c r="DX110" s="1022"/>
      <c r="DY110" s="1022"/>
      <c r="DZ110" s="1023"/>
    </row>
    <row r="111" spans="1:131" s="247" customFormat="1" ht="26.25" customHeight="1" x14ac:dyDescent="0.15">
      <c r="A111" s="1024" t="s">
        <v>430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431</v>
      </c>
      <c r="BA111" s="1044"/>
      <c r="BB111" s="1044"/>
      <c r="BC111" s="1044"/>
      <c r="BD111" s="1044"/>
      <c r="BE111" s="1044"/>
      <c r="BF111" s="1044"/>
      <c r="BG111" s="1044"/>
      <c r="BH111" s="1044"/>
      <c r="BI111" s="1044"/>
      <c r="BJ111" s="1044"/>
      <c r="BK111" s="1044"/>
      <c r="BL111" s="1044"/>
      <c r="BM111" s="1044"/>
      <c r="BN111" s="1044"/>
      <c r="BO111" s="1044"/>
      <c r="BP111" s="1045"/>
      <c r="BQ111" s="1013" t="s">
        <v>432</v>
      </c>
      <c r="BR111" s="1014"/>
      <c r="BS111" s="1014"/>
      <c r="BT111" s="1014"/>
      <c r="BU111" s="1014"/>
      <c r="BV111" s="1014" t="s">
        <v>432</v>
      </c>
      <c r="BW111" s="1014"/>
      <c r="BX111" s="1014"/>
      <c r="BY111" s="1014"/>
      <c r="BZ111" s="1014"/>
      <c r="CA111" s="1014">
        <v>685327</v>
      </c>
      <c r="CB111" s="1014"/>
      <c r="CC111" s="1014"/>
      <c r="CD111" s="1014"/>
      <c r="CE111" s="1014"/>
      <c r="CF111" s="1008">
        <v>15.2</v>
      </c>
      <c r="CG111" s="1009"/>
      <c r="CH111" s="1009"/>
      <c r="CI111" s="1009"/>
      <c r="CJ111" s="1009"/>
      <c r="CK111" s="1039"/>
      <c r="CL111" s="1040"/>
      <c r="CM111" s="1010" t="s">
        <v>433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432</v>
      </c>
      <c r="DH111" s="1014"/>
      <c r="DI111" s="1014"/>
      <c r="DJ111" s="1014"/>
      <c r="DK111" s="1014"/>
      <c r="DL111" s="1014" t="s">
        <v>432</v>
      </c>
      <c r="DM111" s="1014"/>
      <c r="DN111" s="1014"/>
      <c r="DO111" s="1014"/>
      <c r="DP111" s="1014"/>
      <c r="DQ111" s="1014" t="s">
        <v>432</v>
      </c>
      <c r="DR111" s="1014"/>
      <c r="DS111" s="1014"/>
      <c r="DT111" s="1014"/>
      <c r="DU111" s="1014"/>
      <c r="DV111" s="1015" t="s">
        <v>128</v>
      </c>
      <c r="DW111" s="1015"/>
      <c r="DX111" s="1015"/>
      <c r="DY111" s="1015"/>
      <c r="DZ111" s="1016"/>
    </row>
    <row r="112" spans="1:131" s="247" customFormat="1" ht="26.25" customHeight="1" x14ac:dyDescent="0.15">
      <c r="A112" s="1046" t="s">
        <v>434</v>
      </c>
      <c r="B112" s="1047"/>
      <c r="C112" s="1044" t="s">
        <v>435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432</v>
      </c>
      <c r="AB112" s="1053"/>
      <c r="AC112" s="1053"/>
      <c r="AD112" s="1053"/>
      <c r="AE112" s="1054"/>
      <c r="AF112" s="1055" t="s">
        <v>128</v>
      </c>
      <c r="AG112" s="1053"/>
      <c r="AH112" s="1053"/>
      <c r="AI112" s="1053"/>
      <c r="AJ112" s="1054"/>
      <c r="AK112" s="1055" t="s">
        <v>432</v>
      </c>
      <c r="AL112" s="1053"/>
      <c r="AM112" s="1053"/>
      <c r="AN112" s="1053"/>
      <c r="AO112" s="1054"/>
      <c r="AP112" s="1056" t="s">
        <v>128</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v>5694430</v>
      </c>
      <c r="BR112" s="1014"/>
      <c r="BS112" s="1014"/>
      <c r="BT112" s="1014"/>
      <c r="BU112" s="1014"/>
      <c r="BV112" s="1014">
        <v>5351935</v>
      </c>
      <c r="BW112" s="1014"/>
      <c r="BX112" s="1014"/>
      <c r="BY112" s="1014"/>
      <c r="BZ112" s="1014"/>
      <c r="CA112" s="1014">
        <v>5431339</v>
      </c>
      <c r="CB112" s="1014"/>
      <c r="CC112" s="1014"/>
      <c r="CD112" s="1014"/>
      <c r="CE112" s="1014"/>
      <c r="CF112" s="1008">
        <v>120.2</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432</v>
      </c>
      <c r="DH112" s="1014"/>
      <c r="DI112" s="1014"/>
      <c r="DJ112" s="1014"/>
      <c r="DK112" s="1014"/>
      <c r="DL112" s="1014" t="s">
        <v>432</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438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360719</v>
      </c>
      <c r="AB113" s="1028"/>
      <c r="AC113" s="1028"/>
      <c r="AD113" s="1028"/>
      <c r="AE113" s="1029"/>
      <c r="AF113" s="1030">
        <v>342593</v>
      </c>
      <c r="AG113" s="1028"/>
      <c r="AH113" s="1028"/>
      <c r="AI113" s="1028"/>
      <c r="AJ113" s="1029"/>
      <c r="AK113" s="1030">
        <v>408793</v>
      </c>
      <c r="AL113" s="1028"/>
      <c r="AM113" s="1028"/>
      <c r="AN113" s="1028"/>
      <c r="AO113" s="1029"/>
      <c r="AP113" s="1031">
        <v>9.1</v>
      </c>
      <c r="AQ113" s="1032"/>
      <c r="AR113" s="1032"/>
      <c r="AS113" s="1032"/>
      <c r="AT113" s="1033"/>
      <c r="AU113" s="994"/>
      <c r="AV113" s="995"/>
      <c r="AW113" s="995"/>
      <c r="AX113" s="995"/>
      <c r="AY113" s="995"/>
      <c r="AZ113" s="1043" t="s">
        <v>439</v>
      </c>
      <c r="BA113" s="1044"/>
      <c r="BB113" s="1044"/>
      <c r="BC113" s="1044"/>
      <c r="BD113" s="1044"/>
      <c r="BE113" s="1044"/>
      <c r="BF113" s="1044"/>
      <c r="BG113" s="1044"/>
      <c r="BH113" s="1044"/>
      <c r="BI113" s="1044"/>
      <c r="BJ113" s="1044"/>
      <c r="BK113" s="1044"/>
      <c r="BL113" s="1044"/>
      <c r="BM113" s="1044"/>
      <c r="BN113" s="1044"/>
      <c r="BO113" s="1044"/>
      <c r="BP113" s="1045"/>
      <c r="BQ113" s="1013">
        <v>810829</v>
      </c>
      <c r="BR113" s="1014"/>
      <c r="BS113" s="1014"/>
      <c r="BT113" s="1014"/>
      <c r="BU113" s="1014"/>
      <c r="BV113" s="1014">
        <v>1152474</v>
      </c>
      <c r="BW113" s="1014"/>
      <c r="BX113" s="1014"/>
      <c r="BY113" s="1014"/>
      <c r="BZ113" s="1014"/>
      <c r="CA113" s="1014">
        <v>1007656</v>
      </c>
      <c r="CB113" s="1014"/>
      <c r="CC113" s="1014"/>
      <c r="CD113" s="1014"/>
      <c r="CE113" s="1014"/>
      <c r="CF113" s="1008">
        <v>22.3</v>
      </c>
      <c r="CG113" s="1009"/>
      <c r="CH113" s="1009"/>
      <c r="CI113" s="1009"/>
      <c r="CJ113" s="1009"/>
      <c r="CK113" s="1039"/>
      <c r="CL113" s="1040"/>
      <c r="CM113" s="1010" t="s">
        <v>440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432</v>
      </c>
      <c r="DH113" s="1053"/>
      <c r="DI113" s="1053"/>
      <c r="DJ113" s="1053"/>
      <c r="DK113" s="1054"/>
      <c r="DL113" s="1055" t="s">
        <v>432</v>
      </c>
      <c r="DM113" s="1053"/>
      <c r="DN113" s="1053"/>
      <c r="DO113" s="1053"/>
      <c r="DP113" s="1054"/>
      <c r="DQ113" s="1055" t="s">
        <v>432</v>
      </c>
      <c r="DR113" s="1053"/>
      <c r="DS113" s="1053"/>
      <c r="DT113" s="1053"/>
      <c r="DU113" s="1054"/>
      <c r="DV113" s="1056" t="s">
        <v>432</v>
      </c>
      <c r="DW113" s="1057"/>
      <c r="DX113" s="1057"/>
      <c r="DY113" s="1057"/>
      <c r="DZ113" s="1058"/>
    </row>
    <row r="114" spans="1:130" s="247" customFormat="1" ht="26.25" customHeight="1" x14ac:dyDescent="0.15">
      <c r="A114" s="1048"/>
      <c r="B114" s="1049"/>
      <c r="C114" s="1044" t="s">
        <v>441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66353</v>
      </c>
      <c r="AB114" s="1053"/>
      <c r="AC114" s="1053"/>
      <c r="AD114" s="1053"/>
      <c r="AE114" s="1054"/>
      <c r="AF114" s="1055">
        <v>129578</v>
      </c>
      <c r="AG114" s="1053"/>
      <c r="AH114" s="1053"/>
      <c r="AI114" s="1053"/>
      <c r="AJ114" s="1054"/>
      <c r="AK114" s="1055">
        <v>119568</v>
      </c>
      <c r="AL114" s="1053"/>
      <c r="AM114" s="1053"/>
      <c r="AN114" s="1053"/>
      <c r="AO114" s="1054"/>
      <c r="AP114" s="1056">
        <v>2.6</v>
      </c>
      <c r="AQ114" s="1057"/>
      <c r="AR114" s="1057"/>
      <c r="AS114" s="1057"/>
      <c r="AT114" s="1058"/>
      <c r="AU114" s="994"/>
      <c r="AV114" s="995"/>
      <c r="AW114" s="995"/>
      <c r="AX114" s="995"/>
      <c r="AY114" s="995"/>
      <c r="AZ114" s="1043" t="s">
        <v>442</v>
      </c>
      <c r="BA114" s="1044"/>
      <c r="BB114" s="1044"/>
      <c r="BC114" s="1044"/>
      <c r="BD114" s="1044"/>
      <c r="BE114" s="1044"/>
      <c r="BF114" s="1044"/>
      <c r="BG114" s="1044"/>
      <c r="BH114" s="1044"/>
      <c r="BI114" s="1044"/>
      <c r="BJ114" s="1044"/>
      <c r="BK114" s="1044"/>
      <c r="BL114" s="1044"/>
      <c r="BM114" s="1044"/>
      <c r="BN114" s="1044"/>
      <c r="BO114" s="1044"/>
      <c r="BP114" s="1045"/>
      <c r="BQ114" s="1013">
        <v>1439466</v>
      </c>
      <c r="BR114" s="1014"/>
      <c r="BS114" s="1014"/>
      <c r="BT114" s="1014"/>
      <c r="BU114" s="1014"/>
      <c r="BV114" s="1014">
        <v>1383444</v>
      </c>
      <c r="BW114" s="1014"/>
      <c r="BX114" s="1014"/>
      <c r="BY114" s="1014"/>
      <c r="BZ114" s="1014"/>
      <c r="CA114" s="1014">
        <v>1331933</v>
      </c>
      <c r="CB114" s="1014"/>
      <c r="CC114" s="1014"/>
      <c r="CD114" s="1014"/>
      <c r="CE114" s="1014"/>
      <c r="CF114" s="1008">
        <v>29.5</v>
      </c>
      <c r="CG114" s="1009"/>
      <c r="CH114" s="1009"/>
      <c r="CI114" s="1009"/>
      <c r="CJ114" s="1009"/>
      <c r="CK114" s="1039"/>
      <c r="CL114" s="1040"/>
      <c r="CM114" s="1010" t="s">
        <v>443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432</v>
      </c>
      <c r="DR114" s="1053"/>
      <c r="DS114" s="1053"/>
      <c r="DT114" s="1053"/>
      <c r="DU114" s="1054"/>
      <c r="DV114" s="1056" t="s">
        <v>432</v>
      </c>
      <c r="DW114" s="1057"/>
      <c r="DX114" s="1057"/>
      <c r="DY114" s="1057"/>
      <c r="DZ114" s="1058"/>
    </row>
    <row r="115" spans="1:130" s="247" customFormat="1" ht="26.25" customHeight="1" x14ac:dyDescent="0.15">
      <c r="A115" s="1048"/>
      <c r="B115" s="1049"/>
      <c r="C115" s="1044" t="s">
        <v>444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128</v>
      </c>
      <c r="AB115" s="1028"/>
      <c r="AC115" s="1028"/>
      <c r="AD115" s="1028"/>
      <c r="AE115" s="1029"/>
      <c r="AF115" s="1030" t="s">
        <v>128</v>
      </c>
      <c r="AG115" s="1028"/>
      <c r="AH115" s="1028"/>
      <c r="AI115" s="1028"/>
      <c r="AJ115" s="1029"/>
      <c r="AK115" s="1030">
        <v>8781</v>
      </c>
      <c r="AL115" s="1028"/>
      <c r="AM115" s="1028"/>
      <c r="AN115" s="1028"/>
      <c r="AO115" s="1029"/>
      <c r="AP115" s="1031">
        <v>0.2</v>
      </c>
      <c r="AQ115" s="1032"/>
      <c r="AR115" s="1032"/>
      <c r="AS115" s="1032"/>
      <c r="AT115" s="1033"/>
      <c r="AU115" s="994"/>
      <c r="AV115" s="995"/>
      <c r="AW115" s="995"/>
      <c r="AX115" s="995"/>
      <c r="AY115" s="995"/>
      <c r="AZ115" s="1043" t="s">
        <v>445</v>
      </c>
      <c r="BA115" s="1044"/>
      <c r="BB115" s="1044"/>
      <c r="BC115" s="1044"/>
      <c r="BD115" s="1044"/>
      <c r="BE115" s="1044"/>
      <c r="BF115" s="1044"/>
      <c r="BG115" s="1044"/>
      <c r="BH115" s="1044"/>
      <c r="BI115" s="1044"/>
      <c r="BJ115" s="1044"/>
      <c r="BK115" s="1044"/>
      <c r="BL115" s="1044"/>
      <c r="BM115" s="1044"/>
      <c r="BN115" s="1044"/>
      <c r="BO115" s="1044"/>
      <c r="BP115" s="1045"/>
      <c r="BQ115" s="1013">
        <v>1260039</v>
      </c>
      <c r="BR115" s="1014"/>
      <c r="BS115" s="1014"/>
      <c r="BT115" s="1014"/>
      <c r="BU115" s="1014"/>
      <c r="BV115" s="1014">
        <v>1151870</v>
      </c>
      <c r="BW115" s="1014"/>
      <c r="BX115" s="1014"/>
      <c r="BY115" s="1014"/>
      <c r="BZ115" s="1014"/>
      <c r="CA115" s="1014">
        <v>1032605</v>
      </c>
      <c r="CB115" s="1014"/>
      <c r="CC115" s="1014"/>
      <c r="CD115" s="1014"/>
      <c r="CE115" s="1014"/>
      <c r="CF115" s="1008">
        <v>22.9</v>
      </c>
      <c r="CG115" s="1009"/>
      <c r="CH115" s="1009"/>
      <c r="CI115" s="1009"/>
      <c r="CJ115" s="1009"/>
      <c r="CK115" s="1039"/>
      <c r="CL115" s="1040"/>
      <c r="CM115" s="1043" t="s">
        <v>446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432</v>
      </c>
      <c r="DM115" s="1053"/>
      <c r="DN115" s="1053"/>
      <c r="DO115" s="1053"/>
      <c r="DP115" s="1054"/>
      <c r="DQ115" s="1055" t="s">
        <v>128</v>
      </c>
      <c r="DR115" s="1053"/>
      <c r="DS115" s="1053"/>
      <c r="DT115" s="1053"/>
      <c r="DU115" s="1054"/>
      <c r="DV115" s="1056" t="s">
        <v>432</v>
      </c>
      <c r="DW115" s="1057"/>
      <c r="DX115" s="1057"/>
      <c r="DY115" s="1057"/>
      <c r="DZ115" s="1058"/>
    </row>
    <row r="116" spans="1:130" s="247" customFormat="1" ht="26.25" customHeight="1" x14ac:dyDescent="0.15">
      <c r="A116" s="1050"/>
      <c r="B116" s="1051"/>
      <c r="C116" s="1059" t="s">
        <v>447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79</v>
      </c>
      <c r="AB116" s="1053"/>
      <c r="AC116" s="1053"/>
      <c r="AD116" s="1053"/>
      <c r="AE116" s="1054"/>
      <c r="AF116" s="1055">
        <v>87</v>
      </c>
      <c r="AG116" s="1053"/>
      <c r="AH116" s="1053"/>
      <c r="AI116" s="1053"/>
      <c r="AJ116" s="1054"/>
      <c r="AK116" s="1055">
        <v>131</v>
      </c>
      <c r="AL116" s="1053"/>
      <c r="AM116" s="1053"/>
      <c r="AN116" s="1053"/>
      <c r="AO116" s="1054"/>
      <c r="AP116" s="1056">
        <v>0</v>
      </c>
      <c r="AQ116" s="1057"/>
      <c r="AR116" s="1057"/>
      <c r="AS116" s="1057"/>
      <c r="AT116" s="1058"/>
      <c r="AU116" s="994"/>
      <c r="AV116" s="995"/>
      <c r="AW116" s="995"/>
      <c r="AX116" s="995"/>
      <c r="AY116" s="995"/>
      <c r="AZ116" s="1061" t="s">
        <v>448</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432</v>
      </c>
      <c r="BW116" s="1014"/>
      <c r="BX116" s="1014"/>
      <c r="BY116" s="1014"/>
      <c r="BZ116" s="1014"/>
      <c r="CA116" s="1014" t="s">
        <v>432</v>
      </c>
      <c r="CB116" s="1014"/>
      <c r="CC116" s="1014"/>
      <c r="CD116" s="1014"/>
      <c r="CE116" s="1014"/>
      <c r="CF116" s="1008" t="s">
        <v>432</v>
      </c>
      <c r="CG116" s="1009"/>
      <c r="CH116" s="1009"/>
      <c r="CI116" s="1009"/>
      <c r="CJ116" s="1009"/>
      <c r="CK116" s="1039"/>
      <c r="CL116" s="1040"/>
      <c r="CM116" s="1010" t="s">
        <v>449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432</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450</v>
      </c>
      <c r="Z117" s="980"/>
      <c r="AA117" s="1070">
        <v>1276509</v>
      </c>
      <c r="AB117" s="1071"/>
      <c r="AC117" s="1071"/>
      <c r="AD117" s="1071"/>
      <c r="AE117" s="1072"/>
      <c r="AF117" s="1073">
        <v>1413138</v>
      </c>
      <c r="AG117" s="1071"/>
      <c r="AH117" s="1071"/>
      <c r="AI117" s="1071"/>
      <c r="AJ117" s="1072"/>
      <c r="AK117" s="1073">
        <v>1502405</v>
      </c>
      <c r="AL117" s="1071"/>
      <c r="AM117" s="1071"/>
      <c r="AN117" s="1071"/>
      <c r="AO117" s="1072"/>
      <c r="AP117" s="1074"/>
      <c r="AQ117" s="1075"/>
      <c r="AR117" s="1075"/>
      <c r="AS117" s="1075"/>
      <c r="AT117" s="1076"/>
      <c r="AU117" s="994"/>
      <c r="AV117" s="995"/>
      <c r="AW117" s="995"/>
      <c r="AX117" s="995"/>
      <c r="AY117" s="995"/>
      <c r="AZ117" s="1061" t="s">
        <v>451</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302</v>
      </c>
      <c r="AG118" s="979"/>
      <c r="AH118" s="979"/>
      <c r="AI118" s="979"/>
      <c r="AJ118" s="980"/>
      <c r="AK118" s="978" t="s">
        <v>301</v>
      </c>
      <c r="AL118" s="979"/>
      <c r="AM118" s="979"/>
      <c r="AN118" s="979"/>
      <c r="AO118" s="980"/>
      <c r="AP118" s="1065" t="s">
        <v>422</v>
      </c>
      <c r="AQ118" s="1066"/>
      <c r="AR118" s="1066"/>
      <c r="AS118" s="1066"/>
      <c r="AT118" s="1067"/>
      <c r="AU118" s="994"/>
      <c r="AV118" s="995"/>
      <c r="AW118" s="995"/>
      <c r="AX118" s="995"/>
      <c r="AY118" s="995"/>
      <c r="AZ118" s="1068" t="s">
        <v>453</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454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v>8314</v>
      </c>
      <c r="AL119" s="986"/>
      <c r="AM119" s="986"/>
      <c r="AN119" s="986"/>
      <c r="AO119" s="987"/>
      <c r="AP119" s="989">
        <v>0.2</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455</v>
      </c>
      <c r="BP119" s="1100"/>
      <c r="BQ119" s="1091">
        <v>21800475</v>
      </c>
      <c r="BR119" s="1092"/>
      <c r="BS119" s="1092"/>
      <c r="BT119" s="1092"/>
      <c r="BU119" s="1092"/>
      <c r="BV119" s="1092">
        <v>21534885</v>
      </c>
      <c r="BW119" s="1092"/>
      <c r="BX119" s="1092"/>
      <c r="BY119" s="1092"/>
      <c r="BZ119" s="1092"/>
      <c r="CA119" s="1092">
        <v>21808535</v>
      </c>
      <c r="CB119" s="1092"/>
      <c r="CC119" s="1092"/>
      <c r="CD119" s="1092"/>
      <c r="CE119" s="1092"/>
      <c r="CF119" s="1093"/>
      <c r="CG119" s="1094"/>
      <c r="CH119" s="1094"/>
      <c r="CI119" s="1094"/>
      <c r="CJ119" s="1095"/>
      <c r="CK119" s="1041"/>
      <c r="CL119" s="1042"/>
      <c r="CM119" s="1096" t="s">
        <v>456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v>464391</v>
      </c>
      <c r="DR119" s="1078"/>
      <c r="DS119" s="1078"/>
      <c r="DT119" s="1078"/>
      <c r="DU119" s="1079"/>
      <c r="DV119" s="1080">
        <v>10.3</v>
      </c>
      <c r="DW119" s="1081"/>
      <c r="DX119" s="1081"/>
      <c r="DY119" s="1081"/>
      <c r="DZ119" s="1082"/>
    </row>
    <row r="120" spans="1:130" s="247" customFormat="1" ht="26.25" customHeight="1" x14ac:dyDescent="0.15">
      <c r="A120" s="1153"/>
      <c r="B120" s="1040"/>
      <c r="C120" s="1010" t="s">
        <v>433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457</v>
      </c>
      <c r="AV120" s="1084"/>
      <c r="AW120" s="1084"/>
      <c r="AX120" s="1084"/>
      <c r="AY120" s="1085"/>
      <c r="AZ120" s="1034" t="s">
        <v>458</v>
      </c>
      <c r="BA120" s="983"/>
      <c r="BB120" s="983"/>
      <c r="BC120" s="983"/>
      <c r="BD120" s="983"/>
      <c r="BE120" s="983"/>
      <c r="BF120" s="983"/>
      <c r="BG120" s="983"/>
      <c r="BH120" s="983"/>
      <c r="BI120" s="983"/>
      <c r="BJ120" s="983"/>
      <c r="BK120" s="983"/>
      <c r="BL120" s="983"/>
      <c r="BM120" s="983"/>
      <c r="BN120" s="983"/>
      <c r="BO120" s="983"/>
      <c r="BP120" s="984"/>
      <c r="BQ120" s="1020">
        <v>2697238</v>
      </c>
      <c r="BR120" s="1021"/>
      <c r="BS120" s="1021"/>
      <c r="BT120" s="1021"/>
      <c r="BU120" s="1021"/>
      <c r="BV120" s="1021">
        <v>2873479</v>
      </c>
      <c r="BW120" s="1021"/>
      <c r="BX120" s="1021"/>
      <c r="BY120" s="1021"/>
      <c r="BZ120" s="1021"/>
      <c r="CA120" s="1021">
        <v>2582261</v>
      </c>
      <c r="CB120" s="1021"/>
      <c r="CC120" s="1021"/>
      <c r="CD120" s="1021"/>
      <c r="CE120" s="1021"/>
      <c r="CF120" s="1035">
        <v>57.2</v>
      </c>
      <c r="CG120" s="1036"/>
      <c r="CH120" s="1036"/>
      <c r="CI120" s="1036"/>
      <c r="CJ120" s="1036"/>
      <c r="CK120" s="1101" t="s">
        <v>459</v>
      </c>
      <c r="CL120" s="1102"/>
      <c r="CM120" s="1102"/>
      <c r="CN120" s="1102"/>
      <c r="CO120" s="1103"/>
      <c r="CP120" s="1109" t="s">
        <v>401</v>
      </c>
      <c r="CQ120" s="1110"/>
      <c r="CR120" s="1110"/>
      <c r="CS120" s="1110"/>
      <c r="CT120" s="1110"/>
      <c r="CU120" s="1110"/>
      <c r="CV120" s="1110"/>
      <c r="CW120" s="1110"/>
      <c r="CX120" s="1110"/>
      <c r="CY120" s="1110"/>
      <c r="CZ120" s="1110"/>
      <c r="DA120" s="1110"/>
      <c r="DB120" s="1110"/>
      <c r="DC120" s="1110"/>
      <c r="DD120" s="1110"/>
      <c r="DE120" s="1110"/>
      <c r="DF120" s="1111"/>
      <c r="DG120" s="1020">
        <v>5603241</v>
      </c>
      <c r="DH120" s="1021"/>
      <c r="DI120" s="1021"/>
      <c r="DJ120" s="1021"/>
      <c r="DK120" s="1021"/>
      <c r="DL120" s="1021">
        <v>5351935</v>
      </c>
      <c r="DM120" s="1021"/>
      <c r="DN120" s="1021"/>
      <c r="DO120" s="1021"/>
      <c r="DP120" s="1021"/>
      <c r="DQ120" s="1021">
        <v>5431339</v>
      </c>
      <c r="DR120" s="1021"/>
      <c r="DS120" s="1021"/>
      <c r="DT120" s="1021"/>
      <c r="DU120" s="1021"/>
      <c r="DV120" s="1022">
        <v>120.2</v>
      </c>
      <c r="DW120" s="1022"/>
      <c r="DX120" s="1022"/>
      <c r="DY120" s="1022"/>
      <c r="DZ120" s="1023"/>
    </row>
    <row r="121" spans="1:130" s="247" customFormat="1" ht="26.25" customHeight="1" x14ac:dyDescent="0.15">
      <c r="A121" s="1153"/>
      <c r="B121" s="1040"/>
      <c r="C121" s="1061" t="s">
        <v>460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461</v>
      </c>
      <c r="BA121" s="1044"/>
      <c r="BB121" s="1044"/>
      <c r="BC121" s="1044"/>
      <c r="BD121" s="1044"/>
      <c r="BE121" s="1044"/>
      <c r="BF121" s="1044"/>
      <c r="BG121" s="1044"/>
      <c r="BH121" s="1044"/>
      <c r="BI121" s="1044"/>
      <c r="BJ121" s="1044"/>
      <c r="BK121" s="1044"/>
      <c r="BL121" s="1044"/>
      <c r="BM121" s="1044"/>
      <c r="BN121" s="1044"/>
      <c r="BO121" s="1044"/>
      <c r="BP121" s="1045"/>
      <c r="BQ121" s="1013">
        <v>929325</v>
      </c>
      <c r="BR121" s="1014"/>
      <c r="BS121" s="1014"/>
      <c r="BT121" s="1014"/>
      <c r="BU121" s="1014"/>
      <c r="BV121" s="1014">
        <v>912366</v>
      </c>
      <c r="BW121" s="1014"/>
      <c r="BX121" s="1014"/>
      <c r="BY121" s="1014"/>
      <c r="BZ121" s="1014"/>
      <c r="CA121" s="1014">
        <v>913243</v>
      </c>
      <c r="CB121" s="1014"/>
      <c r="CC121" s="1014"/>
      <c r="CD121" s="1014"/>
      <c r="CE121" s="1014"/>
      <c r="CF121" s="1008">
        <v>20.2</v>
      </c>
      <c r="CG121" s="1009"/>
      <c r="CH121" s="1009"/>
      <c r="CI121" s="1009"/>
      <c r="CJ121" s="1009"/>
      <c r="CK121" s="1104"/>
      <c r="CL121" s="1105"/>
      <c r="CM121" s="1105"/>
      <c r="CN121" s="1105"/>
      <c r="CO121" s="1106"/>
      <c r="CP121" s="1114" t="s">
        <v>399</v>
      </c>
      <c r="CQ121" s="1115"/>
      <c r="CR121" s="1115"/>
      <c r="CS121" s="1115"/>
      <c r="CT121" s="1115"/>
      <c r="CU121" s="1115"/>
      <c r="CV121" s="1115"/>
      <c r="CW121" s="1115"/>
      <c r="CX121" s="1115"/>
      <c r="CY121" s="1115"/>
      <c r="CZ121" s="1115"/>
      <c r="DA121" s="1115"/>
      <c r="DB121" s="1115"/>
      <c r="DC121" s="1115"/>
      <c r="DD121" s="1115"/>
      <c r="DE121" s="1115"/>
      <c r="DF121" s="1116"/>
      <c r="DG121" s="1013" t="s">
        <v>128</v>
      </c>
      <c r="DH121" s="1014"/>
      <c r="DI121" s="1014"/>
      <c r="DJ121" s="1014"/>
      <c r="DK121" s="1014"/>
      <c r="DL121" s="1014" t="s">
        <v>128</v>
      </c>
      <c r="DM121" s="1014"/>
      <c r="DN121" s="1014"/>
      <c r="DO121" s="1014"/>
      <c r="DP121" s="1014"/>
      <c r="DQ121" s="1014" t="s">
        <v>128</v>
      </c>
      <c r="DR121" s="1014"/>
      <c r="DS121" s="1014"/>
      <c r="DT121" s="1014"/>
      <c r="DU121" s="1014"/>
      <c r="DV121" s="1015" t="s">
        <v>128</v>
      </c>
      <c r="DW121" s="1015"/>
      <c r="DX121" s="1015"/>
      <c r="DY121" s="1015"/>
      <c r="DZ121" s="1016"/>
    </row>
    <row r="122" spans="1:130" s="247" customFormat="1" ht="26.25" customHeight="1" x14ac:dyDescent="0.15">
      <c r="A122" s="1153"/>
      <c r="B122" s="1040"/>
      <c r="C122" s="1010" t="s">
        <v>443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462</v>
      </c>
      <c r="BA122" s="1059"/>
      <c r="BB122" s="1059"/>
      <c r="BC122" s="1059"/>
      <c r="BD122" s="1059"/>
      <c r="BE122" s="1059"/>
      <c r="BF122" s="1059"/>
      <c r="BG122" s="1059"/>
      <c r="BH122" s="1059"/>
      <c r="BI122" s="1059"/>
      <c r="BJ122" s="1059"/>
      <c r="BK122" s="1059"/>
      <c r="BL122" s="1059"/>
      <c r="BM122" s="1059"/>
      <c r="BN122" s="1059"/>
      <c r="BO122" s="1059"/>
      <c r="BP122" s="1060"/>
      <c r="BQ122" s="1091">
        <v>11918065</v>
      </c>
      <c r="BR122" s="1092"/>
      <c r="BS122" s="1092"/>
      <c r="BT122" s="1092"/>
      <c r="BU122" s="1092"/>
      <c r="BV122" s="1092">
        <v>11632586</v>
      </c>
      <c r="BW122" s="1092"/>
      <c r="BX122" s="1092"/>
      <c r="BY122" s="1092"/>
      <c r="BZ122" s="1092"/>
      <c r="CA122" s="1092">
        <v>11413240</v>
      </c>
      <c r="CB122" s="1092"/>
      <c r="CC122" s="1092"/>
      <c r="CD122" s="1092"/>
      <c r="CE122" s="1092"/>
      <c r="CF122" s="1112">
        <v>252.7</v>
      </c>
      <c r="CG122" s="1113"/>
      <c r="CH122" s="1113"/>
      <c r="CI122" s="1113"/>
      <c r="CJ122" s="1113"/>
      <c r="CK122" s="1104"/>
      <c r="CL122" s="1105"/>
      <c r="CM122" s="1105"/>
      <c r="CN122" s="1105"/>
      <c r="CO122" s="1106"/>
      <c r="CP122" s="1114" t="s">
        <v>400</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15">
      <c r="A123" s="1153"/>
      <c r="B123" s="1040"/>
      <c r="C123" s="1010" t="s">
        <v>449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463</v>
      </c>
      <c r="BP123" s="1100"/>
      <c r="BQ123" s="1159">
        <v>15544628</v>
      </c>
      <c r="BR123" s="1160"/>
      <c r="BS123" s="1160"/>
      <c r="BT123" s="1160"/>
      <c r="BU123" s="1160"/>
      <c r="BV123" s="1160">
        <v>15418431</v>
      </c>
      <c r="BW123" s="1160"/>
      <c r="BX123" s="1160"/>
      <c r="BY123" s="1160"/>
      <c r="BZ123" s="1160"/>
      <c r="CA123" s="1160">
        <v>14908744</v>
      </c>
      <c r="CB123" s="1160"/>
      <c r="CC123" s="1160"/>
      <c r="CD123" s="1160"/>
      <c r="CE123" s="1160"/>
      <c r="CF123" s="1093"/>
      <c r="CG123" s="1094"/>
      <c r="CH123" s="1094"/>
      <c r="CI123" s="1094"/>
      <c r="CJ123" s="1095"/>
      <c r="CK123" s="1104"/>
      <c r="CL123" s="1105"/>
      <c r="CM123" s="1105"/>
      <c r="CN123" s="1105"/>
      <c r="CO123" s="1106"/>
      <c r="CP123" s="1114" t="s">
        <v>464</v>
      </c>
      <c r="CQ123" s="1115"/>
      <c r="CR123" s="1115"/>
      <c r="CS123" s="1115"/>
      <c r="CT123" s="1115"/>
      <c r="CU123" s="1115"/>
      <c r="CV123" s="1115"/>
      <c r="CW123" s="1115"/>
      <c r="CX123" s="1115"/>
      <c r="CY123" s="1115"/>
      <c r="CZ123" s="1115"/>
      <c r="DA123" s="1115"/>
      <c r="DB123" s="1115"/>
      <c r="DC123" s="1115"/>
      <c r="DD123" s="1115"/>
      <c r="DE123" s="1115"/>
      <c r="DF123" s="1116"/>
      <c r="DG123" s="1052" t="s">
        <v>428</v>
      </c>
      <c r="DH123" s="1053"/>
      <c r="DI123" s="1053"/>
      <c r="DJ123" s="1053"/>
      <c r="DK123" s="1054"/>
      <c r="DL123" s="1055" t="s">
        <v>428</v>
      </c>
      <c r="DM123" s="1053"/>
      <c r="DN123" s="1053"/>
      <c r="DO123" s="1053"/>
      <c r="DP123" s="1054"/>
      <c r="DQ123" s="1055" t="s">
        <v>428</v>
      </c>
      <c r="DR123" s="1053"/>
      <c r="DS123" s="1053"/>
      <c r="DT123" s="1053"/>
      <c r="DU123" s="1054"/>
      <c r="DV123" s="1056" t="s">
        <v>428</v>
      </c>
      <c r="DW123" s="1057"/>
      <c r="DX123" s="1057"/>
      <c r="DY123" s="1057"/>
      <c r="DZ123" s="1058"/>
    </row>
    <row r="124" spans="1:130" s="247" customFormat="1" ht="26.25" customHeight="1" thickBot="1" x14ac:dyDescent="0.2">
      <c r="A124" s="1153"/>
      <c r="B124" s="1040"/>
      <c r="C124" s="1010" t="s">
        <v>452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428</v>
      </c>
      <c r="AB124" s="1053"/>
      <c r="AC124" s="1053"/>
      <c r="AD124" s="1053"/>
      <c r="AE124" s="1054"/>
      <c r="AF124" s="1055" t="s">
        <v>428</v>
      </c>
      <c r="AG124" s="1053"/>
      <c r="AH124" s="1053"/>
      <c r="AI124" s="1053"/>
      <c r="AJ124" s="1054"/>
      <c r="AK124" s="1055" t="s">
        <v>428</v>
      </c>
      <c r="AL124" s="1053"/>
      <c r="AM124" s="1053"/>
      <c r="AN124" s="1053"/>
      <c r="AO124" s="1054"/>
      <c r="AP124" s="1056" t="s">
        <v>428</v>
      </c>
      <c r="AQ124" s="1057"/>
      <c r="AR124" s="1057"/>
      <c r="AS124" s="1057"/>
      <c r="AT124" s="1058"/>
      <c r="AU124" s="1155" t="s">
        <v>465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138.80000000000001</v>
      </c>
      <c r="BR124" s="1122"/>
      <c r="BS124" s="1122"/>
      <c r="BT124" s="1122"/>
      <c r="BU124" s="1122"/>
      <c r="BV124" s="1122">
        <v>134.6</v>
      </c>
      <c r="BW124" s="1122"/>
      <c r="BX124" s="1122"/>
      <c r="BY124" s="1122"/>
      <c r="BZ124" s="1122"/>
      <c r="CA124" s="1122">
        <v>152.69999999999999</v>
      </c>
      <c r="CB124" s="1122"/>
      <c r="CC124" s="1122"/>
      <c r="CD124" s="1122"/>
      <c r="CE124" s="1122"/>
      <c r="CF124" s="1123"/>
      <c r="CG124" s="1124"/>
      <c r="CH124" s="1124"/>
      <c r="CI124" s="1124"/>
      <c r="CJ124" s="1125"/>
      <c r="CK124" s="1107"/>
      <c r="CL124" s="1107"/>
      <c r="CM124" s="1107"/>
      <c r="CN124" s="1107"/>
      <c r="CO124" s="1108"/>
      <c r="CP124" s="1114" t="s">
        <v>466</v>
      </c>
      <c r="CQ124" s="1115"/>
      <c r="CR124" s="1115"/>
      <c r="CS124" s="1115"/>
      <c r="CT124" s="1115"/>
      <c r="CU124" s="1115"/>
      <c r="CV124" s="1115"/>
      <c r="CW124" s="1115"/>
      <c r="CX124" s="1115"/>
      <c r="CY124" s="1115"/>
      <c r="CZ124" s="1115"/>
      <c r="DA124" s="1115"/>
      <c r="DB124" s="1115"/>
      <c r="DC124" s="1115"/>
      <c r="DD124" s="1115"/>
      <c r="DE124" s="1115"/>
      <c r="DF124" s="1116"/>
      <c r="DG124" s="1099">
        <v>91189</v>
      </c>
      <c r="DH124" s="1078"/>
      <c r="DI124" s="1078"/>
      <c r="DJ124" s="1078"/>
      <c r="DK124" s="1079"/>
      <c r="DL124" s="1077" t="s">
        <v>128</v>
      </c>
      <c r="DM124" s="1078"/>
      <c r="DN124" s="1078"/>
      <c r="DO124" s="1078"/>
      <c r="DP124" s="1079"/>
      <c r="DQ124" s="1077" t="s">
        <v>429</v>
      </c>
      <c r="DR124" s="1078"/>
      <c r="DS124" s="1078"/>
      <c r="DT124" s="1078"/>
      <c r="DU124" s="1079"/>
      <c r="DV124" s="1080" t="s">
        <v>128</v>
      </c>
      <c r="DW124" s="1081"/>
      <c r="DX124" s="1081"/>
      <c r="DY124" s="1081"/>
      <c r="DZ124" s="1082"/>
    </row>
    <row r="125" spans="1:130" s="247" customFormat="1" ht="26.25" customHeight="1" x14ac:dyDescent="0.15">
      <c r="A125" s="1153"/>
      <c r="B125" s="1040"/>
      <c r="C125" s="1010" t="s">
        <v>454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429</v>
      </c>
      <c r="AG125" s="1053"/>
      <c r="AH125" s="1053"/>
      <c r="AI125" s="1053"/>
      <c r="AJ125" s="1054"/>
      <c r="AK125" s="1055" t="s">
        <v>128</v>
      </c>
      <c r="AL125" s="1053"/>
      <c r="AM125" s="1053"/>
      <c r="AN125" s="1053"/>
      <c r="AO125" s="1054"/>
      <c r="AP125" s="1056" t="s">
        <v>429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467</v>
      </c>
      <c r="CL125" s="1102"/>
      <c r="CM125" s="1102"/>
      <c r="CN125" s="1102"/>
      <c r="CO125" s="1103"/>
      <c r="CP125" s="1034" t="s">
        <v>468</v>
      </c>
      <c r="CQ125" s="983"/>
      <c r="CR125" s="983"/>
      <c r="CS125" s="983"/>
      <c r="CT125" s="983"/>
      <c r="CU125" s="983"/>
      <c r="CV125" s="983"/>
      <c r="CW125" s="983"/>
      <c r="CX125" s="983"/>
      <c r="CY125" s="983"/>
      <c r="CZ125" s="983"/>
      <c r="DA125" s="983"/>
      <c r="DB125" s="983"/>
      <c r="DC125" s="983"/>
      <c r="DD125" s="983"/>
      <c r="DE125" s="983"/>
      <c r="DF125" s="984"/>
      <c r="DG125" s="1020" t="s">
        <v>429</v>
      </c>
      <c r="DH125" s="1021"/>
      <c r="DI125" s="1021"/>
      <c r="DJ125" s="1021"/>
      <c r="DK125" s="1021"/>
      <c r="DL125" s="1021" t="s">
        <v>128</v>
      </c>
      <c r="DM125" s="1021"/>
      <c r="DN125" s="1021"/>
      <c r="DO125" s="1021"/>
      <c r="DP125" s="1021"/>
      <c r="DQ125" s="1021" t="s">
        <v>429</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456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v>467</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469</v>
      </c>
      <c r="CQ126" s="1044"/>
      <c r="CR126" s="1044"/>
      <c r="CS126" s="1044"/>
      <c r="CT126" s="1044"/>
      <c r="CU126" s="1044"/>
      <c r="CV126" s="1044"/>
      <c r="CW126" s="1044"/>
      <c r="CX126" s="1044"/>
      <c r="CY126" s="1044"/>
      <c r="CZ126" s="1044"/>
      <c r="DA126" s="1044"/>
      <c r="DB126" s="1044"/>
      <c r="DC126" s="1044"/>
      <c r="DD126" s="1044"/>
      <c r="DE126" s="1044"/>
      <c r="DF126" s="1045"/>
      <c r="DG126" s="1013">
        <v>1260039</v>
      </c>
      <c r="DH126" s="1014"/>
      <c r="DI126" s="1014"/>
      <c r="DJ126" s="1014"/>
      <c r="DK126" s="1014"/>
      <c r="DL126" s="1014">
        <v>1151870</v>
      </c>
      <c r="DM126" s="1014"/>
      <c r="DN126" s="1014"/>
      <c r="DO126" s="1014"/>
      <c r="DP126" s="1014"/>
      <c r="DQ126" s="1014">
        <v>1032605</v>
      </c>
      <c r="DR126" s="1014"/>
      <c r="DS126" s="1014"/>
      <c r="DT126" s="1014"/>
      <c r="DU126" s="1014"/>
      <c r="DV126" s="1015">
        <v>22.9</v>
      </c>
      <c r="DW126" s="1015"/>
      <c r="DX126" s="1015"/>
      <c r="DY126" s="1015"/>
      <c r="DZ126" s="1016"/>
    </row>
    <row r="127" spans="1:130" s="247" customFormat="1" ht="26.25" customHeight="1" x14ac:dyDescent="0.15">
      <c r="A127" s="1154"/>
      <c r="B127" s="1042"/>
      <c r="C127" s="1096" t="s">
        <v>470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429</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471</v>
      </c>
      <c r="AY127" s="1127"/>
      <c r="AZ127" s="1127"/>
      <c r="BA127" s="1127"/>
      <c r="BB127" s="1127"/>
      <c r="BC127" s="1127"/>
      <c r="BD127" s="1127"/>
      <c r="BE127" s="1128"/>
      <c r="BF127" s="1129" t="s">
        <v>472</v>
      </c>
      <c r="BG127" s="1127"/>
      <c r="BH127" s="1127"/>
      <c r="BI127" s="1127"/>
      <c r="BJ127" s="1127"/>
      <c r="BK127" s="1127"/>
      <c r="BL127" s="1128"/>
      <c r="BM127" s="1129" t="s">
        <v>473</v>
      </c>
      <c r="BN127" s="1127"/>
      <c r="BO127" s="1127"/>
      <c r="BP127" s="1127"/>
      <c r="BQ127" s="1127"/>
      <c r="BR127" s="1127"/>
      <c r="BS127" s="1128"/>
      <c r="BT127" s="1129" t="s">
        <v>474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475</v>
      </c>
      <c r="CQ127" s="1044"/>
      <c r="CR127" s="1044"/>
      <c r="CS127" s="1044"/>
      <c r="CT127" s="1044"/>
      <c r="CU127" s="1044"/>
      <c r="CV127" s="1044"/>
      <c r="CW127" s="1044"/>
      <c r="CX127" s="1044"/>
      <c r="CY127" s="1044"/>
      <c r="CZ127" s="1044"/>
      <c r="DA127" s="1044"/>
      <c r="DB127" s="1044"/>
      <c r="DC127" s="1044"/>
      <c r="DD127" s="1044"/>
      <c r="DE127" s="1044"/>
      <c r="DF127" s="1045"/>
      <c r="DG127" s="1013" t="s">
        <v>429</v>
      </c>
      <c r="DH127" s="1014"/>
      <c r="DI127" s="1014"/>
      <c r="DJ127" s="1014"/>
      <c r="DK127" s="1014"/>
      <c r="DL127" s="1014" t="s">
        <v>429</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476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477</v>
      </c>
      <c r="X128" s="1139"/>
      <c r="Y128" s="1139"/>
      <c r="Z128" s="1140"/>
      <c r="AA128" s="1141">
        <v>82445</v>
      </c>
      <c r="AB128" s="1142"/>
      <c r="AC128" s="1142"/>
      <c r="AD128" s="1142"/>
      <c r="AE128" s="1143"/>
      <c r="AF128" s="1144">
        <v>85555</v>
      </c>
      <c r="AG128" s="1142"/>
      <c r="AH128" s="1142"/>
      <c r="AI128" s="1142"/>
      <c r="AJ128" s="1143"/>
      <c r="AK128" s="1144">
        <v>85052</v>
      </c>
      <c r="AL128" s="1142"/>
      <c r="AM128" s="1142"/>
      <c r="AN128" s="1142"/>
      <c r="AO128" s="1143"/>
      <c r="AP128" s="1145"/>
      <c r="AQ128" s="1146"/>
      <c r="AR128" s="1146"/>
      <c r="AS128" s="1146"/>
      <c r="AT128" s="1147"/>
      <c r="AU128" s="283"/>
      <c r="AV128" s="283"/>
      <c r="AW128" s="283"/>
      <c r="AX128" s="982" t="s">
        <v>478</v>
      </c>
      <c r="AY128" s="983"/>
      <c r="AZ128" s="983"/>
      <c r="BA128" s="983"/>
      <c r="BB128" s="983"/>
      <c r="BC128" s="983"/>
      <c r="BD128" s="983"/>
      <c r="BE128" s="984"/>
      <c r="BF128" s="1148" t="s">
        <v>128</v>
      </c>
      <c r="BG128" s="1149"/>
      <c r="BH128" s="1149"/>
      <c r="BI128" s="1149"/>
      <c r="BJ128" s="1149"/>
      <c r="BK128" s="1149"/>
      <c r="BL128" s="1150"/>
      <c r="BM128" s="1148">
        <v>14.77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479</v>
      </c>
      <c r="CQ128" s="1131"/>
      <c r="CR128" s="1131"/>
      <c r="CS128" s="1131"/>
      <c r="CT128" s="1131"/>
      <c r="CU128" s="1131"/>
      <c r="CV128" s="1131"/>
      <c r="CW128" s="1131"/>
      <c r="CX128" s="1131"/>
      <c r="CY128" s="1131"/>
      <c r="CZ128" s="1131"/>
      <c r="DA128" s="1131"/>
      <c r="DB128" s="1131"/>
      <c r="DC128" s="1131"/>
      <c r="DD128" s="1131"/>
      <c r="DE128" s="1131"/>
      <c r="DF128" s="1132"/>
      <c r="DG128" s="1133" t="s">
        <v>429</v>
      </c>
      <c r="DH128" s="1134"/>
      <c r="DI128" s="1134"/>
      <c r="DJ128" s="1134"/>
      <c r="DK128" s="1134"/>
      <c r="DL128" s="1134" t="s">
        <v>128</v>
      </c>
      <c r="DM128" s="1134"/>
      <c r="DN128" s="1134"/>
      <c r="DO128" s="1134"/>
      <c r="DP128" s="1134"/>
      <c r="DQ128" s="1134" t="s">
        <v>429</v>
      </c>
      <c r="DR128" s="1134"/>
      <c r="DS128" s="1134"/>
      <c r="DT128" s="1134"/>
      <c r="DU128" s="1134"/>
      <c r="DV128" s="1135" t="s">
        <v>429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480</v>
      </c>
      <c r="X129" s="1168"/>
      <c r="Y129" s="1168"/>
      <c r="Z129" s="1169"/>
      <c r="AA129" s="1052">
        <v>5324784</v>
      </c>
      <c r="AB129" s="1053"/>
      <c r="AC129" s="1053"/>
      <c r="AD129" s="1053"/>
      <c r="AE129" s="1054"/>
      <c r="AF129" s="1055">
        <v>5384192</v>
      </c>
      <c r="AG129" s="1053"/>
      <c r="AH129" s="1053"/>
      <c r="AI129" s="1053"/>
      <c r="AJ129" s="1054"/>
      <c r="AK129" s="1055">
        <v>5364802</v>
      </c>
      <c r="AL129" s="1053"/>
      <c r="AM129" s="1053"/>
      <c r="AN129" s="1053"/>
      <c r="AO129" s="1054"/>
      <c r="AP129" s="1170"/>
      <c r="AQ129" s="1171"/>
      <c r="AR129" s="1171"/>
      <c r="AS129" s="1171"/>
      <c r="AT129" s="1172"/>
      <c r="AU129" s="285"/>
      <c r="AV129" s="285"/>
      <c r="AW129" s="285"/>
      <c r="AX129" s="1161" t="s">
        <v>481</v>
      </c>
      <c r="AY129" s="1044"/>
      <c r="AZ129" s="1044"/>
      <c r="BA129" s="1044"/>
      <c r="BB129" s="1044"/>
      <c r="BC129" s="1044"/>
      <c r="BD129" s="1044"/>
      <c r="BE129" s="1045"/>
      <c r="BF129" s="1162" t="s">
        <v>128</v>
      </c>
      <c r="BG129" s="1163"/>
      <c r="BH129" s="1163"/>
      <c r="BI129" s="1163"/>
      <c r="BJ129" s="1163"/>
      <c r="BK129" s="1163"/>
      <c r="BL129" s="1164"/>
      <c r="BM129" s="1162">
        <v>19.77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483</v>
      </c>
      <c r="X130" s="1168"/>
      <c r="Y130" s="1168"/>
      <c r="Z130" s="1169"/>
      <c r="AA130" s="1052">
        <v>819794</v>
      </c>
      <c r="AB130" s="1053"/>
      <c r="AC130" s="1053"/>
      <c r="AD130" s="1053"/>
      <c r="AE130" s="1054"/>
      <c r="AF130" s="1055">
        <v>841561</v>
      </c>
      <c r="AG130" s="1053"/>
      <c r="AH130" s="1053"/>
      <c r="AI130" s="1053"/>
      <c r="AJ130" s="1054"/>
      <c r="AK130" s="1055">
        <v>847778</v>
      </c>
      <c r="AL130" s="1053"/>
      <c r="AM130" s="1053"/>
      <c r="AN130" s="1053"/>
      <c r="AO130" s="1054"/>
      <c r="AP130" s="1170"/>
      <c r="AQ130" s="1171"/>
      <c r="AR130" s="1171"/>
      <c r="AS130" s="1171"/>
      <c r="AT130" s="1172"/>
      <c r="AU130" s="285"/>
      <c r="AV130" s="285"/>
      <c r="AW130" s="285"/>
      <c r="AX130" s="1161" t="s">
        <v>484</v>
      </c>
      <c r="AY130" s="1044"/>
      <c r="AZ130" s="1044"/>
      <c r="BA130" s="1044"/>
      <c r="BB130" s="1044"/>
      <c r="BC130" s="1044"/>
      <c r="BD130" s="1044"/>
      <c r="BE130" s="1045"/>
      <c r="BF130" s="1198">
        <v>10.5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485</v>
      </c>
      <c r="X131" s="1206"/>
      <c r="Y131" s="1206"/>
      <c r="Z131" s="1207"/>
      <c r="AA131" s="1099">
        <v>4504990</v>
      </c>
      <c r="AB131" s="1078"/>
      <c r="AC131" s="1078"/>
      <c r="AD131" s="1078"/>
      <c r="AE131" s="1079"/>
      <c r="AF131" s="1077">
        <v>4542631</v>
      </c>
      <c r="AG131" s="1078"/>
      <c r="AH131" s="1078"/>
      <c r="AI131" s="1078"/>
      <c r="AJ131" s="1079"/>
      <c r="AK131" s="1077">
        <v>4517024</v>
      </c>
      <c r="AL131" s="1078"/>
      <c r="AM131" s="1078"/>
      <c r="AN131" s="1078"/>
      <c r="AO131" s="1079"/>
      <c r="AP131" s="1208"/>
      <c r="AQ131" s="1209"/>
      <c r="AR131" s="1209"/>
      <c r="AS131" s="1209"/>
      <c r="AT131" s="1210"/>
      <c r="AU131" s="285"/>
      <c r="AV131" s="285"/>
      <c r="AW131" s="285"/>
      <c r="AX131" s="1180" t="s">
        <v>486</v>
      </c>
      <c r="AY131" s="1131"/>
      <c r="AZ131" s="1131"/>
      <c r="BA131" s="1131"/>
      <c r="BB131" s="1131"/>
      <c r="BC131" s="1131"/>
      <c r="BD131" s="1131"/>
      <c r="BE131" s="1132"/>
      <c r="BF131" s="1181">
        <v>152.69999999999999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488</v>
      </c>
      <c r="W132" s="1191"/>
      <c r="X132" s="1191"/>
      <c r="Y132" s="1191"/>
      <c r="Z132" s="1192"/>
      <c r="AA132" s="1193">
        <v>8.3078985749999994</v>
      </c>
      <c r="AB132" s="1194"/>
      <c r="AC132" s="1194"/>
      <c r="AD132" s="1194"/>
      <c r="AE132" s="1195"/>
      <c r="AF132" s="1196">
        <v>10.699130090000001</v>
      </c>
      <c r="AG132" s="1194"/>
      <c r="AH132" s="1194"/>
      <c r="AI132" s="1194"/>
      <c r="AJ132" s="1195"/>
      <c r="AK132" s="1196">
        <v>12.609515760000001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489</v>
      </c>
      <c r="W133" s="1174"/>
      <c r="X133" s="1174"/>
      <c r="Y133" s="1174"/>
      <c r="Z133" s="1175"/>
      <c r="AA133" s="1176">
        <v>9.1</v>
      </c>
      <c r="AB133" s="1177"/>
      <c r="AC133" s="1177"/>
      <c r="AD133" s="1177"/>
      <c r="AE133" s="1178"/>
      <c r="AF133" s="1176">
        <v>9.5</v>
      </c>
      <c r="AG133" s="1177"/>
      <c r="AH133" s="1177"/>
      <c r="AI133" s="1177"/>
      <c r="AJ133" s="1178"/>
      <c r="AK133" s="1176">
        <v>10.5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TwvYajpWg3IpR8ORywKGAjX5I1xuBXEW04BHlVLN71i3JnE+whWwbwvJn105bshQ2MR3dYlsLOzKPPzEFM9nw==" saltValue="elBDMCiSkU3aSrpMNzGg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4PH4XS58B0NvoRJkPspGPPOIRivBgcQWq+kE/nE+ZvAjs3kYS/z2O9EDkDdFh7uu8z+PWXx2LjfT+/TfQt2fw==" saltValue="Td7QmsKz954s+eEwkXR+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6sFEVxFH9wOooVxmMmlDc2gNzvcf7ZoAJfMRuv6mdhf8BO66RKXruVNJaM8PpL2KeFomQfhCBw4AjBxRHMQOA==" saltValue="bA6WlWlpmGycKGT8sLk8U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498</v>
      </c>
      <c r="AL9" s="1217"/>
      <c r="AM9" s="1217"/>
      <c r="AN9" s="1218"/>
      <c r="AO9" s="313">
        <v>1528143</v>
      </c>
      <c r="AP9" s="313">
        <v>65291</v>
      </c>
      <c r="AQ9" s="314">
        <v>62963</v>
      </c>
      <c r="AR9" s="315">
        <v>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499</v>
      </c>
      <c r="AL10" s="1217"/>
      <c r="AM10" s="1217"/>
      <c r="AN10" s="1218"/>
      <c r="AO10" s="316">
        <v>161199</v>
      </c>
      <c r="AP10" s="316">
        <v>6887</v>
      </c>
      <c r="AQ10" s="317">
        <v>6807</v>
      </c>
      <c r="AR10" s="318">
        <v>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500</v>
      </c>
      <c r="AL11" s="1217"/>
      <c r="AM11" s="1217"/>
      <c r="AN11" s="1218"/>
      <c r="AO11" s="316">
        <v>46949</v>
      </c>
      <c r="AP11" s="316">
        <v>2006</v>
      </c>
      <c r="AQ11" s="317">
        <v>9161</v>
      </c>
      <c r="AR11" s="318">
        <v>-78.099999999999994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501</v>
      </c>
      <c r="AL12" s="1217"/>
      <c r="AM12" s="1217"/>
      <c r="AN12" s="1218"/>
      <c r="AO12" s="316" t="s">
        <v>502</v>
      </c>
      <c r="AP12" s="316" t="s">
        <v>502</v>
      </c>
      <c r="AQ12" s="317">
        <v>469</v>
      </c>
      <c r="AR12" s="318" t="s">
        <v>502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503</v>
      </c>
      <c r="AL13" s="1217"/>
      <c r="AM13" s="1217"/>
      <c r="AN13" s="1218"/>
      <c r="AO13" s="316" t="s">
        <v>502</v>
      </c>
      <c r="AP13" s="316" t="s">
        <v>502</v>
      </c>
      <c r="AQ13" s="317" t="s">
        <v>502</v>
      </c>
      <c r="AR13" s="318" t="s">
        <v>502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504</v>
      </c>
      <c r="AL14" s="1217"/>
      <c r="AM14" s="1217"/>
      <c r="AN14" s="1218"/>
      <c r="AO14" s="316">
        <v>67605</v>
      </c>
      <c r="AP14" s="316">
        <v>2888</v>
      </c>
      <c r="AQ14" s="317">
        <v>2905</v>
      </c>
      <c r="AR14" s="318">
        <v>-0.6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505</v>
      </c>
      <c r="AL15" s="1217"/>
      <c r="AM15" s="1217"/>
      <c r="AN15" s="1218"/>
      <c r="AO15" s="316" t="s">
        <v>502</v>
      </c>
      <c r="AP15" s="316" t="s">
        <v>502</v>
      </c>
      <c r="AQ15" s="317">
        <v>1486</v>
      </c>
      <c r="AR15" s="318" t="s">
        <v>502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506</v>
      </c>
      <c r="AL16" s="1220"/>
      <c r="AM16" s="1220"/>
      <c r="AN16" s="1221"/>
      <c r="AO16" s="316">
        <v>-147175</v>
      </c>
      <c r="AP16" s="316">
        <v>-6288</v>
      </c>
      <c r="AQ16" s="317">
        <v>-5107</v>
      </c>
      <c r="AR16" s="318">
        <v>23.1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1656721</v>
      </c>
      <c r="AP17" s="316">
        <v>70785</v>
      </c>
      <c r="AQ17" s="317">
        <v>78684</v>
      </c>
      <c r="AR17" s="318">
        <v>-10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511</v>
      </c>
      <c r="AL21" s="1212"/>
      <c r="AM21" s="1212"/>
      <c r="AN21" s="1213"/>
      <c r="AO21" s="328">
        <v>7.26</v>
      </c>
      <c r="AP21" s="329">
        <v>7.53</v>
      </c>
      <c r="AQ21" s="330">
        <v>-0.27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512</v>
      </c>
      <c r="AL22" s="1212"/>
      <c r="AM22" s="1212"/>
      <c r="AN22" s="1213"/>
      <c r="AO22" s="333">
        <v>99.2</v>
      </c>
      <c r="AP22" s="334">
        <v>97.4</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516</v>
      </c>
      <c r="AL32" s="1228"/>
      <c r="AM32" s="1228"/>
      <c r="AN32" s="1229"/>
      <c r="AO32" s="343">
        <v>965132</v>
      </c>
      <c r="AP32" s="343">
        <v>41236</v>
      </c>
      <c r="AQ32" s="344">
        <v>34297</v>
      </c>
      <c r="AR32" s="345">
        <v>20.2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517</v>
      </c>
      <c r="AL33" s="1228"/>
      <c r="AM33" s="1228"/>
      <c r="AN33" s="1229"/>
      <c r="AO33" s="343" t="s">
        <v>502</v>
      </c>
      <c r="AP33" s="343" t="s">
        <v>502</v>
      </c>
      <c r="AQ33" s="344" t="s">
        <v>502</v>
      </c>
      <c r="AR33" s="345" t="s">
        <v>502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518</v>
      </c>
      <c r="AL34" s="1228"/>
      <c r="AM34" s="1228"/>
      <c r="AN34" s="1229"/>
      <c r="AO34" s="343" t="s">
        <v>502</v>
      </c>
      <c r="AP34" s="343" t="s">
        <v>502</v>
      </c>
      <c r="AQ34" s="344" t="s">
        <v>502</v>
      </c>
      <c r="AR34" s="345" t="s">
        <v>502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519</v>
      </c>
      <c r="AL35" s="1228"/>
      <c r="AM35" s="1228"/>
      <c r="AN35" s="1229"/>
      <c r="AO35" s="343">
        <v>408793</v>
      </c>
      <c r="AP35" s="343">
        <v>17466</v>
      </c>
      <c r="AQ35" s="344">
        <v>14866</v>
      </c>
      <c r="AR35" s="345">
        <v>17.5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520</v>
      </c>
      <c r="AL36" s="1228"/>
      <c r="AM36" s="1228"/>
      <c r="AN36" s="1229"/>
      <c r="AO36" s="343">
        <v>119568</v>
      </c>
      <c r="AP36" s="343">
        <v>5109</v>
      </c>
      <c r="AQ36" s="344">
        <v>2278</v>
      </c>
      <c r="AR36" s="345">
        <v>124.3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521</v>
      </c>
      <c r="AL37" s="1228"/>
      <c r="AM37" s="1228"/>
      <c r="AN37" s="1229"/>
      <c r="AO37" s="343">
        <v>8781</v>
      </c>
      <c r="AP37" s="343">
        <v>375</v>
      </c>
      <c r="AQ37" s="344">
        <v>453</v>
      </c>
      <c r="AR37" s="345">
        <v>-17.2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522</v>
      </c>
      <c r="AL38" s="1231"/>
      <c r="AM38" s="1231"/>
      <c r="AN38" s="1232"/>
      <c r="AO38" s="346">
        <v>131</v>
      </c>
      <c r="AP38" s="346">
        <v>6</v>
      </c>
      <c r="AQ38" s="347">
        <v>1</v>
      </c>
      <c r="AR38" s="335">
        <v>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523</v>
      </c>
      <c r="AL39" s="1231"/>
      <c r="AM39" s="1231"/>
      <c r="AN39" s="1232"/>
      <c r="AO39" s="343">
        <v>-85052</v>
      </c>
      <c r="AP39" s="343">
        <v>-3634</v>
      </c>
      <c r="AQ39" s="344">
        <v>-3000</v>
      </c>
      <c r="AR39" s="345">
        <v>21.1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524</v>
      </c>
      <c r="AL40" s="1228"/>
      <c r="AM40" s="1228"/>
      <c r="AN40" s="1229"/>
      <c r="AO40" s="343">
        <v>-847778</v>
      </c>
      <c r="AP40" s="343">
        <v>-36222</v>
      </c>
      <c r="AQ40" s="344">
        <v>-34641</v>
      </c>
      <c r="AR40" s="345">
        <v>4.5999999999999996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293</v>
      </c>
      <c r="AL41" s="1234"/>
      <c r="AM41" s="1234"/>
      <c r="AN41" s="1235"/>
      <c r="AO41" s="343">
        <v>569575</v>
      </c>
      <c r="AP41" s="343">
        <v>24336</v>
      </c>
      <c r="AQ41" s="344">
        <v>14254</v>
      </c>
      <c r="AR41" s="345">
        <v>70.7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493</v>
      </c>
      <c r="AN49" s="1224" t="s">
        <v>528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1597281</v>
      </c>
      <c r="AN51" s="365">
        <v>67322</v>
      </c>
      <c r="AO51" s="366">
        <v>-55.5</v>
      </c>
      <c r="AP51" s="367">
        <v>56894</v>
      </c>
      <c r="AQ51" s="368">
        <v>6.8</v>
      </c>
      <c r="AR51" s="369">
        <v>-62.3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1256662</v>
      </c>
      <c r="AN52" s="373">
        <v>52966</v>
      </c>
      <c r="AO52" s="374">
        <v>-37</v>
      </c>
      <c r="AP52" s="375">
        <v>32548</v>
      </c>
      <c r="AQ52" s="376">
        <v>12.6</v>
      </c>
      <c r="AR52" s="377">
        <v>-49.6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1292915</v>
      </c>
      <c r="AN53" s="365">
        <v>54625</v>
      </c>
      <c r="AO53" s="366">
        <v>-18.899999999999999</v>
      </c>
      <c r="AP53" s="367">
        <v>57122</v>
      </c>
      <c r="AQ53" s="368">
        <v>0.4</v>
      </c>
      <c r="AR53" s="369">
        <v>-19.3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1048961</v>
      </c>
      <c r="AN54" s="373">
        <v>44318</v>
      </c>
      <c r="AO54" s="374">
        <v>-16.3</v>
      </c>
      <c r="AP54" s="375">
        <v>36191</v>
      </c>
      <c r="AQ54" s="376">
        <v>11.2</v>
      </c>
      <c r="AR54" s="377">
        <v>-27.5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1938000</v>
      </c>
      <c r="AN55" s="365">
        <v>81955</v>
      </c>
      <c r="AO55" s="366">
        <v>50</v>
      </c>
      <c r="AP55" s="367">
        <v>53655</v>
      </c>
      <c r="AQ55" s="368">
        <v>-6.1</v>
      </c>
      <c r="AR55" s="369">
        <v>56.1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1711966</v>
      </c>
      <c r="AN56" s="373">
        <v>72397</v>
      </c>
      <c r="AO56" s="374">
        <v>63.4</v>
      </c>
      <c r="AP56" s="375">
        <v>32719</v>
      </c>
      <c r="AQ56" s="376">
        <v>-9.6</v>
      </c>
      <c r="AR56" s="377">
        <v>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895686</v>
      </c>
      <c r="AN57" s="365">
        <v>38205</v>
      </c>
      <c r="AO57" s="366">
        <v>-53.4</v>
      </c>
      <c r="AP57" s="367">
        <v>53869</v>
      </c>
      <c r="AQ57" s="368">
        <v>0.4</v>
      </c>
      <c r="AR57" s="369">
        <v>-53.8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546168</v>
      </c>
      <c r="AN58" s="373">
        <v>23297</v>
      </c>
      <c r="AO58" s="374">
        <v>-67.8</v>
      </c>
      <c r="AP58" s="375">
        <v>35046</v>
      </c>
      <c r="AQ58" s="376">
        <v>7.1</v>
      </c>
      <c r="AR58" s="377">
        <v>-74.900000000000006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992454</v>
      </c>
      <c r="AN59" s="365">
        <v>42404</v>
      </c>
      <c r="AO59" s="366">
        <v>11</v>
      </c>
      <c r="AP59" s="367">
        <v>59119</v>
      </c>
      <c r="AQ59" s="368">
        <v>9.6999999999999993</v>
      </c>
      <c r="AR59" s="369">
        <v>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622757</v>
      </c>
      <c r="AN60" s="373">
        <v>26608</v>
      </c>
      <c r="AO60" s="374">
        <v>14.2</v>
      </c>
      <c r="AP60" s="375">
        <v>29900</v>
      </c>
      <c r="AQ60" s="376">
        <v>-14.7</v>
      </c>
      <c r="AR60" s="377">
        <v>28.9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1343267</v>
      </c>
      <c r="AN61" s="380">
        <v>56902</v>
      </c>
      <c r="AO61" s="381">
        <v>-13.4</v>
      </c>
      <c r="AP61" s="382">
        <v>56132</v>
      </c>
      <c r="AQ61" s="383">
        <v>2.2000000000000002</v>
      </c>
      <c r="AR61" s="369">
        <v>-15.6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1037303</v>
      </c>
      <c r="AN62" s="373">
        <v>43917</v>
      </c>
      <c r="AO62" s="374">
        <v>-8.6999999999999993</v>
      </c>
      <c r="AP62" s="375">
        <v>33281</v>
      </c>
      <c r="AQ62" s="376">
        <v>1.3</v>
      </c>
      <c r="AR62" s="377">
        <v>-10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tpQizc2AKLp2ynBO8cb0tHUA9nvpqC3kNdWFR9n63YX2p2ciJRJ1MRRLXkq8bGZSXeDsRJjazBzIQnkCkIVng==" saltValue="c5O3xnNDvNTCY+xgWb24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TxIuHZBVKnM+ff2Xm4jW/9TA6baBMwvVtKi5VNwrU8t43RKett+J+to8sjQSLQbVjmyzSa4/GB3J2NGuR1KIJw==" saltValue="l6CBsdxKwh1Atjn5nUfk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FzqcH7kzaTbMXvGjYB0L2nuiKSResV98Q0Q71d2JwzRJE6lcncBuKMEli39mQi8sAwnKW0ujSaQ/zFepVibuCA==" saltValue="Nvj6jreVP5B5rDdexaWw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6" t="s">
        <v>3</v>
      </c>
      <c r="D47" s="1236"/>
      <c r="E47" s="1237"/>
      <c r="F47" s="11">
        <v>25.24</v>
      </c>
      <c r="G47" s="12">
        <v>32.46</v>
      </c>
      <c r="H47" s="12">
        <v>35.43</v>
      </c>
      <c r="I47" s="12">
        <v>35.97</v>
      </c>
      <c r="J47" s="13">
        <v>29.57</v>
      </c>
    </row>
    <row r="48" spans="2:10" ht="57.75" customHeight="1" x14ac:dyDescent="0.15">
      <c r="B48" s="14"/>
      <c r="C48" s="1238" t="s">
        <v>4</v>
      </c>
      <c r="D48" s="1238"/>
      <c r="E48" s="1239"/>
      <c r="F48" s="15">
        <v>10.89</v>
      </c>
      <c r="G48" s="16">
        <v>5.35</v>
      </c>
      <c r="H48" s="16">
        <v>7.52</v>
      </c>
      <c r="I48" s="16">
        <v>5.8</v>
      </c>
      <c r="J48" s="17">
        <v>7.82</v>
      </c>
    </row>
    <row r="49" spans="2:10" ht="57.75" customHeight="1" thickBot="1" x14ac:dyDescent="0.2">
      <c r="B49" s="18"/>
      <c r="C49" s="1240" t="s">
        <v>5</v>
      </c>
      <c r="D49" s="1240"/>
      <c r="E49" s="1241"/>
      <c r="F49" s="19" t="s">
        <v>549</v>
      </c>
      <c r="G49" s="20" t="s">
        <v>550</v>
      </c>
      <c r="H49" s="20" t="s">
        <v>551</v>
      </c>
      <c r="I49" s="20" t="s">
        <v>552</v>
      </c>
      <c r="J49" s="21" t="s">
        <v>553</v>
      </c>
    </row>
    <row r="50" spans="2:10" ht="13.5" customHeight="1" x14ac:dyDescent="0.15"/>
  </sheetData>
  <sheetProtection algorithmName="SHA-512" hashValue="QPgW9KkZDb7DdnE8aFDqszbma5lfgnalJsjuGMiY1kjKBbrj69ztOo2KGc75OEZY8gisXjOtxC+Ed8CkQhzzxw==" saltValue="QG1MraHT8Oo5E6H2nMOM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2021-03-18T07:41:19Z</cp:lastPrinted>
  <dcterms:created xsi:type="dcterms:W3CDTF">2021-02-05T04:13:36Z</dcterms:created>
  <dcterms:modified xsi:type="dcterms:W3CDTF">2021-11-01T09:03:32Z</dcterms:modified>
  <cp:category/>
</cp:coreProperties>
</file>