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H30決算\09ホームページ用データ（2回目）\"/>
    </mc:Choice>
  </mc:AlternateContent>
  <bookViews>
    <workbookView xWindow="0" yWindow="0" windowWidth="19200" windowHeight="823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AM36" i="10"/>
  <c r="C36"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U38" i="10" l="1"/>
  <c r="AM34" i="10" l="1"/>
  <c r="BE34" i="10" s="1"/>
  <c r="BE35" i="10" s="1"/>
  <c r="BE36"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<sst xmlns="http://schemas.openxmlformats.org/spreadsheetml/2006/main" count="1095" uniqueCount="611">
  <si>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</si>
  <si>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</si>
  <si>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</si>
  <si>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</si>
  <si>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</si>
  <si>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</si>
  <si>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</si>
  <si>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</si>
  <si>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</si>
  <si>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</si>
  <si>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</si>
  <si>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</si>
  <si>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</si>
  <si>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</si>
  <si>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</si>
  <si>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</si>
  <si>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</si>
  <si>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</si>
  <si>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</si>
  <si>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</si>
  <si>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</si>
  <si>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</si>
  <si>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</si>
  <si>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</si>
  <si>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</si>
  <si>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</si>
  <si>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</si>
  <si>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</si>
  <si>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</si>
  <si>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</si>
  <si>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</si>
  <si>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</si>
  <si>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</si>
  <si>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</si>
  <si>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</si>
  <si>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</si>
  <si>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</si>
  <si>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</si>
  <si>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</si>
  <si>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</si>
  <si>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</si>
  <si>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</si>
  <si>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</si>
  <si>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</si>
  <si>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</si>
  <si>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</si>
  <si>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</si>
  <si>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</si>
  <si>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</si>
  <si>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</si>
  <si>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</si>
  <si>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</si>
  <si>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</si>
  <si>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</si>
  <si>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</si>
  <si>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</si>
  <si>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</si>
  <si>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</si>
  <si>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</si>
  <si>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</si>
  <si>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</si>
  <si>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</si>
  <si>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</si>
  <si>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</si>
  <si>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</si>
  <si>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</si>
  <si>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</si>
  <si>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</si>
  <si>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</si>
  <si>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</si>
  <si>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</si>
  <si>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</si>
  <si>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</si>
  <si>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</si>
  <si>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</si>
  <si>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</si>
  <si>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</si>
  <si>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</si>
  <si>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</si>
  <si>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</si>
  <si>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</si>
  <si>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</si>
  <si>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</si>
  <si>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</si>
  <si>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</si>
  <si>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</si>
  <si>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</si>
  <si>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</si>
  <si>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</si>
  <si>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</si>
  <si>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</si>
  <si>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</si>
  <si>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</si>
  <si>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</si>
  <si>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</si>
  <si>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</si>
  <si>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</si>
  <si>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</si>
  <si>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三豊市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</si>
  <si>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</si>
  <si>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</si>
  <si>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</si>
  <si>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</si>
  <si>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</si>
  <si>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</si>
  <si>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</si>
  <si>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</si>
  <si>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</si>
  <si>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</si>
  <si>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</si>
  <si>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</si>
  <si>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</si>
  <si>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</si>
  <si>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</si>
  <si>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</si>
  <si>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</si>
  <si>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</si>
  <si>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</si>
  <si>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</si>
  <si>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</si>
  <si>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</si>
  <si>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</si>
  <si>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</si>
  <si>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</si>
  <si>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</si>
  <si>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</si>
  <si>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</si>
  <si>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</si>
  <si>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</si>
  <si>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</si>
  <si>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</si>
  <si>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</si>
  <si>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</si>
  <si>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</si>
  <si>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</si>
  <si>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</si>
  <si>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</si>
  <si>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</si>
  <si>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</si>
  <si>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</si>
  <si>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</si>
  <si>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</si>
  <si>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</si>
  <si>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</si>
  <si>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</si>
  <si>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</si>
  <si>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</si>
  <si>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</si>
  <si>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</si>
  <si>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</si>
  <si>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</si>
  <si>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</si>
  <si>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</si>
  <si>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</si>
  <si>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</si>
  <si>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</si>
  <si>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</si>
  <si>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</si>
  <si>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</si>
  <si>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</si>
  <si>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</si>
  <si>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</si>
  <si>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</si>
  <si>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</si>
  <si>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</si>
  <si>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</si>
  <si>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</si>
  <si>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</si>
  <si>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</si>
  <si>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</si>
  <si>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</si>
  <si>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</si>
  <si>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</si>
  <si>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</si>
  <si>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</si>
  <si>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</si>
  <si>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</si>
  <si>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</si>
  <si>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</si>
  <si>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</si>
  <si>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</si>
  <si>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</si>
  <si>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</si>
  <si>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</si>
  <si>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</si>
  <si>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</si>
  <si>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</si>
  <si>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</si>
  <si>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</si>
  <si>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</si>
  <si>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</si>
  <si>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</si>
  <si>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</si>
  <si>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</si>
  <si>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</si>
  <si>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</si>
  <si>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</si>
  <si>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</si>
  <si>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</si>
  <si>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</si>
  <si>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</si>
  <si>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</si>
  <si>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</si>
  <si>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</si>
  <si>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</si>
  <si>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</si>
  <si>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</si>
  <si>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</si>
  <si>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</si>
  <si>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</si>
  <si>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</si>
  <si>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</si>
  <si>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</si>
  <si>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</si>
  <si>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香川県三豊市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</si>
  <si>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</si>
  <si>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</si>
  <si>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</si>
  <si>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</si>
  <si>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</si>
  <si>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</si>
  <si>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</si>
  <si>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</si>
  <si>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</si>
  <si>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</si>
  <si>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</si>
  <si>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</si>
  <si>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</si>
  <si>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</si>
  <si>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</si>
  <si>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</si>
  <si>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</si>
  <si>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</si>
  <si>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</si>
  <si>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</si>
  <si>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</si>
  <si>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</si>
  <si>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</si>
  <si>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</si>
  <si>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</si>
  <si>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</si>
  <si>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</si>
  <si>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</si>
  <si>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</si>
  <si>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</si>
  <si>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</si>
  <si>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</si>
  <si>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</si>
  <si>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</si>
  <si>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</si>
  <si>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</si>
  <si>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</si>
  <si>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</si>
  <si>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</si>
  <si>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</si>
  <si>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</si>
  <si>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</si>
  <si>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</si>
  <si>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</si>
  <si>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</si>
  <si>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</si>
  <si>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</si>
  <si>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</si>
  <si>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</si>
  <si>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</si>
  <si>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</si>
  <si>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</si>
  <si>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</si>
  <si>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</si>
  <si>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</si>
  <si>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</si>
  <si>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</si>
  <si>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</si>
  <si>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</si>
  <si>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</si>
  <si>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</si>
  <si>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</si>
  <si>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</si>
  <si>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</si>
  <si>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</si>
  <si>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</si>
  <si>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</si>
  <si>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</si>
  <si>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</si>
  <si>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</si>
  <si>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</si>
  <si>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</si>
  <si>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</si>
  <si>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</si>
  <si>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</si>
  <si>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</si>
  <si>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</si>
  <si>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</si>
  <si>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</si>
  <si>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</si>
  <si>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</si>
  <si>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</si>
  <si>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</si>
  <si>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</si>
  <si>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</si>
  <si>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</si>
  <si>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</si>
  <si>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</si>
  <si>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</si>
  <si>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</si>
  <si>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</si>
  <si>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</si>
  <si>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</si>
  <si>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</si>
  <si>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</si>
  <si>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</si>
  <si>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</si>
  <si>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</si>
  <si>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</si>
  <si>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</si>
  <si>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</si>
  <si>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</si>
  <si>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</si>
  <si>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</si>
  <si>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</si>
  <si>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</si>
  <si>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</si>
  <si>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</si>
  <si>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</si>
  <si>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</si>
  <si>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</si>
  <si>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</si>
  <si>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</si>
  <si>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</si>
  <si>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</si>
  <si>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</si>
  <si>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</si>
  <si>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</si>
  <si>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</si>
  <si>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</si>
  <si>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</si>
  <si>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</si>
  <si>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</si>
  <si>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</si>
  <si>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</si>
  <si>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</si>
  <si>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</si>
  <si>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</si>
  <si>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</si>
  <si>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</si>
  <si>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</si>
  <si>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</si>
  <si>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</si>
  <si>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</si>
  <si>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</si>
  <si>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</si>
  <si>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</si>
  <si>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</si>
  <si>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</si>
  <si>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</si>
  <si>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</si>
  <si>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</si>
  <si>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</si>
  <si>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</si>
  <si>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</si>
  <si>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</si>
  <si>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</si>
  <si>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</si>
  <si>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香川県三豊市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</si>
  <si>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</si>
  <si>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</si>
  <si>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</si>
  <si>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</si>
  <si>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</si>
  <si>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</si>
  <si>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</si>
  <si>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</si>
  <si>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</si>
  <si>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</si>
  <si>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</si>
  <si>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</si>
  <si>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</si>
  <si>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</si>
  <si>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</si>
  <si>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</si>
  <si>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</si>
  <si>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</si>
  <si>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</si>
  <si>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</si>
  <si>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</si>
  <si>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</si>
  <si>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</si>
  <si>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</si>
  <si>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</si>
  <si>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</si>
  <si>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</si>
  <si>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</si>
  <si>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</si>
  <si>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</si>
  <si>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</si>
  <si>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</si>
  <si>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</si>
  <si>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</si>
  <si>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</si>
  <si>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</si>
  <si>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介護保険事業特別会計</t>
    <phoneticPr fontId="5"/>
  </si>
  <si>
    <t>介護サービス事業特別会計</t>
    <phoneticPr fontId="5"/>
  </si>
  <si>
    <t>病院事業会計</t>
    <phoneticPr fontId="5"/>
  </si>
  <si>
    <t>法適用企業</t>
    <phoneticPr fontId="5"/>
  </si>
  <si>
    <t>集落排水事業特別会計</t>
    <phoneticPr fontId="5"/>
  </si>
  <si>
    <t>法非適用企業</t>
    <phoneticPr fontId="5"/>
  </si>
  <si>
    <t>浄化槽整備推進事業特別会計</t>
    <phoneticPr fontId="5"/>
  </si>
  <si>
    <t>法非適用企業</t>
    <phoneticPr fontId="5"/>
  </si>
  <si>
    <t>港湾整備事業特別会計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</si>
  <si>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</si>
  <si>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</si>
  <si>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</si>
  <si>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</si>
  <si>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</si>
  <si>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</si>
  <si>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</si>
  <si>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</si>
  <si>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</si>
  <si>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</si>
  <si>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</si>
  <si>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</si>
  <si>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</si>
  <si>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</si>
  <si>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</si>
  <si>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</si>
  <si>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</si>
  <si>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</si>
  <si>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</si>
  <si>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</si>
  <si>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</si>
  <si>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</si>
  <si>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</si>
  <si>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</si>
  <si>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</si>
  <si>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</si>
  <si>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</si>
  <si>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</si>
  <si>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</si>
  <si>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</si>
  <si>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</si>
  <si>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</si>
  <si>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</si>
  <si>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</si>
  <si>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</si>
  <si>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</si>
  <si>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</si>
  <si>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</si>
  <si>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</si>
  <si>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</si>
  <si>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</si>
  <si>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</si>
  <si>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</si>
  <si>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</si>
  <si>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</si>
  <si>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</si>
  <si>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</si>
  <si>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</si>
  <si>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</si>
  <si>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</si>
  <si>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</si>
  <si>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</si>
  <si>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</si>
  <si>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</si>
  <si>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</si>
  <si>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</si>
  <si>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</si>
  <si>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</si>
  <si>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</si>
  <si>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</si>
  <si>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</si>
  <si>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</si>
  <si>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</si>
  <si>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</si>
  <si>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</si>
  <si>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</si>
  <si>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</si>
  <si>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</si>
  <si>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</si>
  <si>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</si>
  <si>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</si>
  <si>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</si>
  <si>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</si>
  <si>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</si>
  <si>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</si>
  <si>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</si>
  <si>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</si>
  <si>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</si>
  <si>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</si>
  <si>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</si>
  <si>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</si>
  <si>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</si>
  <si>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</si>
  <si>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</si>
  <si>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</si>
  <si>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</si>
  <si>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</si>
  <si>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</si>
  <si>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</si>
  <si>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</si>
  <si>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</si>
  <si>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</si>
  <si>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</si>
  <si>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</si>
  <si>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</si>
  <si>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</si>
  <si>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</si>
  <si>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</si>
  <si>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</si>
  <si>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</si>
  <si>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</si>
  <si>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</si>
  <si>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</si>
  <si>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</si>
  <si>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</si>
  <si>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</si>
  <si>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</si>
  <si>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</si>
  <si>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</si>
  <si>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</si>
  <si>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</si>
  <si>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</si>
  <si>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</si>
  <si>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</si>
  <si>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</si>
  <si>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</si>
  <si>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</si>
  <si>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</si>
  <si>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</si>
  <si>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</si>
  <si>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</si>
  <si>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</si>
  <si>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</si>
  <si>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</si>
  <si>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</si>
  <si>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</si>
  <si>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</si>
  <si>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</si>
  <si>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</si>
  <si>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</si>
  <si>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</si>
  <si>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</si>
  <si>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</si>
  <si>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</si>
  <si>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</si>
  <si>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</si>
  <si>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</si>
  <si>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</si>
  <si>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</si>
  <si>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</si>
  <si>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</si>
  <si>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</si>
  <si>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</si>
  <si>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</si>
  <si>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</si>
  <si>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</si>
  <si>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</si>
  <si>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</si>
  <si>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</si>
  <si>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</si>
  <si>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4.68</t>
  </si>
  <si>
    <t>病院事業会計</t>
  </si>
  <si>
    <t>一般会計</t>
  </si>
  <si>
    <t>介護保険事業特別会計</t>
  </si>
  <si>
    <t>国民健康保険事業特別会計</t>
  </si>
  <si>
    <t>国民健康保険診療所事業特別会計</t>
  </si>
  <si>
    <t>後期高齢者医療事業特別会計</t>
  </si>
  <si>
    <t>港湾整備事業特別会計</t>
  </si>
  <si>
    <t>介護サービス事業特別会計</t>
  </si>
  <si>
    <t>その他会計（赤字）</t>
  </si>
  <si>
    <t>その他会計（黒字）</t>
  </si>
  <si>
    <t>H25末</t>
    <phoneticPr fontId="5"/>
  </si>
  <si>
    <t>H26末</t>
    <phoneticPr fontId="5"/>
  </si>
  <si>
    <t>H27末</t>
    <phoneticPr fontId="5"/>
  </si>
  <si>
    <t>H28末</t>
    <phoneticPr fontId="5"/>
  </si>
  <si>
    <t>H29末</t>
    <phoneticPr fontId="5"/>
  </si>
  <si>
    <t>三豊市公共施設整備基金</t>
    <rPh sb="0" eb="3">
      <t>ミトヨシ</t>
    </rPh>
    <rPh sb="3" eb="11">
      <t>コウキョウシセツセイビキキン</t>
    </rPh>
    <phoneticPr fontId="2"/>
  </si>
  <si>
    <t>三豊市合併振興基金</t>
    <rPh sb="0" eb="3">
      <t>ミトヨシ</t>
    </rPh>
    <rPh sb="3" eb="5">
      <t>ガッペイ</t>
    </rPh>
    <rPh sb="5" eb="7">
      <t>シンコウ</t>
    </rPh>
    <rPh sb="7" eb="9">
      <t>キキン</t>
    </rPh>
    <phoneticPr fontId="2"/>
  </si>
  <si>
    <t>三豊市地域福祉基金</t>
    <rPh sb="0" eb="3">
      <t>ミトヨシ</t>
    </rPh>
    <rPh sb="3" eb="5">
      <t>チイキ</t>
    </rPh>
    <rPh sb="5" eb="7">
      <t>フクシ</t>
    </rPh>
    <rPh sb="7" eb="9">
      <t>キキン</t>
    </rPh>
    <phoneticPr fontId="2"/>
  </si>
  <si>
    <t>三豊市教育施設整備基金</t>
    <rPh sb="0" eb="3">
      <t>ミトヨシ</t>
    </rPh>
    <rPh sb="3" eb="5">
      <t>キョウイク</t>
    </rPh>
    <rPh sb="5" eb="7">
      <t>シセツ</t>
    </rPh>
    <rPh sb="7" eb="9">
      <t>セイビ</t>
    </rPh>
    <rPh sb="9" eb="11">
      <t>キキン</t>
    </rPh>
    <phoneticPr fontId="2"/>
  </si>
  <si>
    <t>ふるさと三豊応援基金</t>
    <rPh sb="4" eb="6">
      <t>ミトヨ</t>
    </rPh>
    <rPh sb="6" eb="8">
      <t>オウエン</t>
    </rPh>
    <rPh sb="8" eb="10">
      <t>キキン</t>
    </rPh>
    <phoneticPr fontId="2"/>
  </si>
  <si>
    <t>-</t>
    <phoneticPr fontId="2"/>
  </si>
  <si>
    <t>三観広域行政組合（一般会計）</t>
    <rPh sb="0" eb="1">
      <t>サン</t>
    </rPh>
    <rPh sb="1" eb="2">
      <t>カン</t>
    </rPh>
    <rPh sb="2" eb="4">
      <t>コウイキ</t>
    </rPh>
    <rPh sb="4" eb="6">
      <t>ギョウセイ</t>
    </rPh>
    <rPh sb="6" eb="8">
      <t>クミアイ</t>
    </rPh>
    <rPh sb="9" eb="11">
      <t>イッパン</t>
    </rPh>
    <rPh sb="11" eb="13">
      <t>カイケイ</t>
    </rPh>
    <phoneticPr fontId="27"/>
  </si>
  <si>
    <t>三観広域行政組合（電子計算センター）</t>
    <rPh sb="0" eb="1">
      <t>サン</t>
    </rPh>
    <rPh sb="1" eb="2">
      <t>カン</t>
    </rPh>
    <rPh sb="2" eb="4">
      <t>コウイキ</t>
    </rPh>
    <rPh sb="4" eb="6">
      <t>ギョウセイ</t>
    </rPh>
    <rPh sb="6" eb="8">
      <t>クミアイ</t>
    </rPh>
    <rPh sb="9" eb="11">
      <t>デンシ</t>
    </rPh>
    <rPh sb="11" eb="13">
      <t>ケイサン</t>
    </rPh>
    <phoneticPr fontId="27"/>
  </si>
  <si>
    <t>三豊総合病院企業団（病院事業会計）</t>
    <rPh sb="8" eb="9">
      <t>ダン</t>
    </rPh>
    <rPh sb="10" eb="12">
      <t>ビョウイン</t>
    </rPh>
    <rPh sb="12" eb="14">
      <t>ジギョウ</t>
    </rPh>
    <phoneticPr fontId="27"/>
  </si>
  <si>
    <t>三豊総合病院企業団（保健福祉総合施設事業）</t>
    <rPh sb="8" eb="9">
      <t>ダン</t>
    </rPh>
    <rPh sb="10" eb="12">
      <t>ホケン</t>
    </rPh>
    <rPh sb="12" eb="14">
      <t>フクシ</t>
    </rPh>
    <rPh sb="14" eb="16">
      <t>ソウゴウ</t>
    </rPh>
    <rPh sb="16" eb="18">
      <t>シセツ</t>
    </rPh>
    <rPh sb="18" eb="20">
      <t>ジギョウ</t>
    </rPh>
    <phoneticPr fontId="27"/>
  </si>
  <si>
    <t>三豊総合病院企業団（介護老人保健施設事業会計）</t>
    <rPh sb="8" eb="9">
      <t>ダン</t>
    </rPh>
    <rPh sb="10" eb="12">
      <t>カイゴ</t>
    </rPh>
    <rPh sb="12" eb="14">
      <t>ロウジン</t>
    </rPh>
    <rPh sb="14" eb="16">
      <t>ホケン</t>
    </rPh>
    <rPh sb="16" eb="18">
      <t>シセツ</t>
    </rPh>
    <rPh sb="18" eb="20">
      <t>ジギョウ</t>
    </rPh>
    <rPh sb="20" eb="22">
      <t>カイケイ</t>
    </rPh>
    <phoneticPr fontId="27"/>
  </si>
  <si>
    <t>三豊市観音寺市学校組合</t>
    <rPh sb="10" eb="11">
      <t>ア</t>
    </rPh>
    <phoneticPr fontId="27"/>
  </si>
  <si>
    <t>香川県中部広域競艇事業組合</t>
    <rPh sb="0" eb="3">
      <t>カガワケン</t>
    </rPh>
    <rPh sb="3" eb="5">
      <t>チュウブ</t>
    </rPh>
    <rPh sb="5" eb="7">
      <t>コウイキ</t>
    </rPh>
    <rPh sb="7" eb="9">
      <t>キョウテイ</t>
    </rPh>
    <rPh sb="9" eb="11">
      <t>ジギョウ</t>
    </rPh>
    <rPh sb="11" eb="13">
      <t>クミアイ</t>
    </rPh>
    <phoneticPr fontId="27"/>
  </si>
  <si>
    <t>香川県市町総合事務組合</t>
    <rPh sb="10" eb="11">
      <t>ア</t>
    </rPh>
    <phoneticPr fontId="27"/>
  </si>
  <si>
    <t>香川県後期高齢者医療広域連合（一般会計）</t>
  </si>
  <si>
    <t>香川県後期高齢者医療広域連合（後期高齢者医療事業）</t>
    <rPh sb="15" eb="17">
      <t>コウキ</t>
    </rPh>
    <rPh sb="17" eb="20">
      <t>コウレイシャ</t>
    </rPh>
    <rPh sb="20" eb="22">
      <t>イリョウ</t>
    </rPh>
    <rPh sb="22" eb="24">
      <t>ジギョウ</t>
    </rPh>
    <phoneticPr fontId="27"/>
  </si>
  <si>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</si>
  <si>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法適用企業</t>
    <rPh sb="0" eb="1">
      <t>ホウ</t>
    </rPh>
    <rPh sb="1" eb="3">
      <t>テキヨウ</t>
    </rPh>
    <rPh sb="3" eb="5">
      <t>キギョウ</t>
    </rPh>
    <phoneticPr fontId="2"/>
  </si>
  <si>
    <t>三豊市土地開発公社</t>
    <rPh sb="0" eb="2">
      <t>ミトヨ</t>
    </rPh>
    <rPh sb="2" eb="3">
      <t>シ</t>
    </rPh>
    <rPh sb="3" eb="5">
      <t>トチ</t>
    </rPh>
    <rPh sb="5" eb="7">
      <t>カイハツ</t>
    </rPh>
    <rPh sb="7" eb="9">
      <t>コウシャ</t>
    </rPh>
    <phoneticPr fontId="24"/>
  </si>
  <si>
    <t>株式会社みの</t>
    <rPh sb="0" eb="4">
      <t>カブシキガイシャ</t>
    </rPh>
    <phoneticPr fontId="24"/>
  </si>
  <si>
    <t>株式会社たからだの里</t>
    <rPh sb="0" eb="4">
      <t>カブシキガイシャ</t>
    </rPh>
    <rPh sb="9" eb="10">
      <t>サト</t>
    </rPh>
    <phoneticPr fontId="24"/>
  </si>
  <si>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</si>
  <si>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</si>
  <si>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</si>
  <si>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</si>
  <si>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</si>
  <si>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</si>
  <si>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</si>
  <si>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</si>
  <si>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実質公債費比率、将来負担比率ともに類似団体と比較して低い水準にある。
　今後も将来負担比率については、各種負債の残高への注意はもちろん、歳入が減少することを見越した上で、実質公債費比率の動きに留意しながら負債の管理を行っていくこととする。</t>
    <rPh sb="37" eb="39">
      <t>コンゴ</t>
    </rPh>
    <rPh sb="40" eb="46">
      <t>ショウライフタンヒリツ</t>
    </rPh>
    <rPh sb="52" eb="54">
      <t>カクシュ</t>
    </rPh>
    <rPh sb="54" eb="56">
      <t>フサイ</t>
    </rPh>
    <rPh sb="57" eb="59">
      <t>ザンダカ</t>
    </rPh>
    <rPh sb="61" eb="63">
      <t>チュウイ</t>
    </rPh>
    <rPh sb="69" eb="71">
      <t>サイニュウ</t>
    </rPh>
    <rPh sb="72" eb="74">
      <t>ゲンショウ</t>
    </rPh>
    <rPh sb="79" eb="81">
      <t>ミコ</t>
    </rPh>
    <rPh sb="83" eb="84">
      <t>ウエ</t>
    </rPh>
    <rPh sb="86" eb="88">
      <t>ジッシツ</t>
    </rPh>
    <rPh sb="88" eb="91">
      <t>コウサイヒ</t>
    </rPh>
    <rPh sb="91" eb="93">
      <t>ヒリツ</t>
    </rPh>
    <rPh sb="94" eb="95">
      <t>ウゴ</t>
    </rPh>
    <rPh sb="97" eb="99">
      <t>リュウイ</t>
    </rPh>
    <rPh sb="103" eb="105">
      <t>フサイ</t>
    </rPh>
    <rPh sb="106" eb="108">
      <t>カンリ</t>
    </rPh>
    <rPh sb="109" eb="110">
      <t>オコナ</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</si>
  <si>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</si>
  <si>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</si>
  <si>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</si>
  <si>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将来負担比率については、今後も負債の調整等を行うとともに有形固定資産減価償却率が高くなりすぎないよう施設のマネジメントを実施していくこととする。
　平成27年度においては、一時的に将来負担比率が増加したものの、将来負担比率は類似団体と比べて低い水準にある。ただし、有形固定資産減価償却率は年々数値が上昇し、H30年度には類似団体の平均値を上回った。今後の対策として、起債の新規発行を交付税措置のある有利な起債に限るとともに、公共施設等総合管理計画に基づく施設の更新、再配置を進めることで、両指標ともに現在の水準を維持していく見込みである。</t>
    <rPh sb="1" eb="7">
      <t>ショウライフタンヒリツ</t>
    </rPh>
    <rPh sb="13" eb="15">
      <t>コンゴ</t>
    </rPh>
    <rPh sb="16" eb="18">
      <t>フサイ</t>
    </rPh>
    <rPh sb="19" eb="21">
      <t>チョウセイ</t>
    </rPh>
    <rPh sb="21" eb="22">
      <t>トウ</t>
    </rPh>
    <rPh sb="23" eb="24">
      <t>オコナ</t>
    </rPh>
    <rPh sb="29" eb="31">
      <t>ユウケイ</t>
    </rPh>
    <rPh sb="31" eb="33">
      <t>コテイ</t>
    </rPh>
    <rPh sb="33" eb="35">
      <t>シサン</t>
    </rPh>
    <rPh sb="35" eb="37">
      <t>ゲンカ</t>
    </rPh>
    <rPh sb="37" eb="39">
      <t>ショウキャク</t>
    </rPh>
    <rPh sb="39" eb="40">
      <t>リツ</t>
    </rPh>
    <rPh sb="41" eb="42">
      <t>タカ</t>
    </rPh>
    <rPh sb="51" eb="53">
      <t>シセツ</t>
    </rPh>
    <rPh sb="61" eb="63">
      <t>ジッシ</t>
    </rPh>
    <rPh sb="158" eb="159">
      <t>ド</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</si>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</sst>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77507</c:v>
                </c:pt>
                <c:pt idx="2">
                  <c:v>86564</c:v>
                </c:pt>
                <c:pt idx="3">
                  <c:v>62698</c:v>
                </c:pt>
                <c:pt idx="4">
                  <c:v>79245</c:v>
                </c:pt>
              </c:numCache>
            </c:numRef>
          </c:val>
          <c:smooth val="0"/>
          <c:extLst>
            <c:ext xmlns:c16="http://schemas.microsoft.com/office/drawing/2014/chart" uri="{C3380CC4-5D6E-409C-BE32-E72D297353CC}">
              <c16:uniqueId val="{00000000-6C77-4CAC-A8E8-93CC5F16FA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77039</c:v>
                </c:pt>
                <c:pt idx="1">
                  <c:v>186589</c:v>
                </c:pt>
                <c:pt idx="2">
                  <c:v>65645</c:v>
                </c:pt>
                <c:pt idx="3">
                  <c:v>68413</c:v>
                </c:pt>
                <c:pt idx="4">
                  <c:v>99742</c:v>
                </c:pt>
              </c:numCache>
            </c:numRef>
          </c:val>
          <c:smooth val="0"/>
          <c:extLst>
            <c:ext xmlns:c16="http://schemas.microsoft.com/office/drawing/2014/chart" uri="{C3380CC4-5D6E-409C-BE32-E72D297353CC}">
              <c16:uniqueId val="{00000001-6C77-4CAC-A8E8-93CC5F16FA95}"/>
            </c:ext>
          </c:extLst>
        </c:ser>
        <c:dLbls>
          <c:showLegendKey val="0"/>
          <c:showVal val="0"/>
          <c:showCatName val="0"/>
          <c:showSerName val="0"/>
          <c:showPercent val="0"/>
          <c:showBubbleSize val="0"/>
        </c:dLbls>
        <c:marker val="1"/>
        <c:smooth val="0"/>
        <c:axId val="223940616"/>
        <c:axId val="223941000"/>
      </c:lineChart>
      <c:catAx>
        <c:axId val="223940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3941000"/>
        <c:crosses val="autoZero"/>
        <c:auto val="1"/>
        <c:lblAlgn val="ctr"/>
        <c:lblOffset val="100"/>
        <c:tickLblSkip val="1"/>
        <c:tickMarkSkip val="1"/>
        <c:noMultiLvlLbl val="0"/>
      </c:catAx>
      <c:valAx>
        <c:axId val="22394100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3940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6.2</c:v>
                </c:pt>
                <c:pt idx="1">
                  <c:v>6.33</c:v>
                </c:pt>
                <c:pt idx="2">
                  <c:v>5.5</c:v>
                </c:pt>
                <c:pt idx="3">
                  <c:v>5.37</c:v>
                </c:pt>
                <c:pt idx="4">
                  <c:v>5.16</c:v>
                </c:pt>
              </c:numCache>
            </c:numRef>
          </c:val>
          <c:extLst>
            <c:ext xmlns:c16="http://schemas.microsoft.com/office/drawing/2014/chart" uri="{C3380CC4-5D6E-409C-BE32-E72D297353CC}">
              <c16:uniqueId val="{00000000-CFD1-4DAC-9BD2-85F8A6D7A8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40.83</c:v>
                </c:pt>
                <c:pt idx="1">
                  <c:v>44.01</c:v>
                </c:pt>
                <c:pt idx="2">
                  <c:v>49.05</c:v>
                </c:pt>
                <c:pt idx="3">
                  <c:v>51.05</c:v>
                </c:pt>
                <c:pt idx="4">
                  <c:v>45.63</c:v>
                </c:pt>
              </c:numCache>
            </c:numRef>
          </c:val>
          <c:extLst>
            <c:ext xmlns:c16="http://schemas.microsoft.com/office/drawing/2014/chart" uri="{C3380CC4-5D6E-409C-BE32-E72D297353CC}">
              <c16:uniqueId val="{00000001-CFD1-4DAC-9BD2-85F8A6D7A8AF}"/>
            </c:ext>
          </c:extLst>
        </c:ser>
        <c:dLbls>
          <c:showLegendKey val="0"/>
          <c:showVal val="0"/>
          <c:showCatName val="0"/>
          <c:showSerName val="0"/>
          <c:showPercent val="0"/>
          <c:showBubbleSize val="0"/>
        </c:dLbls>
        <c:gapWidth val="250"/>
        <c:overlap val="100"/>
        <c:axId val="475723664"/>
        <c:axId val="475416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3.67</c:v>
                </c:pt>
                <c:pt idx="1">
                  <c:v>3.37</c:v>
                </c:pt>
                <c:pt idx="2">
                  <c:v>2.31</c:v>
                </c:pt>
                <c:pt idx="3">
                  <c:v>1.04</c:v>
                </c:pt>
                <c:pt idx="4">
                  <c:v>-4.68</c:v>
                </c:pt>
              </c:numCache>
            </c:numRef>
          </c:val>
          <c:smooth val="0"/>
          <c:extLst>
            <c:ext xmlns:c16="http://schemas.microsoft.com/office/drawing/2014/chart" uri="{C3380CC4-5D6E-409C-BE32-E72D297353CC}">
              <c16:uniqueId val="{00000002-CFD1-4DAC-9BD2-85F8A6D7A8AF}"/>
            </c:ext>
          </c:extLst>
        </c:ser>
        <c:dLbls>
          <c:showLegendKey val="0"/>
          <c:showVal val="0"/>
          <c:showCatName val="0"/>
          <c:showSerName val="0"/>
          <c:showPercent val="0"/>
          <c:showBubbleSize val="0"/>
        </c:dLbls>
        <c:marker val="1"/>
        <c:smooth val="0"/>
        <c:axId val="475723664"/>
        <c:axId val="475416520"/>
      </c:lineChart>
      <c:catAx>
        <c:axId val="47572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5416520"/>
        <c:crosses val="autoZero"/>
        <c:auto val="1"/>
        <c:lblAlgn val="ctr"/>
        <c:lblOffset val="100"/>
        <c:tickLblSkip val="1"/>
        <c:tickMarkSkip val="1"/>
        <c:noMultiLvlLbl val="0"/>
      </c:catAx>
      <c:valAx>
        <c:axId val="475416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572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10.81</c:v>
                </c:pt>
                <c:pt idx="2">
                  <c:v>#N/A</c:v>
                </c:pt>
                <c:pt idx="3">
                  <c:v>11.8</c:v>
                </c:pt>
                <c:pt idx="4">
                  <c:v>#N/A</c:v>
                </c:pt>
                <c:pt idx="5">
                  <c:v>11</c:v>
                </c:pt>
                <c:pt idx="6">
                  <c:v>#N/A</c:v>
                </c:pt>
                <c:pt idx="7">
                  <c:v>11.28</c:v>
                </c:pt>
                <c:pt idx="8">
                  <c:v>#N/A</c:v>
                </c:pt>
                <c:pt idx="9">
                  <c:v>0</c:v>
                </c:pt>
              </c:numCache>
            </c:numRef>
          </c:val>
          <c:extLst>
            <c:ext xmlns:c16="http://schemas.microsoft.com/office/drawing/2014/chart" uri="{C3380CC4-5D6E-409C-BE32-E72D297353CC}">
              <c16:uniqueId val="{00000000-C5F8-4D0B-82E0-1CABFFECA4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5F8-4D0B-82E0-1CABFFECA47E}"/>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0.01</c:v>
                </c:pt>
                <c:pt idx="4">
                  <c:v>#N/A</c:v>
                </c:pt>
                <c:pt idx="5">
                  <c:v>0.02</c:v>
                </c:pt>
                <c:pt idx="6">
                  <c:v>#N/A</c:v>
                </c:pt>
                <c:pt idx="7">
                  <c:v>0</c:v>
                </c:pt>
                <c:pt idx="8">
                  <c:v>#N/A</c:v>
                </c:pt>
                <c:pt idx="9">
                  <c:v>0</c:v>
                </c:pt>
              </c:numCache>
            </c:numRef>
          </c:val>
          <c:extLst>
            <c:ext xmlns:c16="http://schemas.microsoft.com/office/drawing/2014/chart" uri="{C3380CC4-5D6E-409C-BE32-E72D297353CC}">
              <c16:uniqueId val="{00000002-C5F8-4D0B-82E0-1CABFFECA47E}"/>
            </c:ext>
          </c:extLst>
        </c:ser>
        <c:ser>
          <c:idx val="3"/>
          <c:order val="3"/>
          <c:tx>
            <c:strRef>
              <c:f>データシート!$A$30</c:f>
              <c:strCache>
                <c:ptCount val="1"/>
                <c:pt idx="0">
                  <c:v>港湾整備事業特別会計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C5F8-4D0B-82E0-1CABFFECA47E}"/>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4-C5F8-4D0B-82E0-1CABFFECA47E}"/>
            </c:ext>
          </c:extLst>
        </c:ser>
        <c:ser>
          <c:idx val="5"/>
          <c:order val="5"/>
          <c:tx>
            <c:strRef>
              <c:f>データシート!$A$32</c:f>
              <c:strCache>
                <c:ptCount val="1"/>
                <c:pt idx="0">
                  <c:v>国民健康保険診療所事業特別会計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0.08</c:v>
                </c:pt>
                <c:pt idx="2">
                  <c:v>#N/A</c:v>
                </c:pt>
                <c:pt idx="3">
                  <c:v>0.04</c:v>
                </c:pt>
                <c:pt idx="4">
                  <c:v>#N/A</c:v>
                </c:pt>
                <c:pt idx="5">
                  <c:v>7.0000000000000007E-2</c:v>
                </c:pt>
                <c:pt idx="6">
                  <c:v>#N/A</c:v>
                </c:pt>
                <c:pt idx="7">
                  <c:v>0.04</c:v>
                </c:pt>
                <c:pt idx="8">
                  <c:v>#N/A</c:v>
                </c:pt>
                <c:pt idx="9">
                  <c:v>0.04</c:v>
                </c:pt>
              </c:numCache>
            </c:numRef>
          </c:val>
          <c:extLst>
            <c:ext xmlns:c16="http://schemas.microsoft.com/office/drawing/2014/chart" uri="{C3380CC4-5D6E-409C-BE32-E72D297353CC}">
              <c16:uniqueId val="{00000005-C5F8-4D0B-82E0-1CABFFECA47E}"/>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0.33</c:v>
                </c:pt>
                <c:pt idx="2">
                  <c:v>#N/A</c:v>
                </c:pt>
                <c:pt idx="3">
                  <c:v>0.06</c:v>
                </c:pt>
                <c:pt idx="4">
                  <c:v>#N/A</c:v>
                </c:pt>
                <c:pt idx="5">
                  <c:v>0.33</c:v>
                </c:pt>
                <c:pt idx="6">
                  <c:v>#N/A</c:v>
                </c:pt>
                <c:pt idx="7">
                  <c:v>0.54</c:v>
                </c:pt>
                <c:pt idx="8">
                  <c:v>#N/A</c:v>
                </c:pt>
                <c:pt idx="9">
                  <c:v>0.16</c:v>
                </c:pt>
              </c:numCache>
            </c:numRef>
          </c:val>
          <c:extLst>
            <c:ext xmlns:c16="http://schemas.microsoft.com/office/drawing/2014/chart" uri="{C3380CC4-5D6E-409C-BE32-E72D297353CC}">
              <c16:uniqueId val="{00000006-C5F8-4D0B-82E0-1CABFFECA47E}"/>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0.73</c:v>
                </c:pt>
                <c:pt idx="2">
                  <c:v>#N/A</c:v>
                </c:pt>
                <c:pt idx="3">
                  <c:v>0.95</c:v>
                </c:pt>
                <c:pt idx="4">
                  <c:v>#N/A</c:v>
                </c:pt>
                <c:pt idx="5">
                  <c:v>0.71</c:v>
                </c:pt>
                <c:pt idx="6">
                  <c:v>#N/A</c:v>
                </c:pt>
                <c:pt idx="7">
                  <c:v>1.17</c:v>
                </c:pt>
                <c:pt idx="8">
                  <c:v>#N/A</c:v>
                </c:pt>
                <c:pt idx="9">
                  <c:v>1.23</c:v>
                </c:pt>
              </c:numCache>
            </c:numRef>
          </c:val>
          <c:extLst>
            <c:ext xmlns:c16="http://schemas.microsoft.com/office/drawing/2014/chart" uri="{C3380CC4-5D6E-409C-BE32-E72D297353CC}">
              <c16:uniqueId val="{00000007-C5F8-4D0B-82E0-1CABFFECA47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6.2</c:v>
                </c:pt>
                <c:pt idx="2">
                  <c:v>#N/A</c:v>
                </c:pt>
                <c:pt idx="3">
                  <c:v>6.32</c:v>
                </c:pt>
                <c:pt idx="4">
                  <c:v>#N/A</c:v>
                </c:pt>
                <c:pt idx="5">
                  <c:v>5.49</c:v>
                </c:pt>
                <c:pt idx="6">
                  <c:v>#N/A</c:v>
                </c:pt>
                <c:pt idx="7">
                  <c:v>5.37</c:v>
                </c:pt>
                <c:pt idx="8">
                  <c:v>#N/A</c:v>
                </c:pt>
                <c:pt idx="9">
                  <c:v>5.16</c:v>
                </c:pt>
              </c:numCache>
            </c:numRef>
          </c:val>
          <c:extLst>
            <c:ext xmlns:c16="http://schemas.microsoft.com/office/drawing/2014/chart" uri="{C3380CC4-5D6E-409C-BE32-E72D297353CC}">
              <c16:uniqueId val="{00000008-C5F8-4D0B-82E0-1CABFFECA47E}"/>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7.68</c:v>
                </c:pt>
                <c:pt idx="2">
                  <c:v>#N/A</c:v>
                </c:pt>
                <c:pt idx="3">
                  <c:v>7.77</c:v>
                </c:pt>
                <c:pt idx="4">
                  <c:v>#N/A</c:v>
                </c:pt>
                <c:pt idx="5">
                  <c:v>7.96</c:v>
                </c:pt>
                <c:pt idx="6">
                  <c:v>#N/A</c:v>
                </c:pt>
                <c:pt idx="7">
                  <c:v>7.48</c:v>
                </c:pt>
                <c:pt idx="8">
                  <c:v>#N/A</c:v>
                </c:pt>
                <c:pt idx="9">
                  <c:v>6.59</c:v>
                </c:pt>
              </c:numCache>
            </c:numRef>
          </c:val>
          <c:extLst>
            <c:ext xmlns:c16="http://schemas.microsoft.com/office/drawing/2014/chart" uri="{C3380CC4-5D6E-409C-BE32-E72D297353CC}">
              <c16:uniqueId val="{00000009-C5F8-4D0B-82E0-1CABFFECA47E}"/>
            </c:ext>
          </c:extLst>
        </c:ser>
        <c:dLbls>
          <c:showLegendKey val="0"/>
          <c:showVal val="0"/>
          <c:showCatName val="0"/>
          <c:showSerName val="0"/>
          <c:showPercent val="0"/>
          <c:showBubbleSize val="0"/>
        </c:dLbls>
        <c:gapWidth val="150"/>
        <c:overlap val="100"/>
        <c:axId val="224471016"/>
        <c:axId val="475878200"/>
      </c:barChart>
      <c:catAx>
        <c:axId val="224471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5878200"/>
        <c:crosses val="autoZero"/>
        <c:auto val="1"/>
        <c:lblAlgn val="ctr"/>
        <c:lblOffset val="100"/>
        <c:tickLblSkip val="1"/>
        <c:tickMarkSkip val="1"/>
        <c:noMultiLvlLbl val="0"/>
      </c:catAx>
      <c:valAx>
        <c:axId val="475878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471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2307</c:v>
                </c:pt>
                <c:pt idx="5">
                  <c:v>2257</c:v>
                </c:pt>
                <c:pt idx="8">
                  <c:v>2216</c:v>
                </c:pt>
                <c:pt idx="11">
                  <c:v>2316</c:v>
                </c:pt>
                <c:pt idx="14">
                  <c:v>2556</c:v>
                </c:pt>
              </c:numCache>
            </c:numRef>
          </c:val>
          <c:extLst>
            <c:ext xmlns:c16="http://schemas.microsoft.com/office/drawing/2014/chart" uri="{C3380CC4-5D6E-409C-BE32-E72D297353CC}">
              <c16:uniqueId val="{00000000-B037-40DE-BBE6-E327099BDD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37-40DE-BBE6-E327099BDD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35</c:v>
                </c:pt>
                <c:pt idx="3">
                  <c:v>41</c:v>
                </c:pt>
                <c:pt idx="6">
                  <c:v>30</c:v>
                </c:pt>
                <c:pt idx="9">
                  <c:v>22</c:v>
                </c:pt>
                <c:pt idx="12">
                  <c:v>17</c:v>
                </c:pt>
              </c:numCache>
            </c:numRef>
          </c:val>
          <c:extLst>
            <c:ext xmlns:c16="http://schemas.microsoft.com/office/drawing/2014/chart" uri="{C3380CC4-5D6E-409C-BE32-E72D297353CC}">
              <c16:uniqueId val="{00000002-B037-40DE-BBE6-E327099BDD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73</c:v>
                </c:pt>
                <c:pt idx="3">
                  <c:v>74</c:v>
                </c:pt>
                <c:pt idx="6">
                  <c:v>79</c:v>
                </c:pt>
                <c:pt idx="9">
                  <c:v>124</c:v>
                </c:pt>
                <c:pt idx="12">
                  <c:v>185</c:v>
                </c:pt>
              </c:numCache>
            </c:numRef>
          </c:val>
          <c:extLst>
            <c:ext xmlns:c16="http://schemas.microsoft.com/office/drawing/2014/chart" uri="{C3380CC4-5D6E-409C-BE32-E72D297353CC}">
              <c16:uniqueId val="{00000003-B037-40DE-BBE6-E327099BDD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231</c:v>
                </c:pt>
                <c:pt idx="3">
                  <c:v>233</c:v>
                </c:pt>
                <c:pt idx="6">
                  <c:v>232</c:v>
                </c:pt>
                <c:pt idx="9">
                  <c:v>218</c:v>
                </c:pt>
                <c:pt idx="12">
                  <c:v>197</c:v>
                </c:pt>
              </c:numCache>
            </c:numRef>
          </c:val>
          <c:extLst>
            <c:ext xmlns:c16="http://schemas.microsoft.com/office/drawing/2014/chart" uri="{C3380CC4-5D6E-409C-BE32-E72D297353CC}">
              <c16:uniqueId val="{00000004-B037-40DE-BBE6-E327099BDD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37-40DE-BBE6-E327099BDD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37-40DE-BBE6-E327099BDD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2858</c:v>
                </c:pt>
                <c:pt idx="3">
                  <c:v>2696</c:v>
                </c:pt>
                <c:pt idx="6">
                  <c:v>2539</c:v>
                </c:pt>
                <c:pt idx="9">
                  <c:v>2591</c:v>
                </c:pt>
                <c:pt idx="12">
                  <c:v>2931</c:v>
                </c:pt>
              </c:numCache>
            </c:numRef>
          </c:val>
          <c:extLst>
            <c:ext xmlns:c16="http://schemas.microsoft.com/office/drawing/2014/chart" uri="{C3380CC4-5D6E-409C-BE32-E72D297353CC}">
              <c16:uniqueId val="{00000007-B037-40DE-BBE6-E327099BDD4B}"/>
            </c:ext>
          </c:extLst>
        </c:ser>
        <c:dLbls>
          <c:showLegendKey val="0"/>
          <c:showVal val="0"/>
          <c:showCatName val="0"/>
          <c:showSerName val="0"/>
          <c:showPercent val="0"/>
          <c:showBubbleSize val="0"/>
        </c:dLbls>
        <c:gapWidth val="100"/>
        <c:overlap val="100"/>
        <c:axId val="219377672"/>
        <c:axId val="221300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890</c:v>
                </c:pt>
                <c:pt idx="2">
                  <c:v>#N/A</c:v>
                </c:pt>
                <c:pt idx="3">
                  <c:v>#N/A</c:v>
                </c:pt>
                <c:pt idx="4">
                  <c:v>787</c:v>
                </c:pt>
                <c:pt idx="5">
                  <c:v>#N/A</c:v>
                </c:pt>
                <c:pt idx="6">
                  <c:v>#N/A</c:v>
                </c:pt>
                <c:pt idx="7">
                  <c:v>664</c:v>
                </c:pt>
                <c:pt idx="8">
                  <c:v>#N/A</c:v>
                </c:pt>
                <c:pt idx="9">
                  <c:v>#N/A</c:v>
                </c:pt>
                <c:pt idx="10">
                  <c:v>639</c:v>
                </c:pt>
                <c:pt idx="11">
                  <c:v>#N/A</c:v>
                </c:pt>
                <c:pt idx="12">
                  <c:v>#N/A</c:v>
                </c:pt>
                <c:pt idx="13">
                  <c:v>774</c:v>
                </c:pt>
                <c:pt idx="14">
                  <c:v>#N/A</c:v>
                </c:pt>
              </c:numCache>
            </c:numRef>
          </c:val>
          <c:smooth val="0"/>
          <c:extLst>
            <c:ext xmlns:c16="http://schemas.microsoft.com/office/drawing/2014/chart" uri="{C3380CC4-5D6E-409C-BE32-E72D297353CC}">
              <c16:uniqueId val="{00000008-B037-40DE-BBE6-E327099BDD4B}"/>
            </c:ext>
          </c:extLst>
        </c:ser>
        <c:dLbls>
          <c:showLegendKey val="0"/>
          <c:showVal val="0"/>
          <c:showCatName val="0"/>
          <c:showSerName val="0"/>
          <c:showPercent val="0"/>
          <c:showBubbleSize val="0"/>
        </c:dLbls>
        <c:marker val="1"/>
        <c:smooth val="0"/>
        <c:axId val="219377672"/>
        <c:axId val="221300352"/>
      </c:lineChart>
      <c:catAx>
        <c:axId val="219377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300352"/>
        <c:crosses val="autoZero"/>
        <c:auto val="1"/>
        <c:lblAlgn val="ctr"/>
        <c:lblOffset val="100"/>
        <c:tickLblSkip val="1"/>
        <c:tickMarkSkip val="1"/>
        <c:noMultiLvlLbl val="0"/>
      </c:catAx>
      <c:valAx>
        <c:axId val="221300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377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24357</c:v>
                </c:pt>
                <c:pt idx="5">
                  <c:v>30047</c:v>
                </c:pt>
                <c:pt idx="8">
                  <c:v>30755</c:v>
                </c:pt>
                <c:pt idx="11">
                  <c:v>31306</c:v>
                </c:pt>
                <c:pt idx="14">
                  <c:v>32027</c:v>
                </c:pt>
              </c:numCache>
            </c:numRef>
          </c:val>
          <c:extLst>
            <c:ext xmlns:c16="http://schemas.microsoft.com/office/drawing/2014/chart" uri="{C3380CC4-5D6E-409C-BE32-E72D297353CC}">
              <c16:uniqueId val="{00000000-1890-4E0D-879C-1EEE8CFFC2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447</c:v>
                </c:pt>
                <c:pt idx="5">
                  <c:v>339</c:v>
                </c:pt>
                <c:pt idx="8">
                  <c:v>232</c:v>
                </c:pt>
                <c:pt idx="11">
                  <c:v>124</c:v>
                </c:pt>
                <c:pt idx="14">
                  <c:v>17</c:v>
                </c:pt>
              </c:numCache>
            </c:numRef>
          </c:val>
          <c:extLst>
            <c:ext xmlns:c16="http://schemas.microsoft.com/office/drawing/2014/chart" uri="{C3380CC4-5D6E-409C-BE32-E72D297353CC}">
              <c16:uniqueId val="{00000001-1890-4E0D-879C-1EEE8CFFC2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16012</c:v>
                </c:pt>
                <c:pt idx="5">
                  <c:v>10034</c:v>
                </c:pt>
                <c:pt idx="8">
                  <c:v>17912</c:v>
                </c:pt>
                <c:pt idx="11">
                  <c:v>18073</c:v>
                </c:pt>
                <c:pt idx="14">
                  <c:v>17428</c:v>
                </c:pt>
              </c:numCache>
            </c:numRef>
          </c:val>
          <c:extLst>
            <c:ext xmlns:c16="http://schemas.microsoft.com/office/drawing/2014/chart" uri="{C3380CC4-5D6E-409C-BE32-E72D297353CC}">
              <c16:uniqueId val="{00000002-1890-4E0D-879C-1EEE8CFFC2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90-4E0D-879C-1EEE8CFFC2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90-4E0D-879C-1EEE8CFFC2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40</c:v>
                </c:pt>
                <c:pt idx="9">
                  <c:v>0</c:v>
                </c:pt>
                <c:pt idx="12">
                  <c:v>0</c:v>
                </c:pt>
              </c:numCache>
            </c:numRef>
          </c:val>
          <c:extLst>
            <c:ext xmlns:c16="http://schemas.microsoft.com/office/drawing/2014/chart" uri="{C3380CC4-5D6E-409C-BE32-E72D297353CC}">
              <c16:uniqueId val="{00000005-1890-4E0D-879C-1EEE8CFFC2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5881</c:v>
                </c:pt>
                <c:pt idx="3">
                  <c:v>5752</c:v>
                </c:pt>
                <c:pt idx="6">
                  <c:v>5483</c:v>
                </c:pt>
                <c:pt idx="9">
                  <c:v>5288</c:v>
                </c:pt>
                <c:pt idx="12">
                  <c:v>4846</c:v>
                </c:pt>
              </c:numCache>
            </c:numRef>
          </c:val>
          <c:extLst>
            <c:ext xmlns:c16="http://schemas.microsoft.com/office/drawing/2014/chart" uri="{C3380CC4-5D6E-409C-BE32-E72D297353CC}">
              <c16:uniqueId val="{00000006-1890-4E0D-879C-1EEE8CFFC2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1442</c:v>
                </c:pt>
                <c:pt idx="3">
                  <c:v>2102</c:v>
                </c:pt>
                <c:pt idx="6">
                  <c:v>2280</c:v>
                </c:pt>
                <c:pt idx="9">
                  <c:v>2223</c:v>
                </c:pt>
                <c:pt idx="12">
                  <c:v>2278</c:v>
                </c:pt>
              </c:numCache>
            </c:numRef>
          </c:val>
          <c:extLst>
            <c:ext xmlns:c16="http://schemas.microsoft.com/office/drawing/2014/chart" uri="{C3380CC4-5D6E-409C-BE32-E72D297353CC}">
              <c16:uniqueId val="{00000007-1890-4E0D-879C-1EEE8CFFC2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2582</c:v>
                </c:pt>
                <c:pt idx="3">
                  <c:v>2426</c:v>
                </c:pt>
                <c:pt idx="6">
                  <c:v>2278</c:v>
                </c:pt>
                <c:pt idx="9">
                  <c:v>2128</c:v>
                </c:pt>
                <c:pt idx="12">
                  <c:v>1817</c:v>
                </c:pt>
              </c:numCache>
            </c:numRef>
          </c:val>
          <c:extLst>
            <c:ext xmlns:c16="http://schemas.microsoft.com/office/drawing/2014/chart" uri="{C3380CC4-5D6E-409C-BE32-E72D297353CC}">
              <c16:uniqueId val="{00000008-1890-4E0D-879C-1EEE8CFFC2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131</c:v>
                </c:pt>
                <c:pt idx="3">
                  <c:v>477</c:v>
                </c:pt>
                <c:pt idx="6">
                  <c:v>73</c:v>
                </c:pt>
                <c:pt idx="9">
                  <c:v>53</c:v>
                </c:pt>
                <c:pt idx="12">
                  <c:v>37</c:v>
                </c:pt>
              </c:numCache>
            </c:numRef>
          </c:val>
          <c:extLst>
            <c:ext xmlns:c16="http://schemas.microsoft.com/office/drawing/2014/chart" uri="{C3380CC4-5D6E-409C-BE32-E72D297353CC}">
              <c16:uniqueId val="{00000009-1890-4E0D-879C-1EEE8CFFC2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26047</c:v>
                </c:pt>
                <c:pt idx="3">
                  <c:v>32747</c:v>
                </c:pt>
                <c:pt idx="6">
                  <c:v>33451</c:v>
                </c:pt>
                <c:pt idx="9">
                  <c:v>34262</c:v>
                </c:pt>
                <c:pt idx="12">
                  <c:v>35306</c:v>
                </c:pt>
              </c:numCache>
            </c:numRef>
          </c:val>
          <c:extLst>
            <c:ext xmlns:c16="http://schemas.microsoft.com/office/drawing/2014/chart" uri="{C3380CC4-5D6E-409C-BE32-E72D297353CC}">
              <c16:uniqueId val="{0000000A-1890-4E0D-879C-1EEE8CFFC286}"/>
            </c:ext>
          </c:extLst>
        </c:ser>
        <c:dLbls>
          <c:showLegendKey val="0"/>
          <c:showVal val="0"/>
          <c:showCatName val="0"/>
          <c:showSerName val="0"/>
          <c:showPercent val="0"/>
          <c:showBubbleSize val="0"/>
        </c:dLbls>
        <c:gapWidth val="100"/>
        <c:overlap val="100"/>
        <c:axId val="223419240"/>
        <c:axId val="476972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3084</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890-4E0D-879C-1EEE8CFFC286}"/>
            </c:ext>
          </c:extLst>
        </c:ser>
        <c:dLbls>
          <c:showLegendKey val="0"/>
          <c:showVal val="0"/>
          <c:showCatName val="0"/>
          <c:showSerName val="0"/>
          <c:showPercent val="0"/>
          <c:showBubbleSize val="0"/>
        </c:dLbls>
        <c:marker val="1"/>
        <c:smooth val="0"/>
        <c:axId val="223419240"/>
        <c:axId val="476972608"/>
      </c:lineChart>
      <c:catAx>
        <c:axId val="223419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6972608"/>
        <c:crosses val="autoZero"/>
        <c:auto val="1"/>
        <c:lblAlgn val="ctr"/>
        <c:lblOffset val="100"/>
        <c:tickLblSkip val="1"/>
        <c:tickMarkSkip val="1"/>
        <c:noMultiLvlLbl val="0"/>
      </c:catAx>
      <c:valAx>
        <c:axId val="476972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419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9838</c:v>
                </c:pt>
                <c:pt idx="1">
                  <c:v>10183</c:v>
                </c:pt>
                <c:pt idx="2">
                  <c:v>9257</c:v>
                </c:pt>
              </c:numCache>
            </c:numRef>
          </c:val>
          <c:extLst>
            <c:ext xmlns:c16="http://schemas.microsoft.com/office/drawing/2014/chart" uri="{C3380CC4-5D6E-409C-BE32-E72D297353CC}">
              <c16:uniqueId val="{00000000-B679-410A-8B0D-B3C6185DED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1326</c:v>
                </c:pt>
                <c:pt idx="1">
                  <c:v>1326</c:v>
                </c:pt>
                <c:pt idx="2">
                  <c:v>1890</c:v>
                </c:pt>
              </c:numCache>
            </c:numRef>
          </c:val>
          <c:extLst>
            <c:ext xmlns:c16="http://schemas.microsoft.com/office/drawing/2014/chart" uri="{C3380CC4-5D6E-409C-BE32-E72D297353CC}">
              <c16:uniqueId val="{00000001-B679-410A-8B0D-B3C6185DED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8309</c:v>
                </c:pt>
                <c:pt idx="1">
                  <c:v>8705</c:v>
                </c:pt>
                <c:pt idx="2">
                  <c:v>8926</c:v>
                </c:pt>
              </c:numCache>
            </c:numRef>
          </c:val>
          <c:extLst>
            <c:ext xmlns:c16="http://schemas.microsoft.com/office/drawing/2014/chart" uri="{C3380CC4-5D6E-409C-BE32-E72D297353CC}">
              <c16:uniqueId val="{00000002-B679-410A-8B0D-B3C6185DED6A}"/>
            </c:ext>
          </c:extLst>
        </c:ser>
        <c:dLbls>
          <c:showLegendKey val="0"/>
          <c:showVal val="0"/>
          <c:showCatName val="0"/>
          <c:showSerName val="0"/>
          <c:showPercent val="0"/>
          <c:showBubbleSize val="0"/>
        </c:dLbls>
        <c:gapWidth val="120"/>
        <c:overlap val="100"/>
        <c:axId val="473014304"/>
        <c:axId val="473014688"/>
      </c:barChart>
      <c:catAx>
        <c:axId val="47301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3014688"/>
        <c:crosses val="autoZero"/>
        <c:auto val="1"/>
        <c:lblAlgn val="ctr"/>
        <c:lblOffset val="100"/>
        <c:tickLblSkip val="1"/>
        <c:tickMarkSkip val="1"/>
        <c:noMultiLvlLbl val="0"/>
      </c:catAx>
      <c:valAx>
        <c:axId val="473014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3014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{3C46206E-445F-4CEF-AC48-01673E34596F}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D9E-4D15-8008-DB2822724E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{3C364039-769A-4D21-A5E5-FCDF27527B67}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D9E-4D15-8008-DB2822724E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{661A51E2-32DF-4D0B-AC2B-AACF5B244C72}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D9E-4D15-8008-DB2822724E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{59E4AA5D-7F9F-468E-9B91-88057CC49D95}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D9E-4D15-8008-DB2822724E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{42C78696-3D8D-46CE-ACD4-A832A04656F0}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D9E-4D15-8008-DB2822724E1D}"/>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{C43E1578-8563-4947-AB9D-13E8018897CE}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D9E-4D15-8008-DB2822724E1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{9BC98A86-C668-4E51-ABBE-CFE2FDF4F49A}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D9E-4D15-8008-DB2822724E1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{4DCC2F83-FD1D-4D0C-9EF6-0079BB409507}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D9E-4D15-8008-DB2822724E1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{21CA51C9-1813-4121-AECE-DB534A8EDB02}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D9E-4D15-8008-DB2822724E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54.7</c:v>
                </c:pt>
                <c:pt idx="16">
                  <c:v>55</c:v>
                </c:pt>
                <c:pt idx="24">
                  <c:v>55.5</c:v>
                </c:pt>
                <c:pt idx="32">
                  <c:v>55.3</c:v>
                </c:pt>
              </c:numCache>
            </c:numRef>
          </c:xVal>
          <c:yVal>
            <c:numRef>
              <c:f>公会計指標分析・財政指標組合せ分析表!$BP$51:$DC$51</c:f>
              <c:numCache>
                <c:formatCode>#,##0.0;"▲ "#,##0.0</c:formatCode>
                <c:ptCount val="40"/>
                <c:pt idx="8">
                  <c:v>16.5</c:v>
                </c:pt>
              </c:numCache>
            </c:numRef>
          </c:yVal>
          <c:smooth val="0"/>
          <c:extLst>
            <c:ext xmlns:c16="http://schemas.microsoft.com/office/drawing/2014/chart" uri="{C3380CC4-5D6E-409C-BE32-E72D297353CC}">
              <c16:uniqueId val="{00000009-DD9E-4D15-8008-DB2822724E1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{9E2296A8-B8D1-44BC-A24A-E817441808D2}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D9E-4D15-8008-DB2822724E1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{42E8B0B9-6A3E-4E0C-A544-FF7C485BE715}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D9E-4D15-8008-DB2822724E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{570B4974-E55D-4B52-AF3A-8E33F4173AD3}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D9E-4D15-8008-DB2822724E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{CC7674EC-D5F5-42CF-A4DF-88319BB2A231}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D9E-4D15-8008-DB2822724E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{E886A3F7-C17C-45D0-B3A6-F644A48F32BF}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D9E-4D15-8008-DB2822724E1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{6592EC43-3823-44C8-A567-B9009B3C928D}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D9E-4D15-8008-DB2822724E1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{C924A2F9-F634-4552-8E04-FB13DDA635AC}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D9E-4D15-8008-DB2822724E1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{6821B1D3-88E8-4594-8590-27E5B976DA04}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D9E-4D15-8008-DB2822724E1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{1E96DE59-F019-4BCF-A536-8A06C864DE1F}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D9E-4D15-8008-DB2822724E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55.4</c:v>
                </c:pt>
                <c:pt idx="24">
                  <c:v>56.6</c:v>
                </c:pt>
                <c:pt idx="32">
                  <c:v>54.2</c:v>
                </c:pt>
              </c:numCache>
            </c:numRef>
          </c:xVal>
          <c:yVal>
            <c:numRef>
              <c:f>公会計指標分析・財政指標組合せ分析表!$BP$55:$DC$55</c:f>
              <c:numCache>
                <c:formatCode>#,##0.0;"▲ "#,##0.0</c:formatCode>
                <c:ptCount val="40"/>
                <c:pt idx="8">
                  <c:v>35.700000000000003</c:v>
                </c:pt>
                <c:pt idx="16">
                  <c:v>33.9</c:v>
                </c:pt>
                <c:pt idx="24">
                  <c:v>32.299999999999997</c:v>
                </c:pt>
                <c:pt idx="32">
                  <c:v>35.200000000000003</c:v>
                </c:pt>
              </c:numCache>
            </c:numRef>
          </c:yVal>
          <c:smooth val="0"/>
          <c:extLst>
            <c:ext xmlns:c16="http://schemas.microsoft.com/office/drawing/2014/chart" uri="{C3380CC4-5D6E-409C-BE32-E72D297353CC}">
              <c16:uniqueId val="{00000013-DD9E-4D15-8008-DB2822724E1D}"/>
            </c:ext>
          </c:extLst>
        </c:ser>
        <c:dLbls>
          <c:showLegendKey val="0"/>
          <c:showVal val="1"/>
          <c:showCatName val="0"/>
          <c:showSerName val="0"/>
          <c:showPercent val="0"/>
          <c:showBubbleSize val="0"/>
        </c:dLbls>
        <c:axId val="46179840"/>
        <c:axId val="46181760"/>
      </c:scatterChart>
      <c:valAx>
        <c:axId val="46179840"/>
        <c:scaling>
          <c:orientation val="minMax"/>
          <c:max val="57.300000000000004"/>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{38B023F9-F4B4-486B-824E-E32C0A7A9490}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263-43B7-876B-3F08AD5D0E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{E18E5FBE-5215-4AF4-8B30-64A92C17B54D}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63-43B7-876B-3F08AD5D0E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{80603A87-7D27-44BC-86C2-500CEBD7ADB1}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63-43B7-876B-3F08AD5D0E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{916406F1-DCA2-4331-880D-0C717B638DC4}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63-43B7-876B-3F08AD5D0E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{3510F97F-F121-489D-86E3-5229405DE366}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63-43B7-876B-3F08AD5D0EA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{6F44F0DA-062E-40E2-8165-899FDDAFBDA9}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263-43B7-876B-3F08AD5D0EA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{050D6715-BE4F-4265-B598-678096EAD862}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263-43B7-876B-3F08AD5D0EA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{2A3A045E-B051-4296-8852-3A7606D11170}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263-43B7-876B-3F08AD5D0EA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{5C56EDDA-36FD-47FE-90F1-1EB69F0DDFB7}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263-43B7-876B-3F08AD5D0E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5</c:v>
                </c:pt>
                <c:pt idx="16">
                  <c:v>4.2</c:v>
                </c:pt>
                <c:pt idx="24">
                  <c:v>3.8</c:v>
                </c:pt>
                <c:pt idx="32">
                  <c:v>3.8</c:v>
                </c:pt>
              </c:numCache>
            </c:numRef>
          </c:xVal>
          <c:yVal>
            <c:numRef>
              <c:f>公会計指標分析・財政指標組合せ分析表!$BP$73:$DC$73</c:f>
              <c:numCache>
                <c:formatCode>#,##0.0;"▲ "#,##0.0</c:formatCode>
                <c:ptCount val="40"/>
                <c:pt idx="8">
                  <c:v>16.5</c:v>
                </c:pt>
              </c:numCache>
            </c:numRef>
          </c:yVal>
          <c:smooth val="0"/>
          <c:extLst>
            <c:ext xmlns:c16="http://schemas.microsoft.com/office/drawing/2014/chart" uri="{C3380CC4-5D6E-409C-BE32-E72D297353CC}">
              <c16:uniqueId val="{00000009-D263-43B7-876B-3F08AD5D0EA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{6F39E694-8983-409D-8079-0B00843EA9DB}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263-43B7-876B-3F08AD5D0EA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{983CC315-AD3A-4FC6-A2FA-762D3150FDD3}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63-43B7-876B-3F08AD5D0E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{2727A52B-6E5F-4BB5-B244-F8276A410A87}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63-43B7-876B-3F08AD5D0E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{9CFE6F36-A5DC-44E8-A23B-26217062F111}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63-43B7-876B-3F08AD5D0E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{C05BA848-426A-4A3A-953C-D4F7857EB75F}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63-43B7-876B-3F08AD5D0EA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{9479DC00-4047-4B85-9017-7313DD0EFD36}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263-43B7-876B-3F08AD5D0EA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{C137390B-96D3-498C-B630-3888DEC1F35B}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263-43B7-876B-3F08AD5D0EA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{1CB1DA19-9F46-4B80-9B7B-AC1A2D0DC439}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263-43B7-876B-3F08AD5D0EA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{11044CA4-2E75-4F01-90F5-284DEE916697}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263-43B7-876B-3F08AD5D0E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c:v>
                </c:pt>
                <c:pt idx="16">
                  <c:v>7.4</c:v>
                </c:pt>
                <c:pt idx="24">
                  <c:v>7</c:v>
                </c:pt>
                <c:pt idx="32">
                  <c:v>6.9</c:v>
                </c:pt>
              </c:numCache>
            </c:numRef>
          </c:xVal>
          <c:yVal>
            <c:numRef>
              <c:f>公会計指標分析・財政指標組合せ分析表!$BP$77:$DC$77</c:f>
              <c:numCache>
                <c:formatCode>#,##0.0;"▲ "#,##0.0</c:formatCode>
                <c:ptCount val="40"/>
                <c:pt idx="0">
                  <c:v>33</c:v>
                </c:pt>
                <c:pt idx="8">
                  <c:v>35.700000000000003</c:v>
                </c:pt>
                <c:pt idx="16">
                  <c:v>33.9</c:v>
                </c:pt>
                <c:pt idx="24">
                  <c:v>32.299999999999997</c:v>
                </c:pt>
                <c:pt idx="32">
                  <c:v>35.200000000000003</c:v>
                </c:pt>
              </c:numCache>
            </c:numRef>
          </c:yVal>
          <c:smooth val="0"/>
          <c:extLst>
            <c:ext xmlns:c16="http://schemas.microsoft.com/office/drawing/2014/chart" uri="{C3380CC4-5D6E-409C-BE32-E72D297353CC}">
              <c16:uniqueId val="{00000013-D263-43B7-876B-3F08AD5D0EA4}"/>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9"/>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・元利償還金等</a:t>
          </a:r>
          <a:endParaRPr lang="ja-JP" altLang="ja-JP" sz="1400">
            <a:effectLst/>
          </a:endParaRPr>
        </a:p>
        <a:p>
          <a:r>
            <a:rPr kumimoji="1" lang="ja-JP" altLang="ja-JP" sz="1100">
              <a:solidFill>
                <a:schemeClr val="dk1"/>
              </a:solidFill>
              <a:effectLst/>
              <a:latin typeface="+mn-lt"/>
              <a:ea typeface="+mn-ea"/>
              <a:cs typeface="+mn-cs"/>
            </a:rPr>
            <a:t>　据置期間を終えた合併特例債の償還が始まったことにより、元利償還金が平成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340</a:t>
          </a:r>
          <a:r>
            <a:rPr kumimoji="1" lang="ja-JP" altLang="ja-JP" sz="1100">
              <a:solidFill>
                <a:schemeClr val="dk1"/>
              </a:solidFill>
              <a:effectLst/>
              <a:latin typeface="+mn-lt"/>
              <a:ea typeface="+mn-ea"/>
              <a:cs typeface="+mn-cs"/>
            </a:rPr>
            <a:t>百万円増加した。</a:t>
          </a:r>
          <a:endParaRPr lang="ja-JP" altLang="ja-JP" sz="1400">
            <a:effectLst/>
          </a:endParaRPr>
        </a:p>
        <a:p>
          <a:r>
            <a:rPr kumimoji="1" lang="ja-JP" altLang="ja-JP" sz="1100">
              <a:solidFill>
                <a:schemeClr val="dk1"/>
              </a:solidFill>
              <a:effectLst/>
              <a:latin typeface="+mn-lt"/>
              <a:ea typeface="+mn-ea"/>
              <a:cs typeface="+mn-cs"/>
            </a:rPr>
            <a:t>・算入公債費等</a:t>
          </a:r>
          <a:endParaRPr lang="ja-JP" altLang="ja-JP" sz="1400">
            <a:effectLst/>
          </a:endParaRPr>
        </a:p>
        <a:p>
          <a:r>
            <a:rPr kumimoji="1" lang="ja-JP" altLang="ja-JP" sz="1100">
              <a:solidFill>
                <a:schemeClr val="dk1"/>
              </a:solidFill>
              <a:effectLst/>
              <a:latin typeface="+mn-lt"/>
              <a:ea typeface="+mn-ea"/>
              <a:cs typeface="+mn-cs"/>
            </a:rPr>
            <a:t>　元利償還金の増加に伴い、災害復旧費等に係る基準財政需要額が増加し、算入公債費等は、平成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240</a:t>
          </a:r>
          <a:r>
            <a:rPr kumimoji="1" lang="ja-JP" altLang="ja-JP" sz="1100">
              <a:solidFill>
                <a:schemeClr val="dk1"/>
              </a:solidFill>
              <a:effectLst/>
              <a:latin typeface="+mn-lt"/>
              <a:ea typeface="+mn-ea"/>
              <a:cs typeface="+mn-cs"/>
            </a:rPr>
            <a:t>百万円増加している。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n-ea"/>
              <a:ea typeface="+mn-ea"/>
            </a:rPr>
            <a:t>　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合併特例債や臨時財政対策債などの借入増により一般会計等に係る地方債の現在高が大幅に増加により、将来負担比率の分子は</a:t>
          </a:r>
          <a:r>
            <a:rPr kumimoji="1" lang="en-US" altLang="ja-JP" sz="1100">
              <a:solidFill>
                <a:schemeClr val="dk1"/>
              </a:solidFill>
              <a:effectLst/>
              <a:latin typeface="+mn-lt"/>
              <a:ea typeface="+mn-ea"/>
              <a:cs typeface="+mn-cs"/>
            </a:rPr>
            <a:t>362</a:t>
          </a:r>
          <a:r>
            <a:rPr kumimoji="1" lang="ja-JP" altLang="ja-JP" sz="1100">
              <a:solidFill>
                <a:schemeClr val="dk1"/>
              </a:solidFill>
              <a:effectLst/>
              <a:latin typeface="+mn-lt"/>
              <a:ea typeface="+mn-ea"/>
              <a:cs typeface="+mn-cs"/>
            </a:rPr>
            <a:t>百万円増加したが、今後も交付税措置のある有利な市債に絞った発行を原則として、健全財政に努める。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香川県三豊市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・収支の均衡を図るため財政調整基金を</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百万円取り崩した一方で、決算剰余金として財政調整基金に</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百万円積み立てたこと、平成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年度から毎年積立てを行っている合併振興基金に</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億円積み立てたこと、公債費増高に対する措置として減債基金に</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千万円積み立てたこと等により、基金全体としては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百万円の減少となった。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普通交付税の合併特例措置の逓減や合併特例債の発行期限延長を踏まえ、喫緊の課題である公共施設の再配置等については、合併特例債を有効活用するとともに財政調整基金及び特定目的基金を積極的に活用する。そのため、合併特例債の発行期限である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年度までに基金の総額は大幅に減少する見込みである。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・公共施設整備基金：市の公共施設を保全し、その機能の整備促進と円滑な財政運営を図る。</a:t>
          </a:r>
          <a:endParaRPr lang="ja-JP" altLang="ja-JP" sz="1400">
            <a:effectLst/>
          </a:endParaRPr>
        </a:p>
        <a:p>
          <a:r>
            <a:rPr kumimoji="1" lang="ja-JP" altLang="ja-JP" sz="1100">
              <a:solidFill>
                <a:schemeClr val="dk1"/>
              </a:solidFill>
              <a:effectLst/>
              <a:latin typeface="+mn-lt"/>
              <a:ea typeface="+mn-ea"/>
              <a:cs typeface="+mn-cs"/>
            </a:rPr>
            <a:t>・教育施設整備基金：市の教育施設整備に必要な財源を確保する。</a:t>
          </a:r>
          <a:endParaRPr lang="ja-JP" altLang="ja-JP" sz="1400">
            <a:effectLst/>
          </a:endParaRPr>
        </a:p>
        <a:p>
          <a:r>
            <a:rPr kumimoji="1" lang="ja-JP" altLang="ja-JP" sz="1100">
              <a:solidFill>
                <a:schemeClr val="dk1"/>
              </a:solidFill>
              <a:effectLst/>
              <a:latin typeface="+mn-lt"/>
              <a:ea typeface="+mn-ea"/>
              <a:cs typeface="+mn-cs"/>
            </a:rPr>
            <a:t>・合併振興基金　　：合併特例債を財源として、市民の連帯の強化及び地域振興を図る。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・合併振興基金　　：事業を計画的に実施するため、</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億円を積み立てたことによる増額</a:t>
          </a:r>
          <a:endParaRPr lang="ja-JP" altLang="ja-JP" sz="1400">
            <a:effectLst/>
          </a:endParaRPr>
        </a:p>
        <a:p>
          <a:r>
            <a:rPr kumimoji="1" lang="ja-JP" altLang="ja-JP" sz="1100">
              <a:solidFill>
                <a:schemeClr val="dk1"/>
              </a:solidFill>
              <a:effectLst/>
              <a:latin typeface="+mn-lt"/>
              <a:ea typeface="+mn-ea"/>
              <a:cs typeface="+mn-cs"/>
            </a:rPr>
            <a:t>・ふるさと三豊応援基金：ふるさと納税の寄附額の増加に伴い、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百万円を積み立てたことによる増額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・公共施設整備基金：公共施設等総合管理計画等に基づき、公共施設の再配置に係る事業充当分を取り崩していく予定</a:t>
          </a:r>
          <a:endParaRPr lang="ja-JP" altLang="ja-JP" sz="1400">
            <a:effectLst/>
          </a:endParaRPr>
        </a:p>
        <a:p>
          <a:r>
            <a:rPr kumimoji="1" lang="ja-JP" altLang="ja-JP" sz="1100">
              <a:solidFill>
                <a:schemeClr val="dk1"/>
              </a:solidFill>
              <a:effectLst/>
              <a:latin typeface="+mn-lt"/>
              <a:ea typeface="+mn-ea"/>
              <a:cs typeface="+mn-cs"/>
            </a:rPr>
            <a:t>・教育施設整備基金：教育施設の整備に係る事業充当分を取り崩していく予定</a:t>
          </a:r>
          <a:endParaRPr lang="ja-JP" altLang="ja-JP" sz="1400">
            <a:effectLst/>
          </a:endParaRPr>
        </a:p>
        <a:p>
          <a:r>
            <a:rPr kumimoji="1" lang="ja-JP" altLang="ja-JP" sz="1100">
              <a:solidFill>
                <a:schemeClr val="dk1"/>
              </a:solidFill>
              <a:effectLst/>
              <a:latin typeface="+mn-lt"/>
              <a:ea typeface="+mn-ea"/>
              <a:cs typeface="+mn-cs"/>
            </a:rPr>
            <a:t>・合併振興基金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年度以降に元金償還分を取り崩していく予定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収支の均衡を図るため財政調整基金を</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89</a:t>
          </a:r>
          <a:r>
            <a:rPr kumimoji="1" lang="ja-JP" altLang="ja-JP" sz="1100" b="0" i="0" baseline="0">
              <a:solidFill>
                <a:schemeClr val="dk1"/>
              </a:solidFill>
              <a:effectLst/>
              <a:latin typeface="+mn-lt"/>
              <a:ea typeface="+mn-ea"/>
              <a:cs typeface="+mn-cs"/>
            </a:rPr>
            <a:t>百万円取り崩した</a:t>
          </a:r>
          <a:r>
            <a:rPr kumimoji="1" lang="ja-JP" altLang="ja-JP" sz="1100">
              <a:solidFill>
                <a:schemeClr val="dk1"/>
              </a:solidFill>
              <a:effectLst/>
              <a:latin typeface="+mn-lt"/>
              <a:ea typeface="+mn-ea"/>
              <a:cs typeface="+mn-cs"/>
            </a:rPr>
            <a:t>ことによる減額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・令和元年度は</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百万円の取崩しを行い、令和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年度当初予算においては</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百万円の取崩しを予定している。</a:t>
          </a:r>
          <a:endParaRPr lang="ja-JP" altLang="ja-JP" sz="1400">
            <a:effectLst/>
          </a:endParaRPr>
        </a:p>
        <a:p>
          <a:r>
            <a:rPr kumimoji="1" lang="ja-JP" altLang="ja-JP" sz="1100">
              <a:solidFill>
                <a:schemeClr val="dk1"/>
              </a:solidFill>
              <a:effectLst/>
              <a:latin typeface="+mn-lt"/>
              <a:ea typeface="+mn-ea"/>
              <a:cs typeface="+mn-cs"/>
            </a:rPr>
            <a:t>・公共施設の再配置等に係る経費の増大により、残高は年々減少していく見込みである。</a:t>
          </a:r>
          <a:endParaRPr lang="ja-JP" altLang="ja-JP" sz="1400">
            <a:effectLst/>
          </a:endParaRPr>
        </a:p>
        <a:p>
          <a:r>
            <a:rPr kumimoji="1" lang="ja-JP" altLang="ja-JP" sz="1100">
              <a:solidFill>
                <a:schemeClr val="dk1"/>
              </a:solidFill>
              <a:effectLst/>
              <a:latin typeface="+mn-lt"/>
              <a:ea typeface="+mn-ea"/>
              <a:cs typeface="+mn-cs"/>
            </a:rPr>
            <a:t>・災害対応に加え、将来の安定的な財政運営の備えとするため、財政調整基金の残高は標準財政規模の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％の約</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億円を目安としている。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・公債費増高に対する措置として減債基金に</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千万円積み立てたことによる増額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・令和元年度は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千万円の取崩しを行い、令和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年度当初予算においては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億円の取崩しを予定している。</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年度以降も減債基金の残高を一定水準確保するため計画的に積立てを行う予定（当初予算における取崩額に相当する額を前年度の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月補正予算において積立て）である。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034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58750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2466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17602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5034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58750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2466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355600" y="63500"/>
          <a:ext cx="114014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5351125" y="165100"/>
          <a:ext cx="35496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5357475" y="165100"/>
          <a:ext cx="352425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5382875" y="165100"/>
          <a:ext cx="3467100" cy="1428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2823825" y="165100"/>
          <a:ext cx="23939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849225" y="165100"/>
          <a:ext cx="234950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2874625" y="165100"/>
          <a:ext cx="2311400" cy="15557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44500" y="352425"/>
          <a:ext cx="9083675" cy="1568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568325" y="384175"/>
          <a:ext cx="1244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768475" y="384175"/>
          <a:ext cx="120015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65,959
65,062
222.70
35,300,467
33,651,145
1,047,676
20,285,641
35,306,268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2968625" y="384175"/>
          <a:ext cx="1371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340225" y="403225"/>
          <a:ext cx="18224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162675" y="403225"/>
          <a:ext cx="11366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7362825" y="415925"/>
          <a:ext cx="5778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340225" y="100012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226175" y="100012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00000000-0008-0000-0000-00001B000000}"/>
            </a:ext>
          </a:extLst>
        </xdr:cNvPr>
        <xdr:cNvSpPr/>
      </xdr:nvSpPr>
      <xdr:spPr>
        <a:xfrm>
          <a:off x="9985375" y="352425"/>
          <a:ext cx="1371600" cy="10795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0213975" y="415925"/>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0213975" y="52387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0213975" y="85407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flipH="1">
          <a:off x="10048875" y="4921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00000000-0008-0000-0000-000020000000}"/>
            </a:ext>
          </a:extLst>
        </xdr:cNvPr>
        <xdr:cNvSpPr/>
      </xdr:nvSpPr>
      <xdr:spPr>
        <a:xfrm>
          <a:off x="10102850" y="466725"/>
          <a:ext cx="101600" cy="25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00000000-0008-0000-0000-000021000000}"/>
            </a:ext>
          </a:extLst>
        </xdr:cNvPr>
        <xdr:cNvSpPr/>
      </xdr:nvSpPr>
      <xdr:spPr>
        <a:xfrm>
          <a:off x="10102850" y="612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0147300" y="854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0067925" y="854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flipV="1">
          <a:off x="10147300" y="10858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0067925" y="12223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20288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308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5939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87337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1152525" y="3451225"/>
          <a:ext cx="382270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811514" y="371341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3462014" y="369674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4924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4924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2960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2960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77946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77946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1152525" y="402907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522287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22287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000-000036000000}"/>
            </a:ext>
          </a:extLst>
        </xdr:cNvPr>
        <xdr:cNvSpPr txBox="1"/>
      </xdr:nvSpPr>
      <xdr:spPr>
        <a:xfrm>
          <a:off x="52800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55.3</a:t>
          </a:r>
          <a:r>
            <a:rPr kumimoji="1" lang="ja-JP" altLang="en-US" sz="1100">
              <a:latin typeface="ＭＳ Ｐゴシック" panose="020B0600070205080204" pitchFamily="50" charset="-128"/>
              <a:ea typeface="ＭＳ Ｐゴシック" panose="020B0600070205080204" pitchFamily="50" charset="-128"/>
            </a:rPr>
            <a:t>％となっており、類似団体及び香川県の平均と近い数値となっている。</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年度に比べて減少する結果となったが、今回初めて類似団体の平均を上回る結果となった。</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年と比較し、</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の減価償却率が減少した要因としては、北部火葬場の建替え工事に加え、老朽化が進んでいた的場団地などの取壊しを進め、本庁舎や文化会館などのカーボンマネジメント強化事業として施設改修工事を実施したことが挙げられる。</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1271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152525" y="6105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86781" y="6018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152525" y="576474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86781" y="56709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52525" y="541760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86781" y="5323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152525" y="50704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86781" y="497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152525" y="472334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86781" y="46295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152525" y="437620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786781" y="42887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152525" y="4029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786781" y="3941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000-000046000000}"/>
            </a:ext>
          </a:extLst>
        </xdr:cNvPr>
        <xdr:cNvSpPr/>
      </xdr:nvSpPr>
      <xdr:spPr>
        <a:xfrm>
          <a:off x="1152525" y="402907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124883</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flipV="1">
          <a:off x="4300220" y="4549775"/>
          <a:ext cx="1270" cy="1023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128710</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000-000048000000}"/>
            </a:ext>
          </a:extLst>
        </xdr:cNvPr>
        <xdr:cNvSpPr txBox="1"/>
      </xdr:nvSpPr>
      <xdr:spPr>
        <a:xfrm>
          <a:off x="4352925" y="5577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124883</xdr:rowOff>
    </xdr:from>
    <xdr:to>
      <xdr:col>23</xdr:col>
      <xdr:colOff>174625</xdr:colOff>
      <xdr:row>33</xdr:row>
      <xdr:rowOff>124883</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213225" y="557318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000-00004A000000}"/>
            </a:ext>
          </a:extLst>
        </xdr:cNvPr>
        <xdr:cNvSpPr txBox="1"/>
      </xdr:nvSpPr>
      <xdr:spPr>
        <a:xfrm>
          <a:off x="4352925" y="433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213225" y="45497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000-00004C000000}"/>
            </a:ext>
          </a:extLst>
        </xdr:cNvPr>
        <xdr:cNvSpPr txBox="1"/>
      </xdr:nvSpPr>
      <xdr:spPr>
        <a:xfrm>
          <a:off x="4352925" y="485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4251325" y="48748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635</xdr:rowOff>
    </xdr:from>
    <xdr:to>
      <xdr:col>19</xdr:col>
      <xdr:colOff>187325</xdr:colOff>
      <xdr:row>29</xdr:row>
      <xdr:rowOff>102235</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3616325" y="47885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43815</xdr:rowOff>
    </xdr:from>
    <xdr:to>
      <xdr:col>15</xdr:col>
      <xdr:colOff>187325</xdr:colOff>
      <xdr:row>29</xdr:row>
      <xdr:rowOff>145415</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2930525" y="48317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157692</xdr:rowOff>
    </xdr:from>
    <xdr:to>
      <xdr:col>11</xdr:col>
      <xdr:colOff>187325</xdr:colOff>
      <xdr:row>29</xdr:row>
      <xdr:rowOff>87842</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2244725" y="47804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4143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508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8225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367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14509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47413</xdr:rowOff>
    </xdr:from>
    <xdr:to>
      <xdr:col>23</xdr:col>
      <xdr:colOff>136525</xdr:colOff>
      <xdr:row>29</xdr:row>
      <xdr:rowOff>149013</xdr:rowOff>
    </xdr:to>
    <xdr:sp macro="" textlink="">
      <xdr:nvSpPr>
        <xdr:cNvPr id="86" name="楕円 85">
          <a:extLst>
            <a:ext uri="{FF2B5EF4-FFF2-40B4-BE49-F238E27FC236}">
              <a16:creationId xmlns:a16="http://schemas.microsoft.com/office/drawing/2014/main" id="{00000000-0008-0000-0000-000056000000}"/>
            </a:ext>
          </a:extLst>
        </xdr:cNvPr>
        <xdr:cNvSpPr/>
      </xdr:nvSpPr>
      <xdr:spPr>
        <a:xfrm>
          <a:off x="4251325" y="483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70290</xdr:rowOff>
    </xdr:from>
    <xdr:ext cx="405111" cy="259045"/>
    <xdr:sp macro="" textlink="">
      <xdr:nvSpPr>
        <xdr:cNvPr id="87" name="有形固定資産減価償却率該当値テキスト">
          <a:extLst>
            <a:ext uri="{FF2B5EF4-FFF2-40B4-BE49-F238E27FC236}">
              <a16:creationId xmlns:a16="http://schemas.microsoft.com/office/drawing/2014/main" id="{00000000-0008-0000-0000-000057000000}"/>
            </a:ext>
          </a:extLst>
        </xdr:cNvPr>
        <xdr:cNvSpPr txBox="1"/>
      </xdr:nvSpPr>
      <xdr:spPr>
        <a:xfrm>
          <a:off x="4352925" y="469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40217</xdr:rowOff>
    </xdr:from>
    <xdr:to>
      <xdr:col>19</xdr:col>
      <xdr:colOff>187325</xdr:colOff>
      <xdr:row>29</xdr:row>
      <xdr:rowOff>141817</xdr:rowOff>
    </xdr:to>
    <xdr:sp macro="" textlink="">
      <xdr:nvSpPr>
        <xdr:cNvPr id="88" name="楕円 87">
          <a:extLst>
            <a:ext uri="{FF2B5EF4-FFF2-40B4-BE49-F238E27FC236}">
              <a16:creationId xmlns:a16="http://schemas.microsoft.com/office/drawing/2014/main" id="{00000000-0008-0000-0000-000058000000}"/>
            </a:ext>
          </a:extLst>
        </xdr:cNvPr>
        <xdr:cNvSpPr/>
      </xdr:nvSpPr>
      <xdr:spPr>
        <a:xfrm>
          <a:off x="3616325" y="48281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91017</xdr:rowOff>
    </xdr:from>
    <xdr:to>
      <xdr:col>23</xdr:col>
      <xdr:colOff>85725</xdr:colOff>
      <xdr:row>29</xdr:row>
      <xdr:rowOff>98213</xdr:rowOff>
    </xdr:to>
    <xdr:cxnSp macro="">
      <xdr:nvCxnSpPr>
        <xdr:cNvPr id="89" name="直線コネクタ 88">
          <a:extLst>
            <a:ext uri="{FF2B5EF4-FFF2-40B4-BE49-F238E27FC236}">
              <a16:creationId xmlns:a16="http://schemas.microsoft.com/office/drawing/2014/main" id="{00000000-0008-0000-0000-000059000000}"/>
            </a:ext>
          </a:extLst>
        </xdr:cNvPr>
        <xdr:cNvCxnSpPr/>
      </xdr:nvCxnSpPr>
      <xdr:spPr>
        <a:xfrm>
          <a:off x="3667125" y="4878917"/>
          <a:ext cx="635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58208</xdr:rowOff>
    </xdr:from>
    <xdr:to>
      <xdr:col>15</xdr:col>
      <xdr:colOff>187325</xdr:colOff>
      <xdr:row>29</xdr:row>
      <xdr:rowOff>159808</xdr:rowOff>
    </xdr:to>
    <xdr:sp macro="" textlink="">
      <xdr:nvSpPr>
        <xdr:cNvPr id="90" name="楕円 89">
          <a:extLst>
            <a:ext uri="{FF2B5EF4-FFF2-40B4-BE49-F238E27FC236}">
              <a16:creationId xmlns:a16="http://schemas.microsoft.com/office/drawing/2014/main" id="{00000000-0008-0000-0000-00005A000000}"/>
            </a:ext>
          </a:extLst>
        </xdr:cNvPr>
        <xdr:cNvSpPr/>
      </xdr:nvSpPr>
      <xdr:spPr>
        <a:xfrm>
          <a:off x="2930525" y="48461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91017</xdr:rowOff>
    </xdr:from>
    <xdr:to>
      <xdr:col>19</xdr:col>
      <xdr:colOff>136525</xdr:colOff>
      <xdr:row>29</xdr:row>
      <xdr:rowOff>109008</xdr:rowOff>
    </xdr:to>
    <xdr:cxnSp macro="">
      <xdr:nvCxnSpPr>
        <xdr:cNvPr id="91" name="直線コネクタ 90">
          <a:extLst>
            <a:ext uri="{FF2B5EF4-FFF2-40B4-BE49-F238E27FC236}">
              <a16:creationId xmlns:a16="http://schemas.microsoft.com/office/drawing/2014/main" id="{00000000-0008-0000-0000-00005B000000}"/>
            </a:ext>
          </a:extLst>
        </xdr:cNvPr>
        <xdr:cNvCxnSpPr/>
      </xdr:nvCxnSpPr>
      <xdr:spPr>
        <a:xfrm flipV="1">
          <a:off x="2981325" y="4878917"/>
          <a:ext cx="6858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69003</xdr:rowOff>
    </xdr:from>
    <xdr:to>
      <xdr:col>11</xdr:col>
      <xdr:colOff>187325</xdr:colOff>
      <xdr:row>29</xdr:row>
      <xdr:rowOff>170603</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2244725" y="485690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109008</xdr:rowOff>
    </xdr:from>
    <xdr:to>
      <xdr:col>15</xdr:col>
      <xdr:colOff>136525</xdr:colOff>
      <xdr:row>29</xdr:row>
      <xdr:rowOff>119803</xdr:rowOff>
    </xdr:to>
    <xdr:cxnSp macro="">
      <xdr:nvCxnSpPr>
        <xdr:cNvPr id="93" name="直線コネクタ 92">
          <a:extLst>
            <a:ext uri="{FF2B5EF4-FFF2-40B4-BE49-F238E27FC236}">
              <a16:creationId xmlns:a16="http://schemas.microsoft.com/office/drawing/2014/main" id="{00000000-0008-0000-0000-00005D000000}"/>
            </a:ext>
          </a:extLst>
        </xdr:cNvPr>
        <xdr:cNvCxnSpPr/>
      </xdr:nvCxnSpPr>
      <xdr:spPr>
        <a:xfrm flipV="1">
          <a:off x="2295525" y="4896908"/>
          <a:ext cx="6858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118762</xdr:rowOff>
    </xdr:from>
    <xdr:ext cx="405111" cy="259045"/>
    <xdr:sp macro="" textlink="">
      <xdr:nvSpPr>
        <xdr:cNvPr id="94" name="n_1aveValue有形固定資産減価償却率">
          <a:extLst>
            <a:ext uri="{FF2B5EF4-FFF2-40B4-BE49-F238E27FC236}">
              <a16:creationId xmlns:a16="http://schemas.microsoft.com/office/drawing/2014/main" id="{00000000-0008-0000-0000-00005E000000}"/>
            </a:ext>
          </a:extLst>
        </xdr:cNvPr>
        <xdr:cNvSpPr txBox="1"/>
      </xdr:nvSpPr>
      <xdr:spPr>
        <a:xfrm>
          <a:off x="3470919" y="457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161942</xdr:rowOff>
    </xdr:from>
    <xdr:ext cx="405111" cy="259045"/>
    <xdr:sp macro="" textlink="">
      <xdr:nvSpPr>
        <xdr:cNvPr id="95" name="n_2aveValue有形固定資産減価償却率">
          <a:extLst>
            <a:ext uri="{FF2B5EF4-FFF2-40B4-BE49-F238E27FC236}">
              <a16:creationId xmlns:a16="http://schemas.microsoft.com/office/drawing/2014/main" id="{00000000-0008-0000-0000-00005F000000}"/>
            </a:ext>
          </a:extLst>
        </xdr:cNvPr>
        <xdr:cNvSpPr txBox="1"/>
      </xdr:nvSpPr>
      <xdr:spPr>
        <a:xfrm>
          <a:off x="2797819" y="4619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104369</xdr:rowOff>
    </xdr:from>
    <xdr:ext cx="405111" cy="259045"/>
    <xdr:sp macro="" textlink="">
      <xdr:nvSpPr>
        <xdr:cNvPr id="96" name="n_3aveValue有形固定資産減価償却率">
          <a:extLst>
            <a:ext uri="{FF2B5EF4-FFF2-40B4-BE49-F238E27FC236}">
              <a16:creationId xmlns:a16="http://schemas.microsoft.com/office/drawing/2014/main" id="{00000000-0008-0000-0000-000060000000}"/>
            </a:ext>
          </a:extLst>
        </xdr:cNvPr>
        <xdr:cNvSpPr txBox="1"/>
      </xdr:nvSpPr>
      <xdr:spPr>
        <a:xfrm>
          <a:off x="2112019" y="456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132944</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470919" y="4920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150935</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2797819" y="4938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161730</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112019" y="4949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0194925" y="3451225"/>
          <a:ext cx="380365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150868" y="371341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443365" y="369674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9668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39668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338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338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681797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681797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0194925" y="402907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424622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424622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43224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債務償還可能年数は類似団体、全国平均、香川県平均を少し下回る結果となり、平均よりも負債が少ないまたは充当可能財源が多いことが分かる。</a:t>
          </a:r>
        </a:p>
        <a:p>
          <a:r>
            <a:rPr kumimoji="1" lang="ja-JP" altLang="en-US" sz="1100">
              <a:latin typeface="ＭＳ Ｐゴシック" panose="020B0600070205080204" pitchFamily="50" charset="-128"/>
              <a:ea typeface="ＭＳ Ｐゴシック" panose="020B0600070205080204" pitchFamily="50" charset="-128"/>
            </a:rPr>
            <a:t>　今後も、負債が増えないように調整を図っていくとともに財源の確保に尽力していく。</a:t>
          </a: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1568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0194925" y="6105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9861428" y="60180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0194925" y="57647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9758836" y="56709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0194925" y="54176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9758836" y="53238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0194925" y="50704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9758836" y="497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0194925" y="47233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9758836" y="46295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0194925" y="43762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9705751" y="42887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0194925" y="4029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9705751" y="39416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0194925" y="402907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153681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3323570" y="4359656"/>
          <a:ext cx="1269" cy="1407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157508</xdr:rowOff>
    </xdr:from>
    <xdr:ext cx="469744"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3376275" y="577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153681</xdr:rowOff>
    </xdr:from>
    <xdr:to>
      <xdr:col>76</xdr:col>
      <xdr:colOff>111125</xdr:colOff>
      <xdr:row>34</xdr:row>
      <xdr:rowOff>153681</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3255625" y="57670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560923"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3376275" y="4141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3255625" y="4359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62924</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3376275" y="4850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40047</xdr:rowOff>
    </xdr:from>
    <xdr:to>
      <xdr:col>76</xdr:col>
      <xdr:colOff>73025</xdr:colOff>
      <xdr:row>30</xdr:row>
      <xdr:rowOff>141647</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93725" y="49930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28173</xdr:rowOff>
    </xdr:from>
    <xdr:to>
      <xdr:col>72</xdr:col>
      <xdr:colOff>123825</xdr:colOff>
      <xdr:row>30</xdr:row>
      <xdr:rowOff>129773</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639675" y="4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3166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2531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18459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11601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04743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129826</xdr:rowOff>
    </xdr:from>
    <xdr:to>
      <xdr:col>76</xdr:col>
      <xdr:colOff>73025</xdr:colOff>
      <xdr:row>31</xdr:row>
      <xdr:rowOff>59976</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3293725" y="50828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108253</xdr:rowOff>
    </xdr:from>
    <xdr:ext cx="469744" cy="259045"/>
    <xdr:sp macro="" textlink="">
      <xdr:nvSpPr>
        <xdr:cNvPr id="143" name="債務償還比率該当値テキスト">
          <a:extLst>
            <a:ext uri="{FF2B5EF4-FFF2-40B4-BE49-F238E27FC236}">
              <a16:creationId xmlns:a16="http://schemas.microsoft.com/office/drawing/2014/main" id="{00000000-0008-0000-0000-00008F000000}"/>
            </a:ext>
          </a:extLst>
        </xdr:cNvPr>
        <xdr:cNvSpPr txBox="1"/>
      </xdr:nvSpPr>
      <xdr:spPr>
        <a:xfrm>
          <a:off x="13376275" y="506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170487</xdr:rowOff>
    </xdr:from>
    <xdr:to>
      <xdr:col>72</xdr:col>
      <xdr:colOff>123825</xdr:colOff>
      <xdr:row>31</xdr:row>
      <xdr:rowOff>100637</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2639675" y="511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9176</xdr:rowOff>
    </xdr:from>
    <xdr:to>
      <xdr:col>76</xdr:col>
      <xdr:colOff>22225</xdr:colOff>
      <xdr:row>31</xdr:row>
      <xdr:rowOff>49837</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flipV="1">
          <a:off x="12690475" y="5127276"/>
          <a:ext cx="635000" cy="4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146300</xdr:rowOff>
    </xdr:from>
    <xdr:ext cx="469744" cy="259045"/>
    <xdr:sp macro="" textlink="">
      <xdr:nvSpPr>
        <xdr:cNvPr id="146" name="n_1aveValue債務償還比率">
          <a:extLst>
            <a:ext uri="{FF2B5EF4-FFF2-40B4-BE49-F238E27FC236}">
              <a16:creationId xmlns:a16="http://schemas.microsoft.com/office/drawing/2014/main" id="{00000000-0008-0000-0000-000092000000}"/>
            </a:ext>
          </a:extLst>
        </xdr:cNvPr>
        <xdr:cNvSpPr txBox="1"/>
      </xdr:nvSpPr>
      <xdr:spPr>
        <a:xfrm>
          <a:off x="12461952" y="476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91764</xdr:rowOff>
    </xdr:from>
    <xdr:ext cx="469744" cy="259045"/>
    <xdr:sp macro="" textlink="">
      <xdr:nvSpPr>
        <xdr:cNvPr id="147" name="n_1mainValue債務償還比率">
          <a:extLst>
            <a:ext uri="{FF2B5EF4-FFF2-40B4-BE49-F238E27FC236}">
              <a16:creationId xmlns:a16="http://schemas.microsoft.com/office/drawing/2014/main" id="{00000000-0008-0000-0000-000093000000}"/>
            </a:ext>
          </a:extLst>
        </xdr:cNvPr>
        <xdr:cNvSpPr txBox="1"/>
      </xdr:nvSpPr>
      <xdr:spPr>
        <a:xfrm>
          <a:off x="12461952" y="520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8" name="正方形/長方形 147">
          <a:extLst>
            <a:ext uri="{FF2B5EF4-FFF2-40B4-BE49-F238E27FC236}">
              <a16:creationId xmlns:a16="http://schemas.microsoft.com/office/drawing/2014/main" id="{00000000-0008-0000-0000-000094000000}"/>
            </a:ext>
          </a:extLst>
        </xdr:cNvPr>
        <xdr:cNvSpPr/>
      </xdr:nvSpPr>
      <xdr:spPr>
        <a:xfrm>
          <a:off x="1152525" y="692150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9" name="正方形/長方形 148">
          <a:extLst>
            <a:ext uri="{FF2B5EF4-FFF2-40B4-BE49-F238E27FC236}">
              <a16:creationId xmlns:a16="http://schemas.microsoft.com/office/drawing/2014/main" id="{00000000-0008-0000-0000-000095000000}"/>
            </a:ext>
          </a:extLst>
        </xdr:cNvPr>
        <xdr:cNvSpPr/>
      </xdr:nvSpPr>
      <xdr:spPr>
        <a:xfrm>
          <a:off x="1152525" y="1054417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835025" y="71628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6296025" y="9734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835025" y="10760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6296025" y="13414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65,959
65,062
222.70
35,300,467
33,651,145
1,047,676
20,285,641
35,306,268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470650" y="165100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339891" y="720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6858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39891" y="6890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6858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398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6858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398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6858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398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6858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3398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6858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339891" y="53151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39891" y="500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32113</xdr:rowOff>
    </xdr:from>
    <xdr:to>
      <xdr:col>24</xdr:col>
      <xdr:colOff>62865</xdr:colOff>
      <xdr:row>42</xdr:row>
      <xdr:rowOff>102326</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177665" y="5480413"/>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106153</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216400" y="704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102326</xdr:rowOff>
    </xdr:from>
    <xdr:to>
      <xdr:col>24</xdr:col>
      <xdr:colOff>152400</xdr:colOff>
      <xdr:row>42</xdr:row>
      <xdr:rowOff>102326</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108450" y="70365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150240</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216400" y="526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32113</xdr:rowOff>
    </xdr:from>
    <xdr:to>
      <xdr:col>24</xdr:col>
      <xdr:colOff>152400</xdr:colOff>
      <xdr:row>33</xdr:row>
      <xdr:rowOff>32113</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108450" y="54804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168746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216400" y="59408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18869</xdr:rowOff>
    </xdr:from>
    <xdr:to>
      <xdr:col>24</xdr:col>
      <xdr:colOff>114300</xdr:colOff>
      <xdr:row>36</xdr:row>
      <xdr:rowOff>120469</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127500" y="596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118473</xdr:rowOff>
    </xdr:from>
    <xdr:to>
      <xdr:col>20</xdr:col>
      <xdr:colOff>38100</xdr:colOff>
      <xdr:row>36</xdr:row>
      <xdr:rowOff>48623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384550" y="589697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170724</xdr:rowOff>
    </xdr:from>
    <xdr:to>
      <xdr:col>15</xdr:col>
      <xdr:colOff>101600</xdr:colOff>
      <xdr:row>36</xdr:row>
      <xdr:rowOff>100874</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571750" y="594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23767</xdr:rowOff>
    </xdr:from>
    <xdr:to>
      <xdr:col>10</xdr:col>
      <xdr:colOff>165100</xdr:colOff>
      <xdr:row>35</xdr:row>
      <xdr:rowOff>125367</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778000" y="580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136434</xdr:rowOff>
    </xdr:from>
    <xdr:to>
      <xdr:col>24</xdr:col>
      <xdr:colOff>114300</xdr:colOff>
      <xdr:row>35</xdr:row>
      <xdr:rowOff>66584</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127500" y="57498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159311</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216400" y="5607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133169</xdr:rowOff>
    </xdr:from>
    <xdr:to>
      <xdr:col>20</xdr:col>
      <xdr:colOff>38100</xdr:colOff>
      <xdr:row>35</xdr:row>
      <xdr:rowOff>63319</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384550" y="574656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12519</xdr:rowOff>
    </xdr:from>
    <xdr:to>
      <xdr:col>24</xdr:col>
      <xdr:colOff>63500</xdr:colOff>
      <xdr:row>35</xdr:row>
      <xdr:rowOff>15784</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429000" y="5791019"/>
          <a:ext cx="7493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156028</xdr:rowOff>
    </xdr:from>
    <xdr:to>
      <xdr:col>15</xdr:col>
      <xdr:colOff>101600</xdr:colOff>
      <xdr:row>35</xdr:row>
      <xdr:rowOff>86178</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571750" y="57694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12519</xdr:rowOff>
    </xdr:from>
    <xdr:to>
      <xdr:col>19</xdr:col>
      <xdr:colOff>177800</xdr:colOff>
      <xdr:row>35</xdr:row>
      <xdr:rowOff>35378</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622550" y="5791019"/>
          <a:ext cx="80645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49893</xdr:rowOff>
    </xdr:from>
    <xdr:to>
      <xdr:col>10</xdr:col>
      <xdr:colOff>165100</xdr:colOff>
      <xdr:row>35</xdr:row>
      <xdr:rowOff>151493</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778000" y="582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35378</xdr:rowOff>
    </xdr:from>
    <xdr:to>
      <xdr:col>15</xdr:col>
      <xdr:colOff>50800</xdr:colOff>
      <xdr:row>35</xdr:row>
      <xdr:rowOff>100693</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flipV="1">
          <a:off x="1828800" y="5813878"/>
          <a:ext cx="79375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39750</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239144" y="5983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92001</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439044" y="603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141894</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645294" y="559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79846</xdr:rowOff>
    </xdr:from>
    <xdr:ext cx="405111" cy="259045"/>
    <xdr:sp macro="" textlink="">
      <xdr:nvSpPr>
        <xdr:cNvPr id="84" name="n_1mainValue【道路】&#10;有形固定資産減価償却率">
          <a:extLst>
            <a:ext uri="{FF2B5EF4-FFF2-40B4-BE49-F238E27FC236}">
              <a16:creationId xmlns:a16="http://schemas.microsoft.com/office/drawing/2014/main" id="{00000000-0008-0000-0100-000054000000}"/>
            </a:ext>
          </a:extLst>
        </xdr:cNvPr>
        <xdr:cNvSpPr txBox="1"/>
      </xdr:nvSpPr>
      <xdr:spPr>
        <a:xfrm>
          <a:off x="3239144" y="55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102705</xdr:rowOff>
    </xdr:from>
    <xdr:ext cx="405111" cy="259045"/>
    <xdr:sp macro="" textlink="">
      <xdr:nvSpPr>
        <xdr:cNvPr id="85" name="n_2mainValue【道路】&#10;有形固定資産減価償却率">
          <a:extLst>
            <a:ext uri="{FF2B5EF4-FFF2-40B4-BE49-F238E27FC236}">
              <a16:creationId xmlns:a16="http://schemas.microsoft.com/office/drawing/2014/main" id="{00000000-0008-0000-0100-000055000000}"/>
            </a:ext>
          </a:extLst>
        </xdr:cNvPr>
        <xdr:cNvSpPr txBox="1"/>
      </xdr:nvSpPr>
      <xdr:spPr>
        <a:xfrm>
          <a:off x="2439044" y="555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142620</xdr:rowOff>
    </xdr:from>
    <xdr:ext cx="405111" cy="259045"/>
    <xdr:sp macro="" textlink="">
      <xdr:nvSpPr>
        <xdr:cNvPr id="86" name="n_3mainValue【道路】&#10;有形固定資産減価償却率">
          <a:extLst>
            <a:ext uri="{FF2B5EF4-FFF2-40B4-BE49-F238E27FC236}">
              <a16:creationId xmlns:a16="http://schemas.microsoft.com/office/drawing/2014/main" id="{00000000-0008-0000-0100-000056000000}"/>
            </a:ext>
          </a:extLst>
        </xdr:cNvPr>
        <xdr:cNvSpPr txBox="1"/>
      </xdr:nvSpPr>
      <xdr:spPr>
        <a:xfrm>
          <a:off x="1645294" y="59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5918200" y="49530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552722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5482151" y="6836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482151" y="6468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548215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5482151" y="5737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482151" y="536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5482151" y="500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00000000-0008-0000-0100-00006E000000}"/>
            </a:ext>
          </a:extLst>
        </xdr:cNvPr>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45263</xdr:rowOff>
    </xdr:from>
    <xdr:to>
      <xdr:col>54</xdr:col>
      <xdr:colOff>189865</xdr:colOff>
      <xdr:row>42</xdr:row>
      <xdr:rowOff>68504</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flipV="1">
          <a:off x="9429115" y="5658663"/>
          <a:ext cx="0" cy="1344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72331</xdr:rowOff>
    </xdr:from>
    <xdr:ext cx="469744" cy="259045"/>
    <xdr:sp macro="" textlink="">
      <xdr:nvSpPr>
        <xdr:cNvPr id="112" name="【道路】&#10;一人当たり延長最小値テキスト">
          <a:extLst>
            <a:ext uri="{FF2B5EF4-FFF2-40B4-BE49-F238E27FC236}">
              <a16:creationId xmlns:a16="http://schemas.microsoft.com/office/drawing/2014/main" id="{00000000-0008-0000-0100-000070000000}"/>
            </a:ext>
          </a:extLst>
        </xdr:cNvPr>
        <xdr:cNvSpPr txBox="1"/>
      </xdr:nvSpPr>
      <xdr:spPr>
        <a:xfrm>
          <a:off x="9467850" y="700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68504</xdr:rowOff>
    </xdr:from>
    <xdr:to>
      <xdr:col>55</xdr:col>
      <xdr:colOff>88900</xdr:colOff>
      <xdr:row>42</xdr:row>
      <xdr:rowOff>68504</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9359900" y="70027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163390</xdr:rowOff>
    </xdr:from>
    <xdr:ext cx="534377" cy="259045"/>
    <xdr:sp macro="" textlink="">
      <xdr:nvSpPr>
        <xdr:cNvPr id="114" name="【道路】&#10;一人当たり延長最大値テキスト">
          <a:extLst>
            <a:ext uri="{FF2B5EF4-FFF2-40B4-BE49-F238E27FC236}">
              <a16:creationId xmlns:a16="http://schemas.microsoft.com/office/drawing/2014/main" id="{00000000-0008-0000-0100-000072000000}"/>
            </a:ext>
          </a:extLst>
        </xdr:cNvPr>
        <xdr:cNvSpPr txBox="1"/>
      </xdr:nvSpPr>
      <xdr:spPr>
        <a:xfrm>
          <a:off x="9467850" y="544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45263</xdr:rowOff>
    </xdr:from>
    <xdr:to>
      <xdr:col>55</xdr:col>
      <xdr:colOff>88900</xdr:colOff>
      <xdr:row>34</xdr:row>
      <xdr:rowOff>45263</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a:off x="9359900" y="56586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127601</xdr:rowOff>
    </xdr:from>
    <xdr:ext cx="534377" cy="259045"/>
    <xdr:sp macro="" textlink="">
      <xdr:nvSpPr>
        <xdr:cNvPr id="116" name="【道路】&#10;一人当たり延長平均値テキスト">
          <a:extLst>
            <a:ext uri="{FF2B5EF4-FFF2-40B4-BE49-F238E27FC236}">
              <a16:creationId xmlns:a16="http://schemas.microsoft.com/office/drawing/2014/main" id="{00000000-0008-0000-0100-000074000000}"/>
            </a:ext>
          </a:extLst>
        </xdr:cNvPr>
        <xdr:cNvSpPr txBox="1"/>
      </xdr:nvSpPr>
      <xdr:spPr>
        <a:xfrm>
          <a:off x="9467850" y="6236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104724</xdr:rowOff>
    </xdr:from>
    <xdr:to>
      <xdr:col>55</xdr:col>
      <xdr:colOff>50800</xdr:colOff>
      <xdr:row>39</xdr:row>
      <xdr:rowOff>34874</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9398000" y="63785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48032</xdr:rowOff>
    </xdr:from>
    <xdr:to>
      <xdr:col>50</xdr:col>
      <xdr:colOff>165100</xdr:colOff>
      <xdr:row>37</xdr:row>
      <xdr:rowOff>149632</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8636000" y="615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57480</xdr:rowOff>
    </xdr:from>
    <xdr:to>
      <xdr:col>46</xdr:col>
      <xdr:colOff>38100</xdr:colOff>
      <xdr:row>37</xdr:row>
      <xdr:rowOff>159080</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7842250" y="61661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16256</xdr:rowOff>
    </xdr:from>
    <xdr:to>
      <xdr:col>41</xdr:col>
      <xdr:colOff>101600</xdr:colOff>
      <xdr:row>37</xdr:row>
      <xdr:rowOff>117856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702945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132918</xdr:rowOff>
    </xdr:from>
    <xdr:to>
      <xdr:col>55</xdr:col>
      <xdr:colOff>50800</xdr:colOff>
      <xdr:row>40</xdr:row>
      <xdr:rowOff>63068</xdr:rowOff>
    </xdr:to>
    <xdr:sp macro="" textlink="">
      <xdr:nvSpPr>
        <xdr:cNvPr id="126" name="楕円 125">
          <a:extLst>
            <a:ext uri="{FF2B5EF4-FFF2-40B4-BE49-F238E27FC236}">
              <a16:creationId xmlns:a16="http://schemas.microsoft.com/office/drawing/2014/main" id="{00000000-0008-0000-0100-00007E000000}"/>
            </a:ext>
          </a:extLst>
        </xdr:cNvPr>
        <xdr:cNvSpPr/>
      </xdr:nvSpPr>
      <xdr:spPr>
        <a:xfrm>
          <a:off x="9398000" y="657181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111345</xdr:rowOff>
    </xdr:from>
    <xdr:ext cx="534377" cy="259045"/>
    <xdr:sp macro="" textlink="">
      <xdr:nvSpPr>
        <xdr:cNvPr id="127" name="【道路】&#10;一人当たり延長該当値テキスト">
          <a:extLst>
            <a:ext uri="{FF2B5EF4-FFF2-40B4-BE49-F238E27FC236}">
              <a16:creationId xmlns:a16="http://schemas.microsoft.com/office/drawing/2014/main" id="{00000000-0008-0000-0100-00007F000000}"/>
            </a:ext>
          </a:extLst>
        </xdr:cNvPr>
        <xdr:cNvSpPr txBox="1"/>
      </xdr:nvSpPr>
      <xdr:spPr>
        <a:xfrm>
          <a:off x="9467850" y="655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54737</xdr:rowOff>
    </xdr:from>
    <xdr:to>
      <xdr:col>50</xdr:col>
      <xdr:colOff>165100</xdr:colOff>
      <xdr:row>39</xdr:row>
      <xdr:rowOff>156337</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8636000" y="649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105537</xdr:rowOff>
    </xdr:from>
    <xdr:to>
      <xdr:col>55</xdr:col>
      <xdr:colOff>0</xdr:colOff>
      <xdr:row>40</xdr:row>
      <xdr:rowOff>12268</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a:off x="8686800" y="6544437"/>
          <a:ext cx="742950" cy="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69672</xdr:rowOff>
    </xdr:from>
    <xdr:to>
      <xdr:col>46</xdr:col>
      <xdr:colOff>38100</xdr:colOff>
      <xdr:row>39</xdr:row>
      <xdr:rowOff>171272</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7842250" y="65085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105537</xdr:rowOff>
    </xdr:from>
    <xdr:to>
      <xdr:col>50</xdr:col>
      <xdr:colOff>114300</xdr:colOff>
      <xdr:row>39</xdr:row>
      <xdr:rowOff>120472</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7886700" y="6544437"/>
          <a:ext cx="8001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27991</xdr:rowOff>
    </xdr:from>
    <xdr:to>
      <xdr:col>41</xdr:col>
      <xdr:colOff>101600</xdr:colOff>
      <xdr:row>38</xdr:row>
      <xdr:rowOff>129591</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7029450" y="63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78791</xdr:rowOff>
    </xdr:from>
    <xdr:to>
      <xdr:col>45</xdr:col>
      <xdr:colOff>177800</xdr:colOff>
      <xdr:row>39</xdr:row>
      <xdr:rowOff>120472</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7080250" y="6352591"/>
          <a:ext cx="806450" cy="20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166159</xdr:rowOff>
    </xdr:from>
    <xdr:ext cx="534377" cy="259045"/>
    <xdr:sp macro="" textlink="">
      <xdr:nvSpPr>
        <xdr:cNvPr id="134" name="n_1aveValue【道路】&#10;一人当たり延長">
          <a:extLst>
            <a:ext uri="{FF2B5EF4-FFF2-40B4-BE49-F238E27FC236}">
              <a16:creationId xmlns:a16="http://schemas.microsoft.com/office/drawing/2014/main" id="{00000000-0008-0000-0100-000086000000}"/>
            </a:ext>
          </a:extLst>
        </xdr:cNvPr>
        <xdr:cNvSpPr txBox="1"/>
      </xdr:nvSpPr>
      <xdr:spPr>
        <a:xfrm>
          <a:off x="8425961" y="59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4157</xdr:rowOff>
    </xdr:from>
    <xdr:ext cx="534377" cy="259045"/>
    <xdr:sp macro="" textlink="">
      <xdr:nvSpPr>
        <xdr:cNvPr id="135" name="n_2aveValue【道路】&#10;一人当たり延長">
          <a:extLst>
            <a:ext uri="{FF2B5EF4-FFF2-40B4-BE49-F238E27FC236}">
              <a16:creationId xmlns:a16="http://schemas.microsoft.com/office/drawing/2014/main" id="{00000000-0008-0000-0100-000087000000}"/>
            </a:ext>
          </a:extLst>
        </xdr:cNvPr>
        <xdr:cNvSpPr txBox="1"/>
      </xdr:nvSpPr>
      <xdr:spPr>
        <a:xfrm>
          <a:off x="7644911" y="594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134383</xdr:rowOff>
    </xdr:from>
    <xdr:ext cx="534377" cy="259045"/>
    <xdr:sp macro="" textlink="">
      <xdr:nvSpPr>
        <xdr:cNvPr id="136" name="n_3aveValue【道路】&#10;一人当たり延長">
          <a:extLst>
            <a:ext uri="{FF2B5EF4-FFF2-40B4-BE49-F238E27FC236}">
              <a16:creationId xmlns:a16="http://schemas.microsoft.com/office/drawing/2014/main" id="{00000000-0008-0000-0100-000088000000}"/>
            </a:ext>
          </a:extLst>
        </xdr:cNvPr>
        <xdr:cNvSpPr txBox="1"/>
      </xdr:nvSpPr>
      <xdr:spPr>
        <a:xfrm>
          <a:off x="6851161" y="591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147464</xdr:rowOff>
    </xdr:from>
    <xdr:ext cx="534377" cy="259045"/>
    <xdr:sp macro="" textlink="">
      <xdr:nvSpPr>
        <xdr:cNvPr id="137" name="n_1mainValue【道路】&#10;一人当たり延長">
          <a:extLst>
            <a:ext uri="{FF2B5EF4-FFF2-40B4-BE49-F238E27FC236}">
              <a16:creationId xmlns:a16="http://schemas.microsoft.com/office/drawing/2014/main" id="{00000000-0008-0000-0100-000089000000}"/>
            </a:ext>
          </a:extLst>
        </xdr:cNvPr>
        <xdr:cNvSpPr txBox="1"/>
      </xdr:nvSpPr>
      <xdr:spPr>
        <a:xfrm>
          <a:off x="8425961" y="658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162399</xdr:rowOff>
    </xdr:from>
    <xdr:ext cx="534377" cy="259045"/>
    <xdr:sp macro="" textlink="">
      <xdr:nvSpPr>
        <xdr:cNvPr id="138" name="n_2mainValue【道路】&#10;一人当たり延長">
          <a:extLst>
            <a:ext uri="{FF2B5EF4-FFF2-40B4-BE49-F238E27FC236}">
              <a16:creationId xmlns:a16="http://schemas.microsoft.com/office/drawing/2014/main" id="{00000000-0008-0000-0100-00008A000000}"/>
            </a:ext>
          </a:extLst>
        </xdr:cNvPr>
        <xdr:cNvSpPr txBox="1"/>
      </xdr:nvSpPr>
      <xdr:spPr>
        <a:xfrm>
          <a:off x="7644911" y="66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120718</xdr:rowOff>
    </xdr:from>
    <xdr:ext cx="534377" cy="259045"/>
    <xdr:sp macro="" textlink="">
      <xdr:nvSpPr>
        <xdr:cNvPr id="139" name="n_3mainValue【道路】&#10;一人当たり延長">
          <a:extLst>
            <a:ext uri="{FF2B5EF4-FFF2-40B4-BE49-F238E27FC236}">
              <a16:creationId xmlns:a16="http://schemas.microsoft.com/office/drawing/2014/main" id="{00000000-0008-0000-0100-00008B000000}"/>
            </a:ext>
          </a:extLst>
        </xdr:cNvPr>
        <xdr:cNvSpPr txBox="1"/>
      </xdr:nvSpPr>
      <xdr:spPr>
        <a:xfrm>
          <a:off x="6851161" y="6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339891" y="1087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685800" y="1056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33989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685800" y="1012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39891" y="999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685800" y="969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39891" y="955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685800" y="9245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339891" y="9109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39891" y="867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00000000-0008-0000-0100-0000A1000000}"/>
            </a:ext>
          </a:extLst>
        </xdr:cNvPr>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43434</xdr:rowOff>
    </xdr:from>
    <xdr:to>
      <xdr:col>24</xdr:col>
      <xdr:colOff>62865</xdr:colOff>
      <xdr:row>63</xdr:row>
      <xdr:rowOff>20574</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flipV="1">
          <a:off x="4177665" y="9454134"/>
          <a:ext cx="0" cy="96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24401</xdr:rowOff>
    </xdr:from>
    <xdr:ext cx="405111" cy="259045"/>
    <xdr:sp macro="" textlink="">
      <xdr:nvSpPr>
        <xdr:cNvPr id="163" name="【橋りょう・トンネル】&#10;有形固定資産減価償却率最小値テキスト">
          <a:extLst>
            <a:ext uri="{FF2B5EF4-FFF2-40B4-BE49-F238E27FC236}">
              <a16:creationId xmlns:a16="http://schemas.microsoft.com/office/drawing/2014/main" id="{00000000-0008-0000-0100-0000A3000000}"/>
            </a:ext>
          </a:extLst>
        </xdr:cNvPr>
        <xdr:cNvSpPr txBox="1"/>
      </xdr:nvSpPr>
      <xdr:spPr>
        <a:xfrm>
          <a:off x="4216400" y="1042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20574</xdr:rowOff>
    </xdr:from>
    <xdr:to>
      <xdr:col>24</xdr:col>
      <xdr:colOff>152400</xdr:colOff>
      <xdr:row>63</xdr:row>
      <xdr:rowOff>20574</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4108450" y="104218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161561</xdr:rowOff>
    </xdr:from>
    <xdr:ext cx="405111" cy="259045"/>
    <xdr:sp macro="" textlink="">
      <xdr:nvSpPr>
        <xdr:cNvPr id="165" name="【橋りょう・トンネル】&#10;有形固定資産減価償却率最大値テキスト">
          <a:extLst>
            <a:ext uri="{FF2B5EF4-FFF2-40B4-BE49-F238E27FC236}">
              <a16:creationId xmlns:a16="http://schemas.microsoft.com/office/drawing/2014/main" id="{00000000-0008-0000-0100-0000A5000000}"/>
            </a:ext>
          </a:extLst>
        </xdr:cNvPr>
        <xdr:cNvSpPr txBox="1"/>
      </xdr:nvSpPr>
      <xdr:spPr>
        <a:xfrm>
          <a:off x="4216400" y="9242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43434</xdr:rowOff>
    </xdr:from>
    <xdr:to>
      <xdr:col>24</xdr:col>
      <xdr:colOff>152400</xdr:colOff>
      <xdr:row>57</xdr:row>
      <xdr:rowOff>43434</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4108450" y="94541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163085</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00000000-0008-0000-0100-0000A7000000}"/>
            </a:ext>
          </a:extLst>
        </xdr:cNvPr>
        <xdr:cNvSpPr txBox="1"/>
      </xdr:nvSpPr>
      <xdr:spPr>
        <a:xfrm>
          <a:off x="4216400" y="9903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xdr:rowOff>
    </xdr:from>
    <xdr:to>
      <xdr:col>24</xdr:col>
      <xdr:colOff>114300</xdr:colOff>
      <xdr:row>60</xdr:row>
      <xdr:rowOff>114808</xdr:rowOff>
    </xdr:to>
    <xdr:sp macro="" textlink="">
      <xdr:nvSpPr>
        <xdr:cNvPr id="168" name="フローチャート: 判断 167">
          <a:extLst>
            <a:ext uri="{FF2B5EF4-FFF2-40B4-BE49-F238E27FC236}">
              <a16:creationId xmlns:a16="http://schemas.microsoft.com/office/drawing/2014/main" id="{00000000-0008-0000-0100-0000A8000000}"/>
            </a:ext>
          </a:extLst>
        </xdr:cNvPr>
        <xdr:cNvSpPr/>
      </xdr:nvSpPr>
      <xdr:spPr>
        <a:xfrm>
          <a:off x="4127500" y="991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113792</xdr:rowOff>
    </xdr:from>
    <xdr:to>
      <xdr:col>20</xdr:col>
      <xdr:colOff>38100</xdr:colOff>
      <xdr:row>59</xdr:row>
      <xdr:rowOff>43942</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3384550" y="96895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164084</xdr:rowOff>
    </xdr:from>
    <xdr:to>
      <xdr:col>15</xdr:col>
      <xdr:colOff>101600</xdr:colOff>
      <xdr:row>59</xdr:row>
      <xdr:rowOff>94234</xdr:rowOff>
    </xdr:to>
    <xdr:sp macro="" textlink="">
      <xdr:nvSpPr>
        <xdr:cNvPr id="170" name="フローチャート: 判断 169">
          <a:extLst>
            <a:ext uri="{FF2B5EF4-FFF2-40B4-BE49-F238E27FC236}">
              <a16:creationId xmlns:a16="http://schemas.microsoft.com/office/drawing/2014/main" id="{00000000-0008-0000-0100-0000AA000000}"/>
            </a:ext>
          </a:extLst>
        </xdr:cNvPr>
        <xdr:cNvSpPr/>
      </xdr:nvSpPr>
      <xdr:spPr>
        <a:xfrm>
          <a:off x="2571750" y="97398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10922</xdr:rowOff>
    </xdr:from>
    <xdr:to>
      <xdr:col>10</xdr:col>
      <xdr:colOff>165100</xdr:colOff>
      <xdr:row>59</xdr:row>
      <xdr:rowOff>112522</xdr:rowOff>
    </xdr:to>
    <xdr:sp macro="" textlink="">
      <xdr:nvSpPr>
        <xdr:cNvPr id="171" name="フローチャート: 判断 170">
          <a:extLst>
            <a:ext uri="{FF2B5EF4-FFF2-40B4-BE49-F238E27FC236}">
              <a16:creationId xmlns:a16="http://schemas.microsoft.com/office/drawing/2014/main" id="{00000000-0008-0000-0100-0000AB000000}"/>
            </a:ext>
          </a:extLst>
        </xdr:cNvPr>
        <xdr:cNvSpPr/>
      </xdr:nvSpPr>
      <xdr:spPr>
        <a:xfrm>
          <a:off x="1778000" y="975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58928</xdr:rowOff>
    </xdr:from>
    <xdr:to>
      <xdr:col>24</xdr:col>
      <xdr:colOff>114300</xdr:colOff>
      <xdr:row>58</xdr:row>
      <xdr:rowOff>160528</xdr:rowOff>
    </xdr:to>
    <xdr:sp macro="" textlink="">
      <xdr:nvSpPr>
        <xdr:cNvPr id="177" name="楕円 176">
          <a:extLst>
            <a:ext uri="{FF2B5EF4-FFF2-40B4-BE49-F238E27FC236}">
              <a16:creationId xmlns:a16="http://schemas.microsoft.com/office/drawing/2014/main" id="{00000000-0008-0000-0100-0000B1000000}"/>
            </a:ext>
          </a:extLst>
        </xdr:cNvPr>
        <xdr:cNvSpPr/>
      </xdr:nvSpPr>
      <xdr:spPr>
        <a:xfrm>
          <a:off x="4127500" y="963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81805</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00000000-0008-0000-0100-0000B2000000}"/>
            </a:ext>
          </a:extLst>
        </xdr:cNvPr>
        <xdr:cNvSpPr txBox="1"/>
      </xdr:nvSpPr>
      <xdr:spPr>
        <a:xfrm>
          <a:off x="4216400" y="949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90932</xdr:rowOff>
    </xdr:from>
    <xdr:to>
      <xdr:col>20</xdr:col>
      <xdr:colOff>38100</xdr:colOff>
      <xdr:row>59</xdr:row>
      <xdr:rowOff>21082</xdr:rowOff>
    </xdr:to>
    <xdr:sp macro="" textlink="">
      <xdr:nvSpPr>
        <xdr:cNvPr id="179" name="楕円 178">
          <a:extLst>
            <a:ext uri="{FF2B5EF4-FFF2-40B4-BE49-F238E27FC236}">
              <a16:creationId xmlns:a16="http://schemas.microsoft.com/office/drawing/2014/main" id="{00000000-0008-0000-0100-0000B3000000}"/>
            </a:ext>
          </a:extLst>
        </xdr:cNvPr>
        <xdr:cNvSpPr/>
      </xdr:nvSpPr>
      <xdr:spPr>
        <a:xfrm>
          <a:off x="3384550" y="96667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109728</xdr:rowOff>
    </xdr:from>
    <xdr:to>
      <xdr:col>24</xdr:col>
      <xdr:colOff>63500</xdr:colOff>
      <xdr:row>58</xdr:row>
      <xdr:rowOff>141732</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flipV="1">
          <a:off x="3429000" y="9685528"/>
          <a:ext cx="7493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100076</xdr:rowOff>
    </xdr:from>
    <xdr:to>
      <xdr:col>15</xdr:col>
      <xdr:colOff>101600</xdr:colOff>
      <xdr:row>59</xdr:row>
      <xdr:rowOff>30226</xdr:rowOff>
    </xdr:to>
    <xdr:sp macro="" textlink="">
      <xdr:nvSpPr>
        <xdr:cNvPr id="181" name="楕円 180">
          <a:extLst>
            <a:ext uri="{FF2B5EF4-FFF2-40B4-BE49-F238E27FC236}">
              <a16:creationId xmlns:a16="http://schemas.microsoft.com/office/drawing/2014/main" id="{00000000-0008-0000-0100-0000B5000000}"/>
            </a:ext>
          </a:extLst>
        </xdr:cNvPr>
        <xdr:cNvSpPr/>
      </xdr:nvSpPr>
      <xdr:spPr>
        <a:xfrm>
          <a:off x="2571750" y="96758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141732</xdr:rowOff>
    </xdr:from>
    <xdr:to>
      <xdr:col>19</xdr:col>
      <xdr:colOff>177800</xdr:colOff>
      <xdr:row>58</xdr:row>
      <xdr:rowOff>150876</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flipV="1">
          <a:off x="2622550" y="9717532"/>
          <a:ext cx="8064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6350</xdr:rowOff>
    </xdr:from>
    <xdr:to>
      <xdr:col>10</xdr:col>
      <xdr:colOff>165100</xdr:colOff>
      <xdr:row>59</xdr:row>
      <xdr:rowOff>107950</xdr:rowOff>
    </xdr:to>
    <xdr:sp macro="" textlink="">
      <xdr:nvSpPr>
        <xdr:cNvPr id="183" name="楕円 182">
          <a:extLst>
            <a:ext uri="{FF2B5EF4-FFF2-40B4-BE49-F238E27FC236}">
              <a16:creationId xmlns:a16="http://schemas.microsoft.com/office/drawing/2014/main" id="{00000000-0008-0000-0100-0000B7000000}"/>
            </a:ext>
          </a:extLst>
        </xdr:cNvPr>
        <xdr:cNvSpPr/>
      </xdr:nvSpPr>
      <xdr:spPr>
        <a:xfrm>
          <a:off x="1778000" y="97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150876</xdr:rowOff>
    </xdr:from>
    <xdr:to>
      <xdr:col>15</xdr:col>
      <xdr:colOff>50800</xdr:colOff>
      <xdr:row>59</xdr:row>
      <xdr:rowOff>57150</xdr:rowOff>
    </xdr:to>
    <xdr:cxnSp macro="">
      <xdr:nvCxnSpPr>
        <xdr:cNvPr id="184" name="直線コネクタ 183">
          <a:extLst>
            <a:ext uri="{FF2B5EF4-FFF2-40B4-BE49-F238E27FC236}">
              <a16:creationId xmlns:a16="http://schemas.microsoft.com/office/drawing/2014/main" id="{00000000-0008-0000-0100-0000B8000000}"/>
            </a:ext>
          </a:extLst>
        </xdr:cNvPr>
        <xdr:cNvCxnSpPr/>
      </xdr:nvCxnSpPr>
      <xdr:spPr>
        <a:xfrm flipV="1">
          <a:off x="1828800" y="9726676"/>
          <a:ext cx="793750" cy="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35069</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00000000-0008-0000-0100-0000B9000000}"/>
            </a:ext>
          </a:extLst>
        </xdr:cNvPr>
        <xdr:cNvSpPr txBox="1"/>
      </xdr:nvSpPr>
      <xdr:spPr>
        <a:xfrm>
          <a:off x="32391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85361</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2439044" y="982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103649</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1645294" y="984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37609</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3239144" y="944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46753</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2439044" y="945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124477</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164529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5956300" y="1056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5726564" y="10430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5956300" y="1012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5418031" y="999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5956300" y="969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5418031" y="955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5956300" y="9245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5418031" y="9109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5418031" y="867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00000000-0008-0000-0100-0000D3000000}"/>
            </a:ext>
          </a:extLst>
        </xdr:cNvPr>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121263</xdr:rowOff>
    </xdr:from>
    <xdr:to>
      <xdr:col>54</xdr:col>
      <xdr:colOff>189865</xdr:colOff>
      <xdr:row>63</xdr:row>
      <xdr:rowOff>96305</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flipV="1">
          <a:off x="9429115" y="9366863"/>
          <a:ext cx="0" cy="113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100132</xdr:rowOff>
    </xdr:from>
    <xdr:ext cx="534377" cy="259045"/>
    <xdr:sp macro="" textlink="">
      <xdr:nvSpPr>
        <xdr:cNvPr id="213" name="【橋りょう・トンネル】&#10;一人当たり有形固定資産（償却資産）額最小値テキスト">
          <a:extLst>
            <a:ext uri="{FF2B5EF4-FFF2-40B4-BE49-F238E27FC236}">
              <a16:creationId xmlns:a16="http://schemas.microsoft.com/office/drawing/2014/main" id="{00000000-0008-0000-0100-0000D5000000}"/>
            </a:ext>
          </a:extLst>
        </xdr:cNvPr>
        <xdr:cNvSpPr txBox="1"/>
      </xdr:nvSpPr>
      <xdr:spPr>
        <a:xfrm>
          <a:off x="9467850" y="1050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96305</xdr:rowOff>
    </xdr:from>
    <xdr:to>
      <xdr:col>55</xdr:col>
      <xdr:colOff>88900</xdr:colOff>
      <xdr:row>63</xdr:row>
      <xdr:rowOff>96305</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9359900" y="104976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67940</xdr:rowOff>
    </xdr:from>
    <xdr:ext cx="599010" cy="259045"/>
    <xdr:sp macro="" textlink="">
      <xdr:nvSpPr>
        <xdr:cNvPr id="215" name="【橋りょう・トンネル】&#10;一人当たり有形固定資産（償却資産）額最大値テキスト">
          <a:extLst>
            <a:ext uri="{FF2B5EF4-FFF2-40B4-BE49-F238E27FC236}">
              <a16:creationId xmlns:a16="http://schemas.microsoft.com/office/drawing/2014/main" id="{00000000-0008-0000-0100-0000D7000000}"/>
            </a:ext>
          </a:extLst>
        </xdr:cNvPr>
        <xdr:cNvSpPr txBox="1"/>
      </xdr:nvSpPr>
      <xdr:spPr>
        <a:xfrm>
          <a:off x="9467850" y="9148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121263</xdr:rowOff>
    </xdr:from>
    <xdr:to>
      <xdr:col>55</xdr:col>
      <xdr:colOff>88900</xdr:colOff>
      <xdr:row>56</xdr:row>
      <xdr:rowOff>121263</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9359900" y="93668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81718</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id="{00000000-0008-0000-0100-0000D9000000}"/>
            </a:ext>
          </a:extLst>
        </xdr:cNvPr>
        <xdr:cNvSpPr txBox="1"/>
      </xdr:nvSpPr>
      <xdr:spPr>
        <a:xfrm>
          <a:off x="9467850" y="9822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58841</xdr:rowOff>
    </xdr:from>
    <xdr:to>
      <xdr:col>55</xdr:col>
      <xdr:colOff>50800</xdr:colOff>
      <xdr:row>60</xdr:row>
      <xdr:rowOff>160441</xdr:rowOff>
    </xdr:to>
    <xdr:sp macro="" textlink="">
      <xdr:nvSpPr>
        <xdr:cNvPr id="218" name="フローチャート: 判断 217">
          <a:extLst>
            <a:ext uri="{FF2B5EF4-FFF2-40B4-BE49-F238E27FC236}">
              <a16:creationId xmlns:a16="http://schemas.microsoft.com/office/drawing/2014/main" id="{00000000-0008-0000-0100-0000DA000000}"/>
            </a:ext>
          </a:extLst>
        </xdr:cNvPr>
        <xdr:cNvSpPr/>
      </xdr:nvSpPr>
      <xdr:spPr>
        <a:xfrm>
          <a:off x="9398000" y="996484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33627</xdr:rowOff>
    </xdr:from>
    <xdr:to>
      <xdr:col>50</xdr:col>
      <xdr:colOff>165100</xdr:colOff>
      <xdr:row>60</xdr:row>
      <xdr:rowOff>135227</xdr:rowOff>
    </xdr:to>
    <xdr:sp macro="" textlink="">
      <xdr:nvSpPr>
        <xdr:cNvPr id="219" name="フローチャート: 判断 218">
          <a:extLst>
            <a:ext uri="{FF2B5EF4-FFF2-40B4-BE49-F238E27FC236}">
              <a16:creationId xmlns:a16="http://schemas.microsoft.com/office/drawing/2014/main" id="{00000000-0008-0000-0100-0000DB000000}"/>
            </a:ext>
          </a:extLst>
        </xdr:cNvPr>
        <xdr:cNvSpPr/>
      </xdr:nvSpPr>
      <xdr:spPr>
        <a:xfrm>
          <a:off x="8636000" y="993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40965</xdr:rowOff>
    </xdr:from>
    <xdr:to>
      <xdr:col>46</xdr:col>
      <xdr:colOff>38100</xdr:colOff>
      <xdr:row>60</xdr:row>
      <xdr:rowOff>142565</xdr:rowOff>
    </xdr:to>
    <xdr:sp macro="" textlink="">
      <xdr:nvSpPr>
        <xdr:cNvPr id="220" name="フローチャート: 判断 219">
          <a:extLst>
            <a:ext uri="{FF2B5EF4-FFF2-40B4-BE49-F238E27FC236}">
              <a16:creationId xmlns:a16="http://schemas.microsoft.com/office/drawing/2014/main" id="{00000000-0008-0000-0100-0000DC000000}"/>
            </a:ext>
          </a:extLst>
        </xdr:cNvPr>
        <xdr:cNvSpPr/>
      </xdr:nvSpPr>
      <xdr:spPr>
        <a:xfrm>
          <a:off x="7842250" y="99469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99482</xdr:rowOff>
    </xdr:from>
    <xdr:to>
      <xdr:col>41</xdr:col>
      <xdr:colOff>101600</xdr:colOff>
      <xdr:row>60</xdr:row>
      <xdr:rowOff>29632</xdr:rowOff>
    </xdr:to>
    <xdr:sp macro="" textlink="">
      <xdr:nvSpPr>
        <xdr:cNvPr id="221" name="フローチャート: 判断 220">
          <a:extLst>
            <a:ext uri="{FF2B5EF4-FFF2-40B4-BE49-F238E27FC236}">
              <a16:creationId xmlns:a16="http://schemas.microsoft.com/office/drawing/2014/main" id="{00000000-0008-0000-0100-0000DD000000}"/>
            </a:ext>
          </a:extLst>
        </xdr:cNvPr>
        <xdr:cNvSpPr/>
      </xdr:nvSpPr>
      <xdr:spPr>
        <a:xfrm>
          <a:off x="7029450" y="98403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60556</xdr:rowOff>
    </xdr:from>
    <xdr:to>
      <xdr:col>55</xdr:col>
      <xdr:colOff>50800</xdr:colOff>
      <xdr:row>61</xdr:row>
      <xdr:rowOff>162156</xdr:rowOff>
    </xdr:to>
    <xdr:sp macro="" textlink="">
      <xdr:nvSpPr>
        <xdr:cNvPr id="227" name="楕円 226">
          <a:extLst>
            <a:ext uri="{FF2B5EF4-FFF2-40B4-BE49-F238E27FC236}">
              <a16:creationId xmlns:a16="http://schemas.microsoft.com/office/drawing/2014/main" id="{00000000-0008-0000-0100-0000E3000000}"/>
            </a:ext>
          </a:extLst>
        </xdr:cNvPr>
        <xdr:cNvSpPr/>
      </xdr:nvSpPr>
      <xdr:spPr>
        <a:xfrm>
          <a:off x="9398000" y="101316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38983</xdr:rowOff>
    </xdr:from>
    <xdr:ext cx="534377" cy="259045"/>
    <xdr:sp macro="" textlink="">
      <xdr:nvSpPr>
        <xdr:cNvPr id="228" name="【橋りょう・トンネル】&#10;一人当たり有形固定資産（償却資産）額該当値テキスト">
          <a:extLst>
            <a:ext uri="{FF2B5EF4-FFF2-40B4-BE49-F238E27FC236}">
              <a16:creationId xmlns:a16="http://schemas.microsoft.com/office/drawing/2014/main" id="{00000000-0008-0000-0100-0000E4000000}"/>
            </a:ext>
          </a:extLst>
        </xdr:cNvPr>
        <xdr:cNvSpPr txBox="1"/>
      </xdr:nvSpPr>
      <xdr:spPr>
        <a:xfrm>
          <a:off x="9467850" y="1011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71204</xdr:rowOff>
    </xdr:from>
    <xdr:to>
      <xdr:col>50</xdr:col>
      <xdr:colOff>165100</xdr:colOff>
      <xdr:row>62</xdr:row>
      <xdr:rowOff>1354</xdr:rowOff>
    </xdr:to>
    <xdr:sp macro="" textlink="">
      <xdr:nvSpPr>
        <xdr:cNvPr id="229" name="楕円 228">
          <a:extLst>
            <a:ext uri="{FF2B5EF4-FFF2-40B4-BE49-F238E27FC236}">
              <a16:creationId xmlns:a16="http://schemas.microsoft.com/office/drawing/2014/main" id="{00000000-0008-0000-0100-0000E5000000}"/>
            </a:ext>
          </a:extLst>
        </xdr:cNvPr>
        <xdr:cNvSpPr/>
      </xdr:nvSpPr>
      <xdr:spPr>
        <a:xfrm>
          <a:off x="8636000" y="101423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111356</xdr:rowOff>
    </xdr:from>
    <xdr:to>
      <xdr:col>55</xdr:col>
      <xdr:colOff>0</xdr:colOff>
      <xdr:row>61</xdr:row>
      <xdr:rowOff>122004</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8686800" y="10182456"/>
          <a:ext cx="742950" cy="1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85396</xdr:rowOff>
    </xdr:from>
    <xdr:to>
      <xdr:col>46</xdr:col>
      <xdr:colOff>38100</xdr:colOff>
      <xdr:row>62</xdr:row>
      <xdr:rowOff>15546</xdr:rowOff>
    </xdr:to>
    <xdr:sp macro="" textlink="">
      <xdr:nvSpPr>
        <xdr:cNvPr id="231" name="楕円 230">
          <a:extLst>
            <a:ext uri="{FF2B5EF4-FFF2-40B4-BE49-F238E27FC236}">
              <a16:creationId xmlns:a16="http://schemas.microsoft.com/office/drawing/2014/main" id="{00000000-0008-0000-0100-0000E7000000}"/>
            </a:ext>
          </a:extLst>
        </xdr:cNvPr>
        <xdr:cNvSpPr/>
      </xdr:nvSpPr>
      <xdr:spPr>
        <a:xfrm>
          <a:off x="7842250" y="101564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122004</xdr:rowOff>
    </xdr:from>
    <xdr:to>
      <xdr:col>50</xdr:col>
      <xdr:colOff>114300</xdr:colOff>
      <xdr:row>61</xdr:row>
      <xdr:rowOff>136196</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7886700" y="10193104"/>
          <a:ext cx="800100"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88737</xdr:rowOff>
    </xdr:from>
    <xdr:to>
      <xdr:col>41</xdr:col>
      <xdr:colOff>101600</xdr:colOff>
      <xdr:row>62</xdr:row>
      <xdr:rowOff>18887</xdr:rowOff>
    </xdr:to>
    <xdr:sp macro="" textlink="">
      <xdr:nvSpPr>
        <xdr:cNvPr id="233" name="楕円 232">
          <a:extLst>
            <a:ext uri="{FF2B5EF4-FFF2-40B4-BE49-F238E27FC236}">
              <a16:creationId xmlns:a16="http://schemas.microsoft.com/office/drawing/2014/main" id="{00000000-0008-0000-0100-0000E9000000}"/>
            </a:ext>
          </a:extLst>
        </xdr:cNvPr>
        <xdr:cNvSpPr/>
      </xdr:nvSpPr>
      <xdr:spPr>
        <a:xfrm>
          <a:off x="7029450" y="101598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136196</xdr:rowOff>
    </xdr:from>
    <xdr:to>
      <xdr:col>45</xdr:col>
      <xdr:colOff>177800</xdr:colOff>
      <xdr:row>61</xdr:row>
      <xdr:rowOff>139537</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flipV="1">
          <a:off x="7080250" y="10207296"/>
          <a:ext cx="806450" cy="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151754</xdr:rowOff>
    </xdr:from>
    <xdr:ext cx="599010" cy="259045"/>
    <xdr:sp macro="" textlink="">
      <xdr:nvSpPr>
        <xdr:cNvPr id="235" name="n_1aveValue【橋りょう・トンネル】&#10;一人当たり有形固定資産（償却資産）額">
          <a:extLst>
            <a:ext uri="{FF2B5EF4-FFF2-40B4-BE49-F238E27FC236}">
              <a16:creationId xmlns:a16="http://schemas.microsoft.com/office/drawing/2014/main" id="{00000000-0008-0000-0100-0000EB000000}"/>
            </a:ext>
          </a:extLst>
        </xdr:cNvPr>
        <xdr:cNvSpPr txBox="1"/>
      </xdr:nvSpPr>
      <xdr:spPr>
        <a:xfrm>
          <a:off x="8399995" y="972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159092</xdr:rowOff>
    </xdr:from>
    <xdr:ext cx="599010" cy="259045"/>
    <xdr:sp macro="" textlink="">
      <xdr:nvSpPr>
        <xdr:cNvPr id="236" name="n_2ave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7612595" y="973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46159</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6818845" y="9621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61</xdr:row>
      <xdr:rowOff>163931</xdr:rowOff>
    </xdr:from>
    <xdr:ext cx="534377" cy="259045"/>
    <xdr:sp macro="" textlink="">
      <xdr:nvSpPr>
        <xdr:cNvPr id="238" name="n_1main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8425961" y="102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6673</xdr:rowOff>
    </xdr:from>
    <xdr:ext cx="534377" cy="259045"/>
    <xdr:sp macro="" textlink="">
      <xdr:nvSpPr>
        <xdr:cNvPr id="239" name="n_2main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7644911" y="102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10014</xdr:rowOff>
    </xdr:from>
    <xdr:ext cx="534377" cy="259045"/>
    <xdr:sp macro="" textlink="">
      <xdr:nvSpPr>
        <xdr:cNvPr id="240" name="n_3mainValue【橋りょう・トンネル】&#10;一人当たり有形固定資産（償却資産）額">
          <a:extLst>
            <a:ext uri="{FF2B5EF4-FFF2-40B4-BE49-F238E27FC236}">
              <a16:creationId xmlns:a16="http://schemas.microsoft.com/office/drawing/2014/main" id="{00000000-0008-0000-0100-0000F0000000}"/>
            </a:ext>
          </a:extLst>
        </xdr:cNvPr>
        <xdr:cNvSpPr txBox="1"/>
      </xdr:nvSpPr>
      <xdr:spPr>
        <a:xfrm>
          <a:off x="6851161" y="1024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339891" y="1453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3398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3398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339891" y="1234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00000000-0008-0000-0100-000008010000}"/>
            </a:ext>
          </a:extLst>
        </xdr:cNvPr>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60961</xdr:rowOff>
    </xdr:from>
    <xdr:to>
      <xdr:col>24</xdr:col>
      <xdr:colOff>62865</xdr:colOff>
      <xdr:row>85</xdr:row>
      <xdr:rowOff>68580</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flipV="1">
          <a:off x="4177665" y="12773661"/>
          <a:ext cx="0" cy="1328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66" name="【公営住宅】&#10;有形固定資産減価償却率最小値テキスト">
          <a:extLst>
            <a:ext uri="{FF2B5EF4-FFF2-40B4-BE49-F238E27FC236}">
              <a16:creationId xmlns:a16="http://schemas.microsoft.com/office/drawing/2014/main" id="{00000000-0008-0000-0100-00000A010000}"/>
            </a:ext>
          </a:extLst>
        </xdr:cNvPr>
        <xdr:cNvSpPr txBox="1"/>
      </xdr:nvSpPr>
      <xdr:spPr>
        <a:xfrm>
          <a:off x="4216400" y="14105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4108450" y="141020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7638</xdr:rowOff>
    </xdr:from>
    <xdr:ext cx="405111" cy="259045"/>
    <xdr:sp macro="" textlink="">
      <xdr:nvSpPr>
        <xdr:cNvPr id="268" name="【公営住宅】&#10;有形固定資産減価償却率最大値テキスト">
          <a:extLst>
            <a:ext uri="{FF2B5EF4-FFF2-40B4-BE49-F238E27FC236}">
              <a16:creationId xmlns:a16="http://schemas.microsoft.com/office/drawing/2014/main" id="{00000000-0008-0000-0100-00000C010000}"/>
            </a:ext>
          </a:extLst>
        </xdr:cNvPr>
        <xdr:cNvSpPr txBox="1"/>
      </xdr:nvSpPr>
      <xdr:spPr>
        <a:xfrm>
          <a:off x="4216400" y="1255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60961</xdr:rowOff>
    </xdr:from>
    <xdr:to>
      <xdr:col>24</xdr:col>
      <xdr:colOff>152400</xdr:colOff>
      <xdr:row>77</xdr:row>
      <xdr:rowOff>60961</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4108450" y="127736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63516</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00000000-0008-0000-0100-00000E010000}"/>
            </a:ext>
          </a:extLst>
        </xdr:cNvPr>
        <xdr:cNvSpPr txBox="1"/>
      </xdr:nvSpPr>
      <xdr:spPr>
        <a:xfrm>
          <a:off x="4216400" y="13106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40639</xdr:rowOff>
    </xdr:from>
    <xdr:to>
      <xdr:col>24</xdr:col>
      <xdr:colOff>114300</xdr:colOff>
      <xdr:row>80</xdr:row>
      <xdr:rowOff>142239</xdr:rowOff>
    </xdr:to>
    <xdr:sp macro="" textlink="">
      <xdr:nvSpPr>
        <xdr:cNvPr id="271" name="フローチャート: 判断 270">
          <a:extLst>
            <a:ext uri="{FF2B5EF4-FFF2-40B4-BE49-F238E27FC236}">
              <a16:creationId xmlns:a16="http://schemas.microsoft.com/office/drawing/2014/main" id="{00000000-0008-0000-0100-00000F010000}"/>
            </a:ext>
          </a:extLst>
        </xdr:cNvPr>
        <xdr:cNvSpPr/>
      </xdr:nvSpPr>
      <xdr:spPr>
        <a:xfrm>
          <a:off x="4127500" y="1324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113030</xdr:rowOff>
    </xdr:from>
    <xdr:to>
      <xdr:col>20</xdr:col>
      <xdr:colOff>38100</xdr:colOff>
      <xdr:row>81</xdr:row>
      <xdr:rowOff>43180</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3384550" y="133210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2539</xdr:rowOff>
    </xdr:from>
    <xdr:to>
      <xdr:col>15</xdr:col>
      <xdr:colOff>101600</xdr:colOff>
      <xdr:row>81</xdr:row>
      <xdr:rowOff>104139</xdr:rowOff>
    </xdr:to>
    <xdr:sp macro="" textlink="">
      <xdr:nvSpPr>
        <xdr:cNvPr id="273" name="フローチャート: 判断 272">
          <a:extLst>
            <a:ext uri="{FF2B5EF4-FFF2-40B4-BE49-F238E27FC236}">
              <a16:creationId xmlns:a16="http://schemas.microsoft.com/office/drawing/2014/main" id="{00000000-0008-0000-0100-000011010000}"/>
            </a:ext>
          </a:extLst>
        </xdr:cNvPr>
        <xdr:cNvSpPr/>
      </xdr:nvSpPr>
      <xdr:spPr>
        <a:xfrm>
          <a:off x="2571750" y="1337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82550</xdr:rowOff>
    </xdr:from>
    <xdr:to>
      <xdr:col>10</xdr:col>
      <xdr:colOff>165100</xdr:colOff>
      <xdr:row>81</xdr:row>
      <xdr:rowOff>12700</xdr:rowOff>
    </xdr:to>
    <xdr:sp macro="" textlink="">
      <xdr:nvSpPr>
        <xdr:cNvPr id="274" name="フローチャート: 判断 273">
          <a:extLst>
            <a:ext uri="{FF2B5EF4-FFF2-40B4-BE49-F238E27FC236}">
              <a16:creationId xmlns:a16="http://schemas.microsoft.com/office/drawing/2014/main" id="{00000000-0008-0000-0100-000012010000}"/>
            </a:ext>
          </a:extLst>
        </xdr:cNvPr>
        <xdr:cNvSpPr/>
      </xdr:nvSpPr>
      <xdr:spPr>
        <a:xfrm>
          <a:off x="1778000" y="13290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128270</xdr:rowOff>
    </xdr:from>
    <xdr:to>
      <xdr:col>24</xdr:col>
      <xdr:colOff>114300</xdr:colOff>
      <xdr:row>81</xdr:row>
      <xdr:rowOff>58420</xdr:rowOff>
    </xdr:to>
    <xdr:sp macro="" textlink="">
      <xdr:nvSpPr>
        <xdr:cNvPr id="280" name="楕円 279">
          <a:extLst>
            <a:ext uri="{FF2B5EF4-FFF2-40B4-BE49-F238E27FC236}">
              <a16:creationId xmlns:a16="http://schemas.microsoft.com/office/drawing/2014/main" id="{00000000-0008-0000-0100-000018010000}"/>
            </a:ext>
          </a:extLst>
        </xdr:cNvPr>
        <xdr:cNvSpPr/>
      </xdr:nvSpPr>
      <xdr:spPr>
        <a:xfrm>
          <a:off x="4127500" y="13336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106697</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00000000-0008-0000-0100-000019010000}"/>
            </a:ext>
          </a:extLst>
        </xdr:cNvPr>
        <xdr:cNvSpPr txBox="1"/>
      </xdr:nvSpPr>
      <xdr:spPr>
        <a:xfrm>
          <a:off x="4216400"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154939</xdr:rowOff>
    </xdr:from>
    <xdr:to>
      <xdr:col>20</xdr:col>
      <xdr:colOff>38100</xdr:colOff>
      <xdr:row>81</xdr:row>
      <xdr:rowOff>85089</xdr:rowOff>
    </xdr:to>
    <xdr:sp macro="" textlink="">
      <xdr:nvSpPr>
        <xdr:cNvPr id="282" name="楕円 281">
          <a:extLst>
            <a:ext uri="{FF2B5EF4-FFF2-40B4-BE49-F238E27FC236}">
              <a16:creationId xmlns:a16="http://schemas.microsoft.com/office/drawing/2014/main" id="{00000000-0008-0000-0100-00001A010000}"/>
            </a:ext>
          </a:extLst>
        </xdr:cNvPr>
        <xdr:cNvSpPr/>
      </xdr:nvSpPr>
      <xdr:spPr>
        <a:xfrm>
          <a:off x="3384550" y="133629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7620</xdr:rowOff>
    </xdr:from>
    <xdr:to>
      <xdr:col>24</xdr:col>
      <xdr:colOff>63500</xdr:colOff>
      <xdr:row>81</xdr:row>
      <xdr:rowOff>34289</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flipV="1">
          <a:off x="3429000" y="13380720"/>
          <a:ext cx="7493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25400</xdr:rowOff>
    </xdr:from>
    <xdr:to>
      <xdr:col>15</xdr:col>
      <xdr:colOff>101600</xdr:colOff>
      <xdr:row>81</xdr:row>
      <xdr:rowOff>127000</xdr:rowOff>
    </xdr:to>
    <xdr:sp macro="" textlink="">
      <xdr:nvSpPr>
        <xdr:cNvPr id="284" name="楕円 283">
          <a:extLst>
            <a:ext uri="{FF2B5EF4-FFF2-40B4-BE49-F238E27FC236}">
              <a16:creationId xmlns:a16="http://schemas.microsoft.com/office/drawing/2014/main" id="{00000000-0008-0000-0100-00001C010000}"/>
            </a:ext>
          </a:extLst>
        </xdr:cNvPr>
        <xdr:cNvSpPr/>
      </xdr:nvSpPr>
      <xdr:spPr>
        <a:xfrm>
          <a:off x="257175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34289</xdr:rowOff>
    </xdr:from>
    <xdr:to>
      <xdr:col>19</xdr:col>
      <xdr:colOff>177800</xdr:colOff>
      <xdr:row>81</xdr:row>
      <xdr:rowOff>76200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flipV="1">
          <a:off x="2622550" y="13407389"/>
          <a:ext cx="80645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67311</xdr:rowOff>
    </xdr:from>
    <xdr:to>
      <xdr:col>10</xdr:col>
      <xdr:colOff>165100</xdr:colOff>
      <xdr:row>81</xdr:row>
      <xdr:rowOff>168911</xdr:rowOff>
    </xdr:to>
    <xdr:sp macro="" textlink="">
      <xdr:nvSpPr>
        <xdr:cNvPr id="286" name="楕円 285">
          <a:extLst>
            <a:ext uri="{FF2B5EF4-FFF2-40B4-BE49-F238E27FC236}">
              <a16:creationId xmlns:a16="http://schemas.microsoft.com/office/drawing/2014/main" id="{00000000-0008-0000-0100-00001E010000}"/>
            </a:ext>
          </a:extLst>
        </xdr:cNvPr>
        <xdr:cNvSpPr/>
      </xdr:nvSpPr>
      <xdr:spPr>
        <a:xfrm>
          <a:off x="1778000" y="134404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76200</xdr:rowOff>
    </xdr:from>
    <xdr:to>
      <xdr:col>15</xdr:col>
      <xdr:colOff>50800</xdr:colOff>
      <xdr:row>81</xdr:row>
      <xdr:rowOff>118111</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1828800" y="13449300"/>
          <a:ext cx="79375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59707</xdr:rowOff>
    </xdr:from>
    <xdr:ext cx="405111" cy="259045"/>
    <xdr:sp macro="" textlink="">
      <xdr:nvSpPr>
        <xdr:cNvPr id="288" name="n_1aveValue【公営住宅】&#10;有形固定資産減価償却率">
          <a:extLst>
            <a:ext uri="{FF2B5EF4-FFF2-40B4-BE49-F238E27FC236}">
              <a16:creationId xmlns:a16="http://schemas.microsoft.com/office/drawing/2014/main" id="{00000000-0008-0000-0100-000020010000}"/>
            </a:ext>
          </a:extLst>
        </xdr:cNvPr>
        <xdr:cNvSpPr txBox="1"/>
      </xdr:nvSpPr>
      <xdr:spPr>
        <a:xfrm>
          <a:off x="3239144" y="1310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120666</xdr:rowOff>
    </xdr:from>
    <xdr:ext cx="405111" cy="259045"/>
    <xdr:sp macro="" textlink="">
      <xdr:nvSpPr>
        <xdr:cNvPr id="289" name="n_2aveValue【公営住宅】&#10;有形固定資産減価償却率">
          <a:extLst>
            <a:ext uri="{FF2B5EF4-FFF2-40B4-BE49-F238E27FC236}">
              <a16:creationId xmlns:a16="http://schemas.microsoft.com/office/drawing/2014/main" id="{00000000-0008-0000-0100-000021010000}"/>
            </a:ext>
          </a:extLst>
        </xdr:cNvPr>
        <xdr:cNvSpPr txBox="1"/>
      </xdr:nvSpPr>
      <xdr:spPr>
        <a:xfrm>
          <a:off x="2439044"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29227</xdr:rowOff>
    </xdr:from>
    <xdr:ext cx="405111" cy="259045"/>
    <xdr:sp macro="" textlink="">
      <xdr:nvSpPr>
        <xdr:cNvPr id="290" name="n_3aveValue【公営住宅】&#10;有形固定資産減価償却率">
          <a:extLst>
            <a:ext uri="{FF2B5EF4-FFF2-40B4-BE49-F238E27FC236}">
              <a16:creationId xmlns:a16="http://schemas.microsoft.com/office/drawing/2014/main" id="{00000000-0008-0000-0100-000022010000}"/>
            </a:ext>
          </a:extLst>
        </xdr:cNvPr>
        <xdr:cNvSpPr txBox="1"/>
      </xdr:nvSpPr>
      <xdr:spPr>
        <a:xfrm>
          <a:off x="1645294"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76216</xdr:rowOff>
    </xdr:from>
    <xdr:ext cx="405111" cy="259045"/>
    <xdr:sp macro="" textlink="">
      <xdr:nvSpPr>
        <xdr:cNvPr id="291" name="n_1mainValue【公営住宅】&#10;有形固定資産減価償却率">
          <a:extLst>
            <a:ext uri="{FF2B5EF4-FFF2-40B4-BE49-F238E27FC236}">
              <a16:creationId xmlns:a16="http://schemas.microsoft.com/office/drawing/2014/main" id="{00000000-0008-0000-0100-000023010000}"/>
            </a:ext>
          </a:extLst>
        </xdr:cNvPr>
        <xdr:cNvSpPr txBox="1"/>
      </xdr:nvSpPr>
      <xdr:spPr>
        <a:xfrm>
          <a:off x="3239144" y="1344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118127</xdr:rowOff>
    </xdr:from>
    <xdr:ext cx="405111" cy="259045"/>
    <xdr:sp macro="" textlink="">
      <xdr:nvSpPr>
        <xdr:cNvPr id="292" name="n_2mainValue【公営住宅】&#10;有形固定資産減価償却率">
          <a:extLst>
            <a:ext uri="{FF2B5EF4-FFF2-40B4-BE49-F238E27FC236}">
              <a16:creationId xmlns:a16="http://schemas.microsoft.com/office/drawing/2014/main" id="{00000000-0008-0000-0100-000024010000}"/>
            </a:ext>
          </a:extLst>
        </xdr:cNvPr>
        <xdr:cNvSpPr txBox="1"/>
      </xdr:nvSpPr>
      <xdr:spPr>
        <a:xfrm>
          <a:off x="2439044" y="1349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160038</xdr:rowOff>
    </xdr:from>
    <xdr:ext cx="405111" cy="259045"/>
    <xdr:sp macro="" textlink="">
      <xdr:nvSpPr>
        <xdr:cNvPr id="293" name="n_3mainValue【公営住宅】&#10;有形固定資産減価償却率">
          <a:extLst>
            <a:ext uri="{FF2B5EF4-FFF2-40B4-BE49-F238E27FC236}">
              <a16:creationId xmlns:a16="http://schemas.microsoft.com/office/drawing/2014/main" id="{00000000-0008-0000-0100-000025010000}"/>
            </a:ext>
          </a:extLst>
        </xdr:cNvPr>
        <xdr:cNvSpPr txBox="1"/>
      </xdr:nvSpPr>
      <xdr:spPr>
        <a:xfrm>
          <a:off x="1645294" y="1353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552722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5956300" y="14312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55272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5956300" y="1394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552722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5956300" y="1357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552722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5956300" y="1320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552722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5956300" y="12846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552722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00000000-0008-0000-0100-00003D010000}"/>
            </a:ext>
          </a:extLst>
        </xdr:cNvPr>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125730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flipV="1">
          <a:off x="9429115" y="12904470"/>
          <a:ext cx="0" cy="1419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129557</xdr:rowOff>
    </xdr:from>
    <xdr:ext cx="469744" cy="259045"/>
    <xdr:sp macro="" textlink="">
      <xdr:nvSpPr>
        <xdr:cNvPr id="319" name="【公営住宅】&#10;一人当たり面積最小値テキスト">
          <a:extLst>
            <a:ext uri="{FF2B5EF4-FFF2-40B4-BE49-F238E27FC236}">
              <a16:creationId xmlns:a16="http://schemas.microsoft.com/office/drawing/2014/main" id="{00000000-0008-0000-0100-00003F010000}"/>
            </a:ext>
          </a:extLst>
        </xdr:cNvPr>
        <xdr:cNvSpPr txBox="1"/>
      </xdr:nvSpPr>
      <xdr:spPr>
        <a:xfrm>
          <a:off x="9467850" y="1432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125730</xdr:rowOff>
    </xdr:from>
    <xdr:to>
      <xdr:col>55</xdr:col>
      <xdr:colOff>88900</xdr:colOff>
      <xdr:row>86</xdr:row>
      <xdr:rowOff>125730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9359900" y="143243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321" name="【公営住宅】&#10;一人当たり面積最大値テキスト">
          <a:extLst>
            <a:ext uri="{FF2B5EF4-FFF2-40B4-BE49-F238E27FC236}">
              <a16:creationId xmlns:a16="http://schemas.microsoft.com/office/drawing/2014/main" id="{00000000-0008-0000-0100-000041010000}"/>
            </a:ext>
          </a:extLst>
        </xdr:cNvPr>
        <xdr:cNvSpPr txBox="1"/>
      </xdr:nvSpPr>
      <xdr:spPr>
        <a:xfrm>
          <a:off x="9467850" y="1269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9359900" y="12904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134002</xdr:rowOff>
    </xdr:from>
    <xdr:ext cx="469744" cy="259045"/>
    <xdr:sp macro="" textlink="">
      <xdr:nvSpPr>
        <xdr:cNvPr id="323" name="【公営住宅】&#10;一人当たり面積平均値テキスト">
          <a:extLst>
            <a:ext uri="{FF2B5EF4-FFF2-40B4-BE49-F238E27FC236}">
              <a16:creationId xmlns:a16="http://schemas.microsoft.com/office/drawing/2014/main" id="{00000000-0008-0000-0100-000043010000}"/>
            </a:ext>
          </a:extLst>
        </xdr:cNvPr>
        <xdr:cNvSpPr txBox="1"/>
      </xdr:nvSpPr>
      <xdr:spPr>
        <a:xfrm>
          <a:off x="9467850" y="13507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111125</xdr:rowOff>
    </xdr:from>
    <xdr:to>
      <xdr:col>55</xdr:col>
      <xdr:colOff>50800</xdr:colOff>
      <xdr:row>83</xdr:row>
      <xdr:rowOff>41275</xdr:rowOff>
    </xdr:to>
    <xdr:sp macro="" textlink="">
      <xdr:nvSpPr>
        <xdr:cNvPr id="324" name="フローチャート: 判断 323">
          <a:extLst>
            <a:ext uri="{FF2B5EF4-FFF2-40B4-BE49-F238E27FC236}">
              <a16:creationId xmlns:a16="http://schemas.microsoft.com/office/drawing/2014/main" id="{00000000-0008-0000-0100-000044010000}"/>
            </a:ext>
          </a:extLst>
        </xdr:cNvPr>
        <xdr:cNvSpPr/>
      </xdr:nvSpPr>
      <xdr:spPr>
        <a:xfrm>
          <a:off x="9398000" y="136493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114936</xdr:rowOff>
    </xdr:from>
    <xdr:to>
      <xdr:col>50</xdr:col>
      <xdr:colOff>165100</xdr:colOff>
      <xdr:row>83</xdr:row>
      <xdr:rowOff>45086</xdr:rowOff>
    </xdr:to>
    <xdr:sp macro="" textlink="">
      <xdr:nvSpPr>
        <xdr:cNvPr id="325" name="フローチャート: 判断 324">
          <a:extLst>
            <a:ext uri="{FF2B5EF4-FFF2-40B4-BE49-F238E27FC236}">
              <a16:creationId xmlns:a16="http://schemas.microsoft.com/office/drawing/2014/main" id="{00000000-0008-0000-0100-000045010000}"/>
            </a:ext>
          </a:extLst>
        </xdr:cNvPr>
        <xdr:cNvSpPr/>
      </xdr:nvSpPr>
      <xdr:spPr>
        <a:xfrm>
          <a:off x="8636000" y="136531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33020</xdr:rowOff>
    </xdr:from>
    <xdr:to>
      <xdr:col>46</xdr:col>
      <xdr:colOff>38100</xdr:colOff>
      <xdr:row>80</xdr:row>
      <xdr:rowOff>134620</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7842250" y="13241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80645</xdr:rowOff>
    </xdr:from>
    <xdr:to>
      <xdr:col>41</xdr:col>
      <xdr:colOff>101600</xdr:colOff>
      <xdr:row>83</xdr:row>
      <xdr:rowOff>10795</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7029450" y="136188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69214</xdr:rowOff>
    </xdr:from>
    <xdr:to>
      <xdr:col>55</xdr:col>
      <xdr:colOff>50800</xdr:colOff>
      <xdr:row>83</xdr:row>
      <xdr:rowOff>170814</xdr:rowOff>
    </xdr:to>
    <xdr:sp macro="" textlink="">
      <xdr:nvSpPr>
        <xdr:cNvPr id="333" name="楕円 332">
          <a:extLst>
            <a:ext uri="{FF2B5EF4-FFF2-40B4-BE49-F238E27FC236}">
              <a16:creationId xmlns:a16="http://schemas.microsoft.com/office/drawing/2014/main" id="{00000000-0008-0000-0100-00004D010000}"/>
            </a:ext>
          </a:extLst>
        </xdr:cNvPr>
        <xdr:cNvSpPr/>
      </xdr:nvSpPr>
      <xdr:spPr>
        <a:xfrm>
          <a:off x="9398000" y="137725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47641</xdr:rowOff>
    </xdr:from>
    <xdr:ext cx="469744" cy="259045"/>
    <xdr:sp macro="" textlink="">
      <xdr:nvSpPr>
        <xdr:cNvPr id="334" name="【公営住宅】&#10;一人当たり面積該当値テキスト">
          <a:extLst>
            <a:ext uri="{FF2B5EF4-FFF2-40B4-BE49-F238E27FC236}">
              <a16:creationId xmlns:a16="http://schemas.microsoft.com/office/drawing/2014/main" id="{00000000-0008-0000-0100-00004E010000}"/>
            </a:ext>
          </a:extLst>
        </xdr:cNvPr>
        <xdr:cNvSpPr txBox="1"/>
      </xdr:nvSpPr>
      <xdr:spPr>
        <a:xfrm>
          <a:off x="9467850" y="1375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76836</xdr:rowOff>
    </xdr:from>
    <xdr:to>
      <xdr:col>50</xdr:col>
      <xdr:colOff>165100</xdr:colOff>
      <xdr:row>84</xdr:row>
      <xdr:rowOff>6986</xdr:rowOff>
    </xdr:to>
    <xdr:sp macro="" textlink="">
      <xdr:nvSpPr>
        <xdr:cNvPr id="335" name="楕円 334">
          <a:extLst>
            <a:ext uri="{FF2B5EF4-FFF2-40B4-BE49-F238E27FC236}">
              <a16:creationId xmlns:a16="http://schemas.microsoft.com/office/drawing/2014/main" id="{00000000-0008-0000-0100-00004F010000}"/>
            </a:ext>
          </a:extLst>
        </xdr:cNvPr>
        <xdr:cNvSpPr/>
      </xdr:nvSpPr>
      <xdr:spPr>
        <a:xfrm>
          <a:off x="8636000" y="137801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120014</xdr:rowOff>
    </xdr:from>
    <xdr:to>
      <xdr:col>55</xdr:col>
      <xdr:colOff>0</xdr:colOff>
      <xdr:row>83</xdr:row>
      <xdr:rowOff>127636</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flipV="1">
          <a:off x="8686800" y="13823314"/>
          <a:ext cx="74295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86361</xdr:rowOff>
    </xdr:from>
    <xdr:to>
      <xdr:col>46</xdr:col>
      <xdr:colOff>38100</xdr:colOff>
      <xdr:row>84</xdr:row>
      <xdr:rowOff>16511</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7842250" y="137896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127636</xdr:rowOff>
    </xdr:from>
    <xdr:to>
      <xdr:col>50</xdr:col>
      <xdr:colOff>114300</xdr:colOff>
      <xdr:row>83</xdr:row>
      <xdr:rowOff>137161</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flipV="1">
          <a:off x="7886700" y="13830936"/>
          <a:ext cx="8001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92075</xdr:rowOff>
    </xdr:from>
    <xdr:to>
      <xdr:col>41</xdr:col>
      <xdr:colOff>101600</xdr:colOff>
      <xdr:row>84</xdr:row>
      <xdr:rowOff>22225</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7029450" y="137953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137161</xdr:rowOff>
    </xdr:from>
    <xdr:to>
      <xdr:col>45</xdr:col>
      <xdr:colOff>177800</xdr:colOff>
      <xdr:row>83</xdr:row>
      <xdr:rowOff>142875</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7080250" y="13840461"/>
          <a:ext cx="80645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61613</xdr:rowOff>
    </xdr:from>
    <xdr:ext cx="469744" cy="259045"/>
    <xdr:sp macro="" textlink="">
      <xdr:nvSpPr>
        <xdr:cNvPr id="341" name="n_1aveValue【公営住宅】&#10;一人当たり面積">
          <a:extLst>
            <a:ext uri="{FF2B5EF4-FFF2-40B4-BE49-F238E27FC236}">
              <a16:creationId xmlns:a16="http://schemas.microsoft.com/office/drawing/2014/main" id="{00000000-0008-0000-0100-000055010000}"/>
            </a:ext>
          </a:extLst>
        </xdr:cNvPr>
        <xdr:cNvSpPr txBox="1"/>
      </xdr:nvSpPr>
      <xdr:spPr>
        <a:xfrm>
          <a:off x="8458277" y="1343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151147</xdr:rowOff>
    </xdr:from>
    <xdr:ext cx="469744" cy="259045"/>
    <xdr:sp macro="" textlink="">
      <xdr:nvSpPr>
        <xdr:cNvPr id="342" name="n_2aveValue【公営住宅】&#10;一人当たり面積">
          <a:extLst>
            <a:ext uri="{FF2B5EF4-FFF2-40B4-BE49-F238E27FC236}">
              <a16:creationId xmlns:a16="http://schemas.microsoft.com/office/drawing/2014/main" id="{00000000-0008-0000-0100-000056010000}"/>
            </a:ext>
          </a:extLst>
        </xdr:cNvPr>
        <xdr:cNvSpPr txBox="1"/>
      </xdr:nvSpPr>
      <xdr:spPr>
        <a:xfrm>
          <a:off x="7677227" y="1302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27322</xdr:rowOff>
    </xdr:from>
    <xdr:ext cx="469744" cy="259045"/>
    <xdr:sp macro="" textlink="">
      <xdr:nvSpPr>
        <xdr:cNvPr id="343" name="n_3aveValue【公営住宅】&#10;一人当たり面積">
          <a:extLst>
            <a:ext uri="{FF2B5EF4-FFF2-40B4-BE49-F238E27FC236}">
              <a16:creationId xmlns:a16="http://schemas.microsoft.com/office/drawing/2014/main" id="{00000000-0008-0000-0100-000057010000}"/>
            </a:ext>
          </a:extLst>
        </xdr:cNvPr>
        <xdr:cNvSpPr txBox="1"/>
      </xdr:nvSpPr>
      <xdr:spPr>
        <a:xfrm>
          <a:off x="6864427" y="1340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169563</xdr:rowOff>
    </xdr:from>
    <xdr:ext cx="469744" cy="259045"/>
    <xdr:sp macro="" textlink="">
      <xdr:nvSpPr>
        <xdr:cNvPr id="344" name="n_1mainValue【公営住宅】&#10;一人当たり面積">
          <a:extLst>
            <a:ext uri="{FF2B5EF4-FFF2-40B4-BE49-F238E27FC236}">
              <a16:creationId xmlns:a16="http://schemas.microsoft.com/office/drawing/2014/main" id="{00000000-0008-0000-0100-000058010000}"/>
            </a:ext>
          </a:extLst>
        </xdr:cNvPr>
        <xdr:cNvSpPr txBox="1"/>
      </xdr:nvSpPr>
      <xdr:spPr>
        <a:xfrm>
          <a:off x="8458277" y="1386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7638</xdr:rowOff>
    </xdr:from>
    <xdr:ext cx="469744" cy="259045"/>
    <xdr:sp macro="" textlink="">
      <xdr:nvSpPr>
        <xdr:cNvPr id="345" name="n_2mainValue【公営住宅】&#10;一人当たり面積">
          <a:extLst>
            <a:ext uri="{FF2B5EF4-FFF2-40B4-BE49-F238E27FC236}">
              <a16:creationId xmlns:a16="http://schemas.microsoft.com/office/drawing/2014/main" id="{00000000-0008-0000-0100-000059010000}"/>
            </a:ext>
          </a:extLst>
        </xdr:cNvPr>
        <xdr:cNvSpPr txBox="1"/>
      </xdr:nvSpPr>
      <xdr:spPr>
        <a:xfrm>
          <a:off x="7677227" y="1387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13352</xdr:rowOff>
    </xdr:from>
    <xdr:ext cx="469744" cy="259045"/>
    <xdr:sp macro="" textlink="">
      <xdr:nvSpPr>
        <xdr:cNvPr id="346" name="n_3mainValue【公営住宅】&#10;一人当たり面積">
          <a:extLst>
            <a:ext uri="{FF2B5EF4-FFF2-40B4-BE49-F238E27FC236}">
              <a16:creationId xmlns:a16="http://schemas.microsoft.com/office/drawing/2014/main" id="{00000000-0008-0000-0100-00005A010000}"/>
            </a:ext>
          </a:extLst>
        </xdr:cNvPr>
        <xdr:cNvSpPr txBox="1"/>
      </xdr:nvSpPr>
      <xdr:spPr>
        <a:xfrm>
          <a:off x="6864427" y="1388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6858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384961" y="17840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6858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3398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6858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3398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6858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3398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6858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339891" y="16374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2757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a:extLst>
            <a:ext uri="{FF2B5EF4-FFF2-40B4-BE49-F238E27FC236}">
              <a16:creationId xmlns:a16="http://schemas.microsoft.com/office/drawing/2014/main" id="{00000000-0008-0000-0100-000071010000}"/>
            </a:ext>
          </a:extLst>
        </xdr:cNvPr>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91439</xdr:rowOff>
    </xdr:from>
    <xdr:to>
      <xdr:col>24</xdr:col>
      <xdr:colOff>62865</xdr:colOff>
      <xdr:row>107</xdr:row>
      <xdr:rowOff>158114</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4177665" y="16766539"/>
          <a:ext cx="0" cy="10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161941</xdr:rowOff>
    </xdr:from>
    <xdr:ext cx="340478" cy="259045"/>
    <xdr:sp macro="" textlink="">
      <xdr:nvSpPr>
        <xdr:cNvPr id="371" name="【港湾・漁港】&#10;有形固定資産減価償却率最小値テキスト">
          <a:extLst>
            <a:ext uri="{FF2B5EF4-FFF2-40B4-BE49-F238E27FC236}">
              <a16:creationId xmlns:a16="http://schemas.microsoft.com/office/drawing/2014/main" id="{00000000-0008-0000-0100-000073010000}"/>
            </a:ext>
          </a:extLst>
        </xdr:cNvPr>
        <xdr:cNvSpPr txBox="1"/>
      </xdr:nvSpPr>
      <xdr:spPr>
        <a:xfrm>
          <a:off x="4216400" y="178276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158114</xdr:rowOff>
    </xdr:from>
    <xdr:to>
      <xdr:col>24</xdr:col>
      <xdr:colOff>152400</xdr:colOff>
      <xdr:row>107</xdr:row>
      <xdr:rowOff>158114</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4108450" y="178238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38116</xdr:rowOff>
    </xdr:from>
    <xdr:ext cx="405111" cy="259045"/>
    <xdr:sp macro="" textlink="">
      <xdr:nvSpPr>
        <xdr:cNvPr id="373" name="【港湾・漁港】&#10;有形固定資産減価償却率最大値テキスト">
          <a:extLst>
            <a:ext uri="{FF2B5EF4-FFF2-40B4-BE49-F238E27FC236}">
              <a16:creationId xmlns:a16="http://schemas.microsoft.com/office/drawing/2014/main" id="{00000000-0008-0000-0100-000075010000}"/>
            </a:ext>
          </a:extLst>
        </xdr:cNvPr>
        <xdr:cNvSpPr txBox="1"/>
      </xdr:nvSpPr>
      <xdr:spPr>
        <a:xfrm>
          <a:off x="4216400" y="1654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91439</xdr:rowOff>
    </xdr:from>
    <xdr:to>
      <xdr:col>24</xdr:col>
      <xdr:colOff>152400</xdr:colOff>
      <xdr:row>101</xdr:row>
      <xdr:rowOff>91439</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4108450" y="16766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120667</xdr:rowOff>
    </xdr:from>
    <xdr:ext cx="405111" cy="259045"/>
    <xdr:sp macro="" textlink="">
      <xdr:nvSpPr>
        <xdr:cNvPr id="375" name="【港湾・漁港】&#10;有形固定資産減価償却率平均値テキスト">
          <a:extLst>
            <a:ext uri="{FF2B5EF4-FFF2-40B4-BE49-F238E27FC236}">
              <a16:creationId xmlns:a16="http://schemas.microsoft.com/office/drawing/2014/main" id="{00000000-0008-0000-0100-000077010000}"/>
            </a:ext>
          </a:extLst>
        </xdr:cNvPr>
        <xdr:cNvSpPr txBox="1"/>
      </xdr:nvSpPr>
      <xdr:spPr>
        <a:xfrm>
          <a:off x="4216400" y="16795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137795</xdr:rowOff>
    </xdr:from>
    <xdr:to>
      <xdr:col>24</xdr:col>
      <xdr:colOff>114300</xdr:colOff>
      <xdr:row>102</xdr:row>
      <xdr:rowOff>67945</xdr:rowOff>
    </xdr:to>
    <xdr:sp macro="" textlink="">
      <xdr:nvSpPr>
        <xdr:cNvPr id="376" name="フローチャート: 判断 375">
          <a:extLst>
            <a:ext uri="{FF2B5EF4-FFF2-40B4-BE49-F238E27FC236}">
              <a16:creationId xmlns:a16="http://schemas.microsoft.com/office/drawing/2014/main" id="{00000000-0008-0000-0100-000078010000}"/>
            </a:ext>
          </a:extLst>
        </xdr:cNvPr>
        <xdr:cNvSpPr/>
      </xdr:nvSpPr>
      <xdr:spPr>
        <a:xfrm>
          <a:off x="4127500" y="168128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118745</xdr:rowOff>
    </xdr:from>
    <xdr:to>
      <xdr:col>20</xdr:col>
      <xdr:colOff>38100</xdr:colOff>
      <xdr:row>102</xdr:row>
      <xdr:rowOff>48895</xdr:rowOff>
    </xdr:to>
    <xdr:sp macro="" textlink="">
      <xdr:nvSpPr>
        <xdr:cNvPr id="377" name="フローチャート: 判断 376">
          <a:extLst>
            <a:ext uri="{FF2B5EF4-FFF2-40B4-BE49-F238E27FC236}">
              <a16:creationId xmlns:a16="http://schemas.microsoft.com/office/drawing/2014/main" id="{00000000-0008-0000-0100-000079010000}"/>
            </a:ext>
          </a:extLst>
        </xdr:cNvPr>
        <xdr:cNvSpPr/>
      </xdr:nvSpPr>
      <xdr:spPr>
        <a:xfrm>
          <a:off x="3384550" y="167938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88264</xdr:rowOff>
    </xdr:from>
    <xdr:to>
      <xdr:col>15</xdr:col>
      <xdr:colOff>101600</xdr:colOff>
      <xdr:row>102</xdr:row>
      <xdr:rowOff>18414</xdr:rowOff>
    </xdr:to>
    <xdr:sp macro="" textlink="">
      <xdr:nvSpPr>
        <xdr:cNvPr id="378" name="フローチャート: 判断 377">
          <a:extLst>
            <a:ext uri="{FF2B5EF4-FFF2-40B4-BE49-F238E27FC236}">
              <a16:creationId xmlns:a16="http://schemas.microsoft.com/office/drawing/2014/main" id="{00000000-0008-0000-0100-00007A010000}"/>
            </a:ext>
          </a:extLst>
        </xdr:cNvPr>
        <xdr:cNvSpPr/>
      </xdr:nvSpPr>
      <xdr:spPr>
        <a:xfrm>
          <a:off x="2571750" y="167633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88264</xdr:rowOff>
    </xdr:from>
    <xdr:to>
      <xdr:col>10</xdr:col>
      <xdr:colOff>165100</xdr:colOff>
      <xdr:row>102</xdr:row>
      <xdr:rowOff>18414</xdr:rowOff>
    </xdr:to>
    <xdr:sp macro="" textlink="">
      <xdr:nvSpPr>
        <xdr:cNvPr id="379" name="フローチャート: 判断 378">
          <a:extLst>
            <a:ext uri="{FF2B5EF4-FFF2-40B4-BE49-F238E27FC236}">
              <a16:creationId xmlns:a16="http://schemas.microsoft.com/office/drawing/2014/main" id="{00000000-0008-0000-0100-00007B010000}"/>
            </a:ext>
          </a:extLst>
        </xdr:cNvPr>
        <xdr:cNvSpPr/>
      </xdr:nvSpPr>
      <xdr:spPr>
        <a:xfrm>
          <a:off x="1778000" y="167633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40639</xdr:rowOff>
    </xdr:from>
    <xdr:to>
      <xdr:col>24</xdr:col>
      <xdr:colOff>114300</xdr:colOff>
      <xdr:row>101</xdr:row>
      <xdr:rowOff>142239</xdr:rowOff>
    </xdr:to>
    <xdr:sp macro="" textlink="">
      <xdr:nvSpPr>
        <xdr:cNvPr id="385" name="楕円 384">
          <a:extLst>
            <a:ext uri="{FF2B5EF4-FFF2-40B4-BE49-F238E27FC236}">
              <a16:creationId xmlns:a16="http://schemas.microsoft.com/office/drawing/2014/main" id="{00000000-0008-0000-0100-000081010000}"/>
            </a:ext>
          </a:extLst>
        </xdr:cNvPr>
        <xdr:cNvSpPr/>
      </xdr:nvSpPr>
      <xdr:spPr>
        <a:xfrm>
          <a:off x="4127500" y="1671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165116</xdr:rowOff>
    </xdr:from>
    <xdr:ext cx="405111" cy="259045"/>
    <xdr:sp macro="" textlink="">
      <xdr:nvSpPr>
        <xdr:cNvPr id="386" name="【港湾・漁港】&#10;有形固定資産減価償却率該当値テキスト">
          <a:extLst>
            <a:ext uri="{FF2B5EF4-FFF2-40B4-BE49-F238E27FC236}">
              <a16:creationId xmlns:a16="http://schemas.microsoft.com/office/drawing/2014/main" id="{00000000-0008-0000-0100-000082010000}"/>
            </a:ext>
          </a:extLst>
        </xdr:cNvPr>
        <xdr:cNvSpPr txBox="1"/>
      </xdr:nvSpPr>
      <xdr:spPr>
        <a:xfrm>
          <a:off x="4216400" y="1667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46355</xdr:rowOff>
    </xdr:from>
    <xdr:to>
      <xdr:col>20</xdr:col>
      <xdr:colOff>38100</xdr:colOff>
      <xdr:row>101</xdr:row>
      <xdr:rowOff>147955</xdr:rowOff>
    </xdr:to>
    <xdr:sp macro="" textlink="">
      <xdr:nvSpPr>
        <xdr:cNvPr id="387" name="楕円 386">
          <a:extLst>
            <a:ext uri="{FF2B5EF4-FFF2-40B4-BE49-F238E27FC236}">
              <a16:creationId xmlns:a16="http://schemas.microsoft.com/office/drawing/2014/main" id="{00000000-0008-0000-0100-000083010000}"/>
            </a:ext>
          </a:extLst>
        </xdr:cNvPr>
        <xdr:cNvSpPr/>
      </xdr:nvSpPr>
      <xdr:spPr>
        <a:xfrm>
          <a:off x="3384550" y="167214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91439</xdr:rowOff>
    </xdr:from>
    <xdr:to>
      <xdr:col>24</xdr:col>
      <xdr:colOff>63500</xdr:colOff>
      <xdr:row>101</xdr:row>
      <xdr:rowOff>97155</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flipV="1">
          <a:off x="3429000" y="16766539"/>
          <a:ext cx="7493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50164</xdr:rowOff>
    </xdr:from>
    <xdr:to>
      <xdr:col>15</xdr:col>
      <xdr:colOff>101600</xdr:colOff>
      <xdr:row>101</xdr:row>
      <xdr:rowOff>151764</xdr:rowOff>
    </xdr:to>
    <xdr:sp macro="" textlink="">
      <xdr:nvSpPr>
        <xdr:cNvPr id="389" name="楕円 388">
          <a:extLst>
            <a:ext uri="{FF2B5EF4-FFF2-40B4-BE49-F238E27FC236}">
              <a16:creationId xmlns:a16="http://schemas.microsoft.com/office/drawing/2014/main" id="{00000000-0008-0000-0100-000085010000}"/>
            </a:ext>
          </a:extLst>
        </xdr:cNvPr>
        <xdr:cNvSpPr/>
      </xdr:nvSpPr>
      <xdr:spPr>
        <a:xfrm>
          <a:off x="2571750" y="1672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97155</xdr:rowOff>
    </xdr:from>
    <xdr:to>
      <xdr:col>19</xdr:col>
      <xdr:colOff>177800</xdr:colOff>
      <xdr:row>101</xdr:row>
      <xdr:rowOff>100964</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flipV="1">
          <a:off x="2622550" y="16772255"/>
          <a:ext cx="8064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73025</xdr:rowOff>
    </xdr:from>
    <xdr:to>
      <xdr:col>10</xdr:col>
      <xdr:colOff>165100</xdr:colOff>
      <xdr:row>102</xdr:row>
      <xdr:rowOff>3175</xdr:rowOff>
    </xdr:to>
    <xdr:sp macro="" textlink="">
      <xdr:nvSpPr>
        <xdr:cNvPr id="391" name="楕円 390">
          <a:extLst>
            <a:ext uri="{FF2B5EF4-FFF2-40B4-BE49-F238E27FC236}">
              <a16:creationId xmlns:a16="http://schemas.microsoft.com/office/drawing/2014/main" id="{00000000-0008-0000-0100-000087010000}"/>
            </a:ext>
          </a:extLst>
        </xdr:cNvPr>
        <xdr:cNvSpPr/>
      </xdr:nvSpPr>
      <xdr:spPr>
        <a:xfrm>
          <a:off x="1778000" y="167481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100964</xdr:rowOff>
    </xdr:from>
    <xdr:to>
      <xdr:col>15</xdr:col>
      <xdr:colOff>50800</xdr:colOff>
      <xdr:row>101</xdr:row>
      <xdr:rowOff>123825</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flipV="1">
          <a:off x="1828800" y="16776064"/>
          <a:ext cx="79375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40022</xdr:rowOff>
    </xdr:from>
    <xdr:ext cx="405111" cy="259045"/>
    <xdr:sp macro="" textlink="">
      <xdr:nvSpPr>
        <xdr:cNvPr id="393" name="n_1aveValue【港湾・漁港】&#10;有形固定資産減価償却率">
          <a:extLst>
            <a:ext uri="{FF2B5EF4-FFF2-40B4-BE49-F238E27FC236}">
              <a16:creationId xmlns:a16="http://schemas.microsoft.com/office/drawing/2014/main" id="{00000000-0008-0000-0100-000089010000}"/>
            </a:ext>
          </a:extLst>
        </xdr:cNvPr>
        <xdr:cNvSpPr txBox="1"/>
      </xdr:nvSpPr>
      <xdr:spPr>
        <a:xfrm>
          <a:off x="3239144" y="1688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9541</xdr:rowOff>
    </xdr:from>
    <xdr:ext cx="405111" cy="259045"/>
    <xdr:sp macro="" textlink="">
      <xdr:nvSpPr>
        <xdr:cNvPr id="394" name="n_2aveValue【港湾・漁港】&#10;有形固定資産減価償却率">
          <a:extLst>
            <a:ext uri="{FF2B5EF4-FFF2-40B4-BE49-F238E27FC236}">
              <a16:creationId xmlns:a16="http://schemas.microsoft.com/office/drawing/2014/main" id="{00000000-0008-0000-0100-00008A010000}"/>
            </a:ext>
          </a:extLst>
        </xdr:cNvPr>
        <xdr:cNvSpPr txBox="1"/>
      </xdr:nvSpPr>
      <xdr:spPr>
        <a:xfrm>
          <a:off x="2439044" y="16849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9541</xdr:rowOff>
    </xdr:from>
    <xdr:ext cx="405111" cy="259045"/>
    <xdr:sp macro="" textlink="">
      <xdr:nvSpPr>
        <xdr:cNvPr id="395" name="n_3aveValue【港湾・漁港】&#10;有形固定資産減価償却率">
          <a:extLst>
            <a:ext uri="{FF2B5EF4-FFF2-40B4-BE49-F238E27FC236}">
              <a16:creationId xmlns:a16="http://schemas.microsoft.com/office/drawing/2014/main" id="{00000000-0008-0000-0100-00008B010000}"/>
            </a:ext>
          </a:extLst>
        </xdr:cNvPr>
        <xdr:cNvSpPr txBox="1"/>
      </xdr:nvSpPr>
      <xdr:spPr>
        <a:xfrm>
          <a:off x="1645294" y="16849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164482</xdr:rowOff>
    </xdr:from>
    <xdr:ext cx="405111" cy="259045"/>
    <xdr:sp macro="" textlink="">
      <xdr:nvSpPr>
        <xdr:cNvPr id="396" name="n_1mainValue【港湾・漁港】&#10;有形固定資産減価償却率">
          <a:extLst>
            <a:ext uri="{FF2B5EF4-FFF2-40B4-BE49-F238E27FC236}">
              <a16:creationId xmlns:a16="http://schemas.microsoft.com/office/drawing/2014/main" id="{00000000-0008-0000-0100-00008C010000}"/>
            </a:ext>
          </a:extLst>
        </xdr:cNvPr>
        <xdr:cNvSpPr txBox="1"/>
      </xdr:nvSpPr>
      <xdr:spPr>
        <a:xfrm>
          <a:off x="3239144" y="1650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168291</xdr:rowOff>
    </xdr:from>
    <xdr:ext cx="405111" cy="259045"/>
    <xdr:sp macro="" textlink="">
      <xdr:nvSpPr>
        <xdr:cNvPr id="397" name="n_2mainValue【港湾・漁港】&#10;有形固定資産減価償却率">
          <a:extLst>
            <a:ext uri="{FF2B5EF4-FFF2-40B4-BE49-F238E27FC236}">
              <a16:creationId xmlns:a16="http://schemas.microsoft.com/office/drawing/2014/main" id="{00000000-0008-0000-0100-00008D010000}"/>
            </a:ext>
          </a:extLst>
        </xdr:cNvPr>
        <xdr:cNvSpPr txBox="1"/>
      </xdr:nvSpPr>
      <xdr:spPr>
        <a:xfrm>
          <a:off x="2439044" y="16506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19702</xdr:rowOff>
    </xdr:from>
    <xdr:ext cx="405111" cy="259045"/>
    <xdr:sp macro="" textlink="">
      <xdr:nvSpPr>
        <xdr:cNvPr id="398" name="n_3mainValue【港湾・漁港】&#10;有形固定資産減価償却率">
          <a:extLst>
            <a:ext uri="{FF2B5EF4-FFF2-40B4-BE49-F238E27FC236}">
              <a16:creationId xmlns:a16="http://schemas.microsoft.com/office/drawing/2014/main" id="{00000000-0008-0000-0100-00008E010000}"/>
            </a:ext>
          </a:extLst>
        </xdr:cNvPr>
        <xdr:cNvSpPr txBox="1"/>
      </xdr:nvSpPr>
      <xdr:spPr>
        <a:xfrm>
          <a:off x="1645294" y="16529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5956300" y="180312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5726564" y="178954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5956300" y="177174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106</xdr:row>
      <xdr:rowOff>80934</xdr:rowOff>
    </xdr:from>
    <xdr:ext cx="53129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5482151" y="175815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5956300" y="17403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97263</xdr:rowOff>
    </xdr:from>
    <xdr:ext cx="53129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5482151" y="172676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5956300" y="170896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113591</xdr:rowOff>
    </xdr:from>
    <xdr:ext cx="53129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5482151" y="169537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5956300" y="167757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5418031" y="16639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5956300" y="164619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5418031" y="163260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5418031" y="16012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a:extLst>
            <a:ext uri="{FF2B5EF4-FFF2-40B4-BE49-F238E27FC236}">
              <a16:creationId xmlns:a16="http://schemas.microsoft.com/office/drawing/2014/main" id="{00000000-0008-0000-0100-0000A7010000}"/>
            </a:ext>
          </a:extLst>
        </xdr:cNvPr>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164342</xdr:rowOff>
    </xdr:from>
    <xdr:to>
      <xdr:col>54</xdr:col>
      <xdr:colOff>189865</xdr:colOff>
      <xdr:row>109</xdr:row>
      <xdr:rowOff>30001</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flipV="1">
          <a:off x="9429115" y="16674342"/>
          <a:ext cx="0" cy="135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33828</xdr:rowOff>
    </xdr:from>
    <xdr:ext cx="378565" cy="259045"/>
    <xdr:sp macro="" textlink="">
      <xdr:nvSpPr>
        <xdr:cNvPr id="425" name="【港湾・漁港】&#10;一人当たり有形固定資産（償却資産）額最小値テキスト">
          <a:extLst>
            <a:ext uri="{FF2B5EF4-FFF2-40B4-BE49-F238E27FC236}">
              <a16:creationId xmlns:a16="http://schemas.microsoft.com/office/drawing/2014/main" id="{00000000-0008-0000-0100-0000A9010000}"/>
            </a:ext>
          </a:extLst>
        </xdr:cNvPr>
        <xdr:cNvSpPr txBox="1"/>
      </xdr:nvSpPr>
      <xdr:spPr>
        <a:xfrm>
          <a:off x="9467850" y="18029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30001</xdr:rowOff>
    </xdr:from>
    <xdr:to>
      <xdr:col>55</xdr:col>
      <xdr:colOff>88900</xdr:colOff>
      <xdr:row>109</xdr:row>
      <xdr:rowOff>30001</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9359900" y="180259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111019</xdr:rowOff>
    </xdr:from>
    <xdr:ext cx="599010" cy="259045"/>
    <xdr:sp macro="" textlink="">
      <xdr:nvSpPr>
        <xdr:cNvPr id="427" name="【港湾・漁港】&#10;一人当たり有形固定資産（償却資産）額最大値テキスト">
          <a:extLst>
            <a:ext uri="{FF2B5EF4-FFF2-40B4-BE49-F238E27FC236}">
              <a16:creationId xmlns:a16="http://schemas.microsoft.com/office/drawing/2014/main" id="{00000000-0008-0000-0100-0000AB010000}"/>
            </a:ext>
          </a:extLst>
        </xdr:cNvPr>
        <xdr:cNvSpPr txBox="1"/>
      </xdr:nvSpPr>
      <xdr:spPr>
        <a:xfrm>
          <a:off x="9467850" y="1645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164342</xdr:rowOff>
    </xdr:from>
    <xdr:to>
      <xdr:col>55</xdr:col>
      <xdr:colOff>88900</xdr:colOff>
      <xdr:row>100</xdr:row>
      <xdr:rowOff>164342</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9359900" y="166743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1965</xdr:rowOff>
    </xdr:from>
    <xdr:ext cx="534377" cy="259045"/>
    <xdr:sp macro="" textlink="">
      <xdr:nvSpPr>
        <xdr:cNvPr id="429" name="【港湾・漁港】&#10;一人当たり有形固定資産（償却資産）額平均値テキスト">
          <a:extLst>
            <a:ext uri="{FF2B5EF4-FFF2-40B4-BE49-F238E27FC236}">
              <a16:creationId xmlns:a16="http://schemas.microsoft.com/office/drawing/2014/main" id="{00000000-0008-0000-0100-0000AD010000}"/>
            </a:ext>
          </a:extLst>
        </xdr:cNvPr>
        <xdr:cNvSpPr txBox="1"/>
      </xdr:nvSpPr>
      <xdr:spPr>
        <a:xfrm>
          <a:off x="9467850" y="17502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23538</xdr:rowOff>
    </xdr:from>
    <xdr:to>
      <xdr:col>55</xdr:col>
      <xdr:colOff>50800</xdr:colOff>
      <xdr:row>106</xdr:row>
      <xdr:rowOff>125138</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9398000" y="175241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47955</xdr:rowOff>
    </xdr:from>
    <xdr:to>
      <xdr:col>50</xdr:col>
      <xdr:colOff>165100</xdr:colOff>
      <xdr:row>106</xdr:row>
      <xdr:rowOff>149555</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8636000" y="175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73896</xdr:rowOff>
    </xdr:from>
    <xdr:to>
      <xdr:col>46</xdr:col>
      <xdr:colOff>38100</xdr:colOff>
      <xdr:row>107</xdr:row>
      <xdr:rowOff>4046</xdr:rowOff>
    </xdr:to>
    <xdr:sp macro="" textlink="">
      <xdr:nvSpPr>
        <xdr:cNvPr id="432" name="フローチャート: 判断 431">
          <a:extLst>
            <a:ext uri="{FF2B5EF4-FFF2-40B4-BE49-F238E27FC236}">
              <a16:creationId xmlns:a16="http://schemas.microsoft.com/office/drawing/2014/main" id="{00000000-0008-0000-0100-0000B0010000}"/>
            </a:ext>
          </a:extLst>
        </xdr:cNvPr>
        <xdr:cNvSpPr/>
      </xdr:nvSpPr>
      <xdr:spPr>
        <a:xfrm>
          <a:off x="7842250" y="175744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84193</xdr:rowOff>
    </xdr:from>
    <xdr:to>
      <xdr:col>41</xdr:col>
      <xdr:colOff>101600</xdr:colOff>
      <xdr:row>107</xdr:row>
      <xdr:rowOff>14343</xdr:rowOff>
    </xdr:to>
    <xdr:sp macro="" textlink="">
      <xdr:nvSpPr>
        <xdr:cNvPr id="433" name="フローチャート: 判断 432">
          <a:extLst>
            <a:ext uri="{FF2B5EF4-FFF2-40B4-BE49-F238E27FC236}">
              <a16:creationId xmlns:a16="http://schemas.microsoft.com/office/drawing/2014/main" id="{00000000-0008-0000-0100-0000B1010000}"/>
            </a:ext>
          </a:extLst>
        </xdr:cNvPr>
        <xdr:cNvSpPr/>
      </xdr:nvSpPr>
      <xdr:spPr>
        <a:xfrm>
          <a:off x="7029450" y="175847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113542</xdr:rowOff>
    </xdr:from>
    <xdr:to>
      <xdr:col>55</xdr:col>
      <xdr:colOff>50800</xdr:colOff>
      <xdr:row>101</xdr:row>
      <xdr:rowOff>43692</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9398000" y="166235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66569</xdr:rowOff>
    </xdr:from>
    <xdr:ext cx="599010" cy="259045"/>
    <xdr:sp macro="" textlink="">
      <xdr:nvSpPr>
        <xdr:cNvPr id="440" name="【港湾・漁港】&#10;一人当たり有形固定資産（償却資産）額該当値テキスト">
          <a:extLst>
            <a:ext uri="{FF2B5EF4-FFF2-40B4-BE49-F238E27FC236}">
              <a16:creationId xmlns:a16="http://schemas.microsoft.com/office/drawing/2014/main" id="{00000000-0008-0000-0100-0000B8010000}"/>
            </a:ext>
          </a:extLst>
        </xdr:cNvPr>
        <xdr:cNvSpPr txBox="1"/>
      </xdr:nvSpPr>
      <xdr:spPr>
        <a:xfrm>
          <a:off x="9467850" y="16576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158304</xdr:rowOff>
    </xdr:from>
    <xdr:to>
      <xdr:col>50</xdr:col>
      <xdr:colOff>165100</xdr:colOff>
      <xdr:row>101</xdr:row>
      <xdr:rowOff>88454</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8636000" y="166683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164342</xdr:rowOff>
    </xdr:from>
    <xdr:to>
      <xdr:col>55</xdr:col>
      <xdr:colOff>0</xdr:colOff>
      <xdr:row>101</xdr:row>
      <xdr:rowOff>37654</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8686800" y="16674342"/>
          <a:ext cx="742950" cy="3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33629</xdr:rowOff>
    </xdr:from>
    <xdr:to>
      <xdr:col>46</xdr:col>
      <xdr:colOff>38100</xdr:colOff>
      <xdr:row>101</xdr:row>
      <xdr:rowOff>135229</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7842250" y="167087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37654</xdr:rowOff>
    </xdr:from>
    <xdr:to>
      <xdr:col>50</xdr:col>
      <xdr:colOff>114300</xdr:colOff>
      <xdr:row>101</xdr:row>
      <xdr:rowOff>84429</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flipV="1">
          <a:off x="7886700" y="16712754"/>
          <a:ext cx="800100" cy="4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54825</xdr:rowOff>
    </xdr:from>
    <xdr:to>
      <xdr:col>41</xdr:col>
      <xdr:colOff>101600</xdr:colOff>
      <xdr:row>101</xdr:row>
      <xdr:rowOff>156425</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7029450" y="1672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84429</xdr:rowOff>
    </xdr:from>
    <xdr:to>
      <xdr:col>45</xdr:col>
      <xdr:colOff>177800</xdr:colOff>
      <xdr:row>101</xdr:row>
      <xdr:rowOff>105625</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flipV="1">
          <a:off x="7080250" y="16759529"/>
          <a:ext cx="806450" cy="2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140682</xdr:rowOff>
    </xdr:from>
    <xdr:ext cx="534377" cy="259045"/>
    <xdr:sp macro="" textlink="">
      <xdr:nvSpPr>
        <xdr:cNvPr id="447" name="n_1aveValue【港湾・漁港】&#10;一人当たり有形固定資産（償却資産）額">
          <a:extLst>
            <a:ext uri="{FF2B5EF4-FFF2-40B4-BE49-F238E27FC236}">
              <a16:creationId xmlns:a16="http://schemas.microsoft.com/office/drawing/2014/main" id="{00000000-0008-0000-0100-0000BF010000}"/>
            </a:ext>
          </a:extLst>
        </xdr:cNvPr>
        <xdr:cNvSpPr txBox="1"/>
      </xdr:nvSpPr>
      <xdr:spPr>
        <a:xfrm>
          <a:off x="8425961" y="1764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166623</xdr:rowOff>
    </xdr:from>
    <xdr:ext cx="534377" cy="259045"/>
    <xdr:sp macro="" textlink="">
      <xdr:nvSpPr>
        <xdr:cNvPr id="448" name="n_2aveValue【港湾・漁港】&#10;一人当たり有形固定資産（償却資産）額">
          <a:extLst>
            <a:ext uri="{FF2B5EF4-FFF2-40B4-BE49-F238E27FC236}">
              <a16:creationId xmlns:a16="http://schemas.microsoft.com/office/drawing/2014/main" id="{00000000-0008-0000-0100-0000C0010000}"/>
            </a:ext>
          </a:extLst>
        </xdr:cNvPr>
        <xdr:cNvSpPr txBox="1"/>
      </xdr:nvSpPr>
      <xdr:spPr>
        <a:xfrm>
          <a:off x="7644911" y="1766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5470</xdr:rowOff>
    </xdr:from>
    <xdr:ext cx="534377" cy="259045"/>
    <xdr:sp macro="" textlink="">
      <xdr:nvSpPr>
        <xdr:cNvPr id="449" name="n_3aveValue【港湾・漁港】&#10;一人当たり有形固定資産（償却資産）額">
          <a:extLst>
            <a:ext uri="{FF2B5EF4-FFF2-40B4-BE49-F238E27FC236}">
              <a16:creationId xmlns:a16="http://schemas.microsoft.com/office/drawing/2014/main" id="{00000000-0008-0000-0100-0000C1010000}"/>
            </a:ext>
          </a:extLst>
        </xdr:cNvPr>
        <xdr:cNvSpPr txBox="1"/>
      </xdr:nvSpPr>
      <xdr:spPr>
        <a:xfrm>
          <a:off x="6851161" y="1767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99</xdr:row>
      <xdr:rowOff>104981</xdr:rowOff>
    </xdr:from>
    <xdr:ext cx="599010" cy="259045"/>
    <xdr:sp macro="" textlink="">
      <xdr:nvSpPr>
        <xdr:cNvPr id="450" name="n_1mainValue【港湾・漁港】&#10;一人当たり有形固定資産（償却資産）額">
          <a:extLst>
            <a:ext uri="{FF2B5EF4-FFF2-40B4-BE49-F238E27FC236}">
              <a16:creationId xmlns:a16="http://schemas.microsoft.com/office/drawing/2014/main" id="{00000000-0008-0000-0100-0000C2010000}"/>
            </a:ext>
          </a:extLst>
        </xdr:cNvPr>
        <xdr:cNvSpPr txBox="1"/>
      </xdr:nvSpPr>
      <xdr:spPr>
        <a:xfrm>
          <a:off x="8399995" y="1644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99</xdr:row>
      <xdr:rowOff>151756</xdr:rowOff>
    </xdr:from>
    <xdr:ext cx="599010" cy="259045"/>
    <xdr:sp macro="" textlink="">
      <xdr:nvSpPr>
        <xdr:cNvPr id="451" name="n_2mainValue【港湾・漁港】&#10;一人当たり有形固定資産（償却資産）額">
          <a:extLst>
            <a:ext uri="{FF2B5EF4-FFF2-40B4-BE49-F238E27FC236}">
              <a16:creationId xmlns:a16="http://schemas.microsoft.com/office/drawing/2014/main" id="{00000000-0008-0000-0100-0000C3010000}"/>
            </a:ext>
          </a:extLst>
        </xdr:cNvPr>
        <xdr:cNvSpPr txBox="1"/>
      </xdr:nvSpPr>
      <xdr:spPr>
        <a:xfrm>
          <a:off x="7612595" y="164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100</xdr:row>
      <xdr:rowOff>1502</xdr:rowOff>
    </xdr:from>
    <xdr:ext cx="599010" cy="259045"/>
    <xdr:sp macro="" textlink="">
      <xdr:nvSpPr>
        <xdr:cNvPr id="452" name="n_3mainValue【港湾・漁港】&#10;一人当たり有形固定資産（償却資産）額">
          <a:extLst>
            <a:ext uri="{FF2B5EF4-FFF2-40B4-BE49-F238E27FC236}">
              <a16:creationId xmlns:a16="http://schemas.microsoft.com/office/drawing/2014/main" id="{00000000-0008-0000-0100-0000C4010000}"/>
            </a:ext>
          </a:extLst>
        </xdr:cNvPr>
        <xdr:cNvSpPr txBox="1"/>
      </xdr:nvSpPr>
      <xdr:spPr>
        <a:xfrm>
          <a:off x="6818845" y="165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0906911" y="7204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1207750" y="6972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08427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1207750" y="660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08427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1207750" y="5873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08427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1207750" y="5505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07977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07977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認定こども園・幼稚園・保育所】&#10;有形固定資産減価償却率グラフ枠">
          <a:extLst>
            <a:ext uri="{FF2B5EF4-FFF2-40B4-BE49-F238E27FC236}">
              <a16:creationId xmlns:a16="http://schemas.microsoft.com/office/drawing/2014/main" id="{00000000-0008-0000-0100-0000DC010000}"/>
            </a:ext>
          </a:extLst>
        </xdr:cNvPr>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139065</xdr:rowOff>
    </xdr:from>
    <xdr:to>
      <xdr:col>85</xdr:col>
      <xdr:colOff>126364</xdr:colOff>
      <xdr:row>40</xdr:row>
      <xdr:rowOff>165735</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14699614" y="5752465"/>
          <a:ext cx="0" cy="1017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169562</xdr:rowOff>
    </xdr:from>
    <xdr:ext cx="405111" cy="259045"/>
    <xdr:sp macro="" textlink="">
      <xdr:nvSpPr>
        <xdr:cNvPr id="478" name="【認定こども園・幼稚園・保育所】&#10;有形固定資産減価償却率最小値テキスト">
          <a:extLst>
            <a:ext uri="{FF2B5EF4-FFF2-40B4-BE49-F238E27FC236}">
              <a16:creationId xmlns:a16="http://schemas.microsoft.com/office/drawing/2014/main" id="{00000000-0008-0000-0100-0000DE010000}"/>
            </a:ext>
          </a:extLst>
        </xdr:cNvPr>
        <xdr:cNvSpPr txBox="1"/>
      </xdr:nvSpPr>
      <xdr:spPr>
        <a:xfrm>
          <a:off x="14738350" y="676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165735</xdr:rowOff>
    </xdr:from>
    <xdr:to>
      <xdr:col>86</xdr:col>
      <xdr:colOff>25400</xdr:colOff>
      <xdr:row>40</xdr:row>
      <xdr:rowOff>165735</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4611350" y="67697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85742</xdr:rowOff>
    </xdr:from>
    <xdr:ext cx="405111" cy="259045"/>
    <xdr:sp macro="" textlink="">
      <xdr:nvSpPr>
        <xdr:cNvPr id="480" name="【認定こども園・幼稚園・保育所】&#10;有形固定資産減価償却率最大値テキスト">
          <a:extLst>
            <a:ext uri="{FF2B5EF4-FFF2-40B4-BE49-F238E27FC236}">
              <a16:creationId xmlns:a16="http://schemas.microsoft.com/office/drawing/2014/main" id="{00000000-0008-0000-0100-0000E0010000}"/>
            </a:ext>
          </a:extLst>
        </xdr:cNvPr>
        <xdr:cNvSpPr txBox="1"/>
      </xdr:nvSpPr>
      <xdr:spPr>
        <a:xfrm>
          <a:off x="14738350" y="55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139065</xdr:rowOff>
    </xdr:from>
    <xdr:to>
      <xdr:col>86</xdr:col>
      <xdr:colOff>25400</xdr:colOff>
      <xdr:row>34</xdr:row>
      <xdr:rowOff>139065</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4611350" y="57524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118762</xdr:rowOff>
    </xdr:from>
    <xdr:ext cx="405111" cy="259045"/>
    <xdr:sp macro="" textlink="">
      <xdr:nvSpPr>
        <xdr:cNvPr id="482" name="【認定こども園・幼稚園・保育所】&#10;有形固定資産減価償却率平均値テキスト">
          <a:extLst>
            <a:ext uri="{FF2B5EF4-FFF2-40B4-BE49-F238E27FC236}">
              <a16:creationId xmlns:a16="http://schemas.microsoft.com/office/drawing/2014/main" id="{00000000-0008-0000-0100-0000E2010000}"/>
            </a:ext>
          </a:extLst>
        </xdr:cNvPr>
        <xdr:cNvSpPr txBox="1"/>
      </xdr:nvSpPr>
      <xdr:spPr>
        <a:xfrm>
          <a:off x="14738350" y="6227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95885</xdr:rowOff>
    </xdr:from>
    <xdr:to>
      <xdr:col>85</xdr:col>
      <xdr:colOff>177800</xdr:colOff>
      <xdr:row>39</xdr:row>
      <xdr:rowOff>26035</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4649450" y="63696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160655</xdr:rowOff>
    </xdr:from>
    <xdr:to>
      <xdr:col>81</xdr:col>
      <xdr:colOff>101600</xdr:colOff>
      <xdr:row>38</xdr:row>
      <xdr:rowOff>90805</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3887450" y="62693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3093700" y="62617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80645</xdr:rowOff>
    </xdr:from>
    <xdr:to>
      <xdr:col>72</xdr:col>
      <xdr:colOff>38100</xdr:colOff>
      <xdr:row>39</xdr:row>
      <xdr:rowOff>10795</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2299950" y="63544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97790</xdr:rowOff>
    </xdr:from>
    <xdr:to>
      <xdr:col>85</xdr:col>
      <xdr:colOff>177800</xdr:colOff>
      <xdr:row>39</xdr:row>
      <xdr:rowOff>27940</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14649450" y="63715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76217</xdr:rowOff>
    </xdr:from>
    <xdr:ext cx="405111" cy="259045"/>
    <xdr:sp macro="" textlink="">
      <xdr:nvSpPr>
        <xdr:cNvPr id="493" name="【認定こども園・幼稚園・保育所】&#10;有形固定資産減価償却率該当値テキスト">
          <a:extLst>
            <a:ext uri="{FF2B5EF4-FFF2-40B4-BE49-F238E27FC236}">
              <a16:creationId xmlns:a16="http://schemas.microsoft.com/office/drawing/2014/main" id="{00000000-0008-0000-0100-0000ED010000}"/>
            </a:ext>
          </a:extLst>
        </xdr:cNvPr>
        <xdr:cNvSpPr txBox="1"/>
      </xdr:nvSpPr>
      <xdr:spPr>
        <a:xfrm>
          <a:off x="14738350"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141605</xdr:rowOff>
    </xdr:from>
    <xdr:to>
      <xdr:col>81</xdr:col>
      <xdr:colOff>101600</xdr:colOff>
      <xdr:row>39</xdr:row>
      <xdr:rowOff>71755</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13887450" y="64154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148590</xdr:rowOff>
    </xdr:from>
    <xdr:to>
      <xdr:col>85</xdr:col>
      <xdr:colOff>127000</xdr:colOff>
      <xdr:row>39</xdr:row>
      <xdr:rowOff>20955</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13938250" y="6422390"/>
          <a:ext cx="76200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82550</xdr:rowOff>
    </xdr:from>
    <xdr:to>
      <xdr:col>76</xdr:col>
      <xdr:colOff>165100</xdr:colOff>
      <xdr:row>39</xdr:row>
      <xdr:rowOff>12700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3093700" y="635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133350</xdr:rowOff>
    </xdr:from>
    <xdr:to>
      <xdr:col>81</xdr:col>
      <xdr:colOff>50800</xdr:colOff>
      <xdr:row>39</xdr:row>
      <xdr:rowOff>20955</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3144500" y="6407150"/>
          <a:ext cx="793750" cy="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21590</xdr:rowOff>
    </xdr:from>
    <xdr:to>
      <xdr:col>72</xdr:col>
      <xdr:colOff>38100</xdr:colOff>
      <xdr:row>38</xdr:row>
      <xdr:rowOff>123190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2299950" y="62953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72390</xdr:rowOff>
    </xdr:from>
    <xdr:to>
      <xdr:col>76</xdr:col>
      <xdr:colOff>114300</xdr:colOff>
      <xdr:row>38</xdr:row>
      <xdr:rowOff>133350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344400" y="6346190"/>
          <a:ext cx="8001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107332</xdr:rowOff>
    </xdr:from>
    <xdr:ext cx="405111" cy="259045"/>
    <xdr:sp macro="" textlink="">
      <xdr:nvSpPr>
        <xdr:cNvPr id="500" name="n_1aveValue【認定こども園・幼稚園・保育所】&#10;有形固定資産減価償却率">
          <a:extLst>
            <a:ext uri="{FF2B5EF4-FFF2-40B4-BE49-F238E27FC236}">
              <a16:creationId xmlns:a16="http://schemas.microsoft.com/office/drawing/2014/main" id="{00000000-0008-0000-0100-0000F4010000}"/>
            </a:ext>
          </a:extLst>
        </xdr:cNvPr>
        <xdr:cNvSpPr txBox="1"/>
      </xdr:nvSpPr>
      <xdr:spPr>
        <a:xfrm>
          <a:off x="13742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99712</xdr:rowOff>
    </xdr:from>
    <xdr:ext cx="405111" cy="259045"/>
    <xdr:sp macro="" textlink="">
      <xdr:nvSpPr>
        <xdr:cNvPr id="501" name="n_2aveValue【認定こども園・幼稚園・保育所】&#10;有形固定資産減価償却率">
          <a:extLst>
            <a:ext uri="{FF2B5EF4-FFF2-40B4-BE49-F238E27FC236}">
              <a16:creationId xmlns:a16="http://schemas.microsoft.com/office/drawing/2014/main" id="{00000000-0008-0000-0100-0000F5010000}"/>
            </a:ext>
          </a:extLst>
        </xdr:cNvPr>
        <xdr:cNvSpPr txBox="1"/>
      </xdr:nvSpPr>
      <xdr:spPr>
        <a:xfrm>
          <a:off x="1296099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1922</xdr:rowOff>
    </xdr:from>
    <xdr:ext cx="405111" cy="259045"/>
    <xdr:sp macro="" textlink="">
      <xdr:nvSpPr>
        <xdr:cNvPr id="502" name="n_3aveValue【認定こども園・幼稚園・保育所】&#10;有形固定資産減価償却率">
          <a:extLst>
            <a:ext uri="{FF2B5EF4-FFF2-40B4-BE49-F238E27FC236}">
              <a16:creationId xmlns:a16="http://schemas.microsoft.com/office/drawing/2014/main" id="{00000000-0008-0000-0100-0000F6010000}"/>
            </a:ext>
          </a:extLst>
        </xdr:cNvPr>
        <xdr:cNvSpPr txBox="1"/>
      </xdr:nvSpPr>
      <xdr:spPr>
        <a:xfrm>
          <a:off x="121672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62882</xdr:rowOff>
    </xdr:from>
    <xdr:ext cx="405111" cy="259045"/>
    <xdr:sp macro="" textlink="">
      <xdr:nvSpPr>
        <xdr:cNvPr id="503" name="n_1mainValue【認定こども園・幼稚園・保育所】&#10;有形固定資産減価償却率">
          <a:extLst>
            <a:ext uri="{FF2B5EF4-FFF2-40B4-BE49-F238E27FC236}">
              <a16:creationId xmlns:a16="http://schemas.microsoft.com/office/drawing/2014/main" id="{00000000-0008-0000-0100-0000F7010000}"/>
            </a:ext>
          </a:extLst>
        </xdr:cNvPr>
        <xdr:cNvSpPr txBox="1"/>
      </xdr:nvSpPr>
      <xdr:spPr>
        <a:xfrm>
          <a:off x="13742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3827</xdr:rowOff>
    </xdr:from>
    <xdr:ext cx="405111" cy="259045"/>
    <xdr:sp macro="" textlink="">
      <xdr:nvSpPr>
        <xdr:cNvPr id="504" name="n_2mainValue【認定こども園・幼稚園・保育所】&#10;有形固定資産減価償却率">
          <a:extLst>
            <a:ext uri="{FF2B5EF4-FFF2-40B4-BE49-F238E27FC236}">
              <a16:creationId xmlns:a16="http://schemas.microsoft.com/office/drawing/2014/main" id="{00000000-0008-0000-0100-0000F8010000}"/>
            </a:ext>
          </a:extLst>
        </xdr:cNvPr>
        <xdr:cNvSpPr txBox="1"/>
      </xdr:nvSpPr>
      <xdr:spPr>
        <a:xfrm>
          <a:off x="1296099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139717</xdr:rowOff>
    </xdr:from>
    <xdr:ext cx="405111" cy="259045"/>
    <xdr:sp macro="" textlink="">
      <xdr:nvSpPr>
        <xdr:cNvPr id="505" name="n_3mainValue【認定こども園・幼稚園・保育所】&#10;有形固定資産減価償却率">
          <a:extLst>
            <a:ext uri="{FF2B5EF4-FFF2-40B4-BE49-F238E27FC236}">
              <a16:creationId xmlns:a16="http://schemas.microsoft.com/office/drawing/2014/main" id="{00000000-0008-0000-0100-0000F9010000}"/>
            </a:ext>
          </a:extLst>
        </xdr:cNvPr>
        <xdr:cNvSpPr txBox="1"/>
      </xdr:nvSpPr>
      <xdr:spPr>
        <a:xfrm>
          <a:off x="121672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64592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604917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64592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604917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64592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604917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64592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6049171" y="5737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64592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604917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60491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認定こども園・幼稚園・保育所】&#10;一人当たり面積グラフ枠">
          <a:extLst>
            <a:ext uri="{FF2B5EF4-FFF2-40B4-BE49-F238E27FC236}">
              <a16:creationId xmlns:a16="http://schemas.microsoft.com/office/drawing/2014/main" id="{00000000-0008-0000-0100-000010020000}"/>
            </a:ext>
          </a:extLst>
        </xdr:cNvPr>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160020</xdr:rowOff>
    </xdr:from>
    <xdr:to>
      <xdr:col>116</xdr:col>
      <xdr:colOff>62864</xdr:colOff>
      <xdr:row>41</xdr:row>
      <xdr:rowOff>49530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flipV="1">
          <a:off x="19951064" y="544322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53357</xdr:rowOff>
    </xdr:from>
    <xdr:ext cx="469744" cy="259045"/>
    <xdr:sp macro="" textlink="">
      <xdr:nvSpPr>
        <xdr:cNvPr id="530" name="【認定こども園・幼稚園・保育所】&#10;一人当たり面積最小値テキスト">
          <a:extLst>
            <a:ext uri="{FF2B5EF4-FFF2-40B4-BE49-F238E27FC236}">
              <a16:creationId xmlns:a16="http://schemas.microsoft.com/office/drawing/2014/main" id="{00000000-0008-0000-0100-000012020000}"/>
            </a:ext>
          </a:extLst>
        </xdr:cNvPr>
        <xdr:cNvSpPr txBox="1"/>
      </xdr:nvSpPr>
      <xdr:spPr>
        <a:xfrm>
          <a:off x="199898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49530</xdr:rowOff>
    </xdr:from>
    <xdr:to>
      <xdr:col>116</xdr:col>
      <xdr:colOff>152400</xdr:colOff>
      <xdr:row>41</xdr:row>
      <xdr:rowOff>49530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9881850" y="68186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106697</xdr:rowOff>
    </xdr:from>
    <xdr:ext cx="469744" cy="259045"/>
    <xdr:sp macro="" textlink="">
      <xdr:nvSpPr>
        <xdr:cNvPr id="532" name="【認定こども園・幼稚園・保育所】&#10;一人当たり面積最大値テキスト">
          <a:extLst>
            <a:ext uri="{FF2B5EF4-FFF2-40B4-BE49-F238E27FC236}">
              <a16:creationId xmlns:a16="http://schemas.microsoft.com/office/drawing/2014/main" id="{00000000-0008-0000-0100-000014020000}"/>
            </a:ext>
          </a:extLst>
        </xdr:cNvPr>
        <xdr:cNvSpPr txBox="1"/>
      </xdr:nvSpPr>
      <xdr:spPr>
        <a:xfrm>
          <a:off x="19989800" y="52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160020</xdr:rowOff>
    </xdr:from>
    <xdr:to>
      <xdr:col>116</xdr:col>
      <xdr:colOff>152400</xdr:colOff>
      <xdr:row>32</xdr:row>
      <xdr:rowOff>160020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9881850" y="54432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125747</xdr:rowOff>
    </xdr:from>
    <xdr:ext cx="469744" cy="259045"/>
    <xdr:sp macro="" textlink="">
      <xdr:nvSpPr>
        <xdr:cNvPr id="534" name="【認定こども園・幼稚園・保育所】&#10;一人当たり面積平均値テキスト">
          <a:extLst>
            <a:ext uri="{FF2B5EF4-FFF2-40B4-BE49-F238E27FC236}">
              <a16:creationId xmlns:a16="http://schemas.microsoft.com/office/drawing/2014/main" id="{00000000-0008-0000-0100-000016020000}"/>
            </a:ext>
          </a:extLst>
        </xdr:cNvPr>
        <xdr:cNvSpPr txBox="1"/>
      </xdr:nvSpPr>
      <xdr:spPr>
        <a:xfrm>
          <a:off x="19989800" y="6234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147320</xdr:rowOff>
    </xdr:from>
    <xdr:to>
      <xdr:col>116</xdr:col>
      <xdr:colOff>114300</xdr:colOff>
      <xdr:row>38</xdr:row>
      <xdr:rowOff>77470</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9900900" y="62560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40640</xdr:rowOff>
    </xdr:from>
    <xdr:to>
      <xdr:col>112</xdr:col>
      <xdr:colOff>38100</xdr:colOff>
      <xdr:row>38</xdr:row>
      <xdr:rowOff>142240</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9157950" y="63144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33020</xdr:rowOff>
    </xdr:from>
    <xdr:to>
      <xdr:col>107</xdr:col>
      <xdr:colOff>101600</xdr:colOff>
      <xdr:row>38</xdr:row>
      <xdr:rowOff>134620</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834515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132080</xdr:rowOff>
    </xdr:from>
    <xdr:to>
      <xdr:col>102</xdr:col>
      <xdr:colOff>165100</xdr:colOff>
      <xdr:row>37</xdr:row>
      <xdr:rowOff>62230</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7551400" y="60756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109220</xdr:rowOff>
    </xdr:from>
    <xdr:to>
      <xdr:col>116</xdr:col>
      <xdr:colOff>114300</xdr:colOff>
      <xdr:row>33</xdr:row>
      <xdr:rowOff>39370</xdr:rowOff>
    </xdr:to>
    <xdr:sp macro="" textlink="">
      <xdr:nvSpPr>
        <xdr:cNvPr id="544" name="楕円 543">
          <a:extLst>
            <a:ext uri="{FF2B5EF4-FFF2-40B4-BE49-F238E27FC236}">
              <a16:creationId xmlns:a16="http://schemas.microsoft.com/office/drawing/2014/main" id="{00000000-0008-0000-0100-000020020000}"/>
            </a:ext>
          </a:extLst>
        </xdr:cNvPr>
        <xdr:cNvSpPr/>
      </xdr:nvSpPr>
      <xdr:spPr>
        <a:xfrm>
          <a:off x="19900900" y="53924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62247</xdr:rowOff>
    </xdr:from>
    <xdr:ext cx="469744" cy="259045"/>
    <xdr:sp macro="" textlink="">
      <xdr:nvSpPr>
        <xdr:cNvPr id="545" name="【認定こども園・幼稚園・保育所】&#10;一人当たり面積該当値テキスト">
          <a:extLst>
            <a:ext uri="{FF2B5EF4-FFF2-40B4-BE49-F238E27FC236}">
              <a16:creationId xmlns:a16="http://schemas.microsoft.com/office/drawing/2014/main" id="{00000000-0008-0000-0100-000021020000}"/>
            </a:ext>
          </a:extLst>
        </xdr:cNvPr>
        <xdr:cNvSpPr txBox="1"/>
      </xdr:nvSpPr>
      <xdr:spPr>
        <a:xfrm>
          <a:off x="19989800" y="53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105410</xdr:rowOff>
    </xdr:from>
    <xdr:to>
      <xdr:col>112</xdr:col>
      <xdr:colOff>38100</xdr:colOff>
      <xdr:row>33</xdr:row>
      <xdr:rowOff>35560</xdr:rowOff>
    </xdr:to>
    <xdr:sp macro="" textlink="">
      <xdr:nvSpPr>
        <xdr:cNvPr id="546" name="楕円 545">
          <a:extLst>
            <a:ext uri="{FF2B5EF4-FFF2-40B4-BE49-F238E27FC236}">
              <a16:creationId xmlns:a16="http://schemas.microsoft.com/office/drawing/2014/main" id="{00000000-0008-0000-0100-000022020000}"/>
            </a:ext>
          </a:extLst>
        </xdr:cNvPr>
        <xdr:cNvSpPr/>
      </xdr:nvSpPr>
      <xdr:spPr>
        <a:xfrm>
          <a:off x="19157950" y="53886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32</xdr:row>
      <xdr:rowOff>156210</xdr:rowOff>
    </xdr:from>
    <xdr:to>
      <xdr:col>116</xdr:col>
      <xdr:colOff>63500</xdr:colOff>
      <xdr:row>32</xdr:row>
      <xdr:rowOff>160020</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9202400" y="5439410"/>
          <a:ext cx="7493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116840</xdr:rowOff>
    </xdr:from>
    <xdr:to>
      <xdr:col>107</xdr:col>
      <xdr:colOff>101600</xdr:colOff>
      <xdr:row>33</xdr:row>
      <xdr:rowOff>46990</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8345150" y="54000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156210</xdr:rowOff>
    </xdr:from>
    <xdr:to>
      <xdr:col>111</xdr:col>
      <xdr:colOff>177800</xdr:colOff>
      <xdr:row>32</xdr:row>
      <xdr:rowOff>167640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flipV="1">
          <a:off x="18395950" y="5439410"/>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86360</xdr:rowOff>
    </xdr:from>
    <xdr:to>
      <xdr:col>102</xdr:col>
      <xdr:colOff>165100</xdr:colOff>
      <xdr:row>33</xdr:row>
      <xdr:rowOff>16510</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7551400" y="53695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32</xdr:row>
      <xdr:rowOff>137160</xdr:rowOff>
    </xdr:from>
    <xdr:to>
      <xdr:col>107</xdr:col>
      <xdr:colOff>50800</xdr:colOff>
      <xdr:row>32</xdr:row>
      <xdr:rowOff>167640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7602200" y="5420360"/>
          <a:ext cx="7937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133367</xdr:rowOff>
    </xdr:from>
    <xdr:ext cx="469744" cy="259045"/>
    <xdr:sp macro="" textlink="">
      <xdr:nvSpPr>
        <xdr:cNvPr id="552" name="n_1aveValue【認定こども園・幼稚園・保育所】&#10;一人当たり面積">
          <a:extLst>
            <a:ext uri="{FF2B5EF4-FFF2-40B4-BE49-F238E27FC236}">
              <a16:creationId xmlns:a16="http://schemas.microsoft.com/office/drawing/2014/main" id="{00000000-0008-0000-0100-000028020000}"/>
            </a:ext>
          </a:extLst>
        </xdr:cNvPr>
        <xdr:cNvSpPr txBox="1"/>
      </xdr:nvSpPr>
      <xdr:spPr>
        <a:xfrm>
          <a:off x="189802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125747</xdr:rowOff>
    </xdr:from>
    <xdr:ext cx="469744" cy="259045"/>
    <xdr:sp macro="" textlink="">
      <xdr:nvSpPr>
        <xdr:cNvPr id="553" name="n_2aveValue【認定こども園・幼稚園・保育所】&#10;一人当たり面積">
          <a:extLst>
            <a:ext uri="{FF2B5EF4-FFF2-40B4-BE49-F238E27FC236}">
              <a16:creationId xmlns:a16="http://schemas.microsoft.com/office/drawing/2014/main" id="{00000000-0008-0000-0100-000029020000}"/>
            </a:ext>
          </a:extLst>
        </xdr:cNvPr>
        <xdr:cNvSpPr txBox="1"/>
      </xdr:nvSpPr>
      <xdr:spPr>
        <a:xfrm>
          <a:off x="181801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53357</xdr:rowOff>
    </xdr:from>
    <xdr:ext cx="469744" cy="259045"/>
    <xdr:sp macro="" textlink="">
      <xdr:nvSpPr>
        <xdr:cNvPr id="554" name="n_3aveValue【認定こども園・幼稚園・保育所】&#10;一人当たり面積">
          <a:extLst>
            <a:ext uri="{FF2B5EF4-FFF2-40B4-BE49-F238E27FC236}">
              <a16:creationId xmlns:a16="http://schemas.microsoft.com/office/drawing/2014/main" id="{00000000-0008-0000-0100-00002A020000}"/>
            </a:ext>
          </a:extLst>
        </xdr:cNvPr>
        <xdr:cNvSpPr txBox="1"/>
      </xdr:nvSpPr>
      <xdr:spPr>
        <a:xfrm>
          <a:off x="17386377" y="616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52087</xdr:rowOff>
    </xdr:from>
    <xdr:ext cx="469744" cy="259045"/>
    <xdr:sp macro="" textlink="">
      <xdr:nvSpPr>
        <xdr:cNvPr id="555" name="n_1mainValue【認定こども園・幼稚園・保育所】&#10;一人当たり面積">
          <a:extLst>
            <a:ext uri="{FF2B5EF4-FFF2-40B4-BE49-F238E27FC236}">
              <a16:creationId xmlns:a16="http://schemas.microsoft.com/office/drawing/2014/main" id="{00000000-0008-0000-0100-00002B020000}"/>
            </a:ext>
          </a:extLst>
        </xdr:cNvPr>
        <xdr:cNvSpPr txBox="1"/>
      </xdr:nvSpPr>
      <xdr:spPr>
        <a:xfrm>
          <a:off x="18980227" y="517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63517</xdr:rowOff>
    </xdr:from>
    <xdr:ext cx="469744" cy="259045"/>
    <xdr:sp macro="" textlink="">
      <xdr:nvSpPr>
        <xdr:cNvPr id="556" name="n_2mainValue【認定こども園・幼稚園・保育所】&#10;一人当たり面積">
          <a:extLst>
            <a:ext uri="{FF2B5EF4-FFF2-40B4-BE49-F238E27FC236}">
              <a16:creationId xmlns:a16="http://schemas.microsoft.com/office/drawing/2014/main" id="{00000000-0008-0000-0100-00002C020000}"/>
            </a:ext>
          </a:extLst>
        </xdr:cNvPr>
        <xdr:cNvSpPr txBox="1"/>
      </xdr:nvSpPr>
      <xdr:spPr>
        <a:xfrm>
          <a:off x="18180127" y="518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31</xdr:row>
      <xdr:rowOff>33037</xdr:rowOff>
    </xdr:from>
    <xdr:ext cx="469744" cy="259045"/>
    <xdr:sp macro="" textlink="">
      <xdr:nvSpPr>
        <xdr:cNvPr id="557" name="n_3mainValue【認定こども園・幼稚園・保育所】&#10;一人当たり面積">
          <a:extLst>
            <a:ext uri="{FF2B5EF4-FFF2-40B4-BE49-F238E27FC236}">
              <a16:creationId xmlns:a16="http://schemas.microsoft.com/office/drawing/2014/main" id="{00000000-0008-0000-0100-00002D020000}"/>
            </a:ext>
          </a:extLst>
        </xdr:cNvPr>
        <xdr:cNvSpPr txBox="1"/>
      </xdr:nvSpPr>
      <xdr:spPr>
        <a:xfrm>
          <a:off x="17386377" y="515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0842791" y="1087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1207750" y="10642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0842791" y="1050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1207750" y="1027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08427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1207750" y="9906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08427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1207750" y="9544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08427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1207750" y="9175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0842791" y="9039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0842791" y="867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学校施設】&#10;有形固定資産減価償却率グラフ枠">
          <a:extLst>
            <a:ext uri="{FF2B5EF4-FFF2-40B4-BE49-F238E27FC236}">
              <a16:creationId xmlns:a16="http://schemas.microsoft.com/office/drawing/2014/main" id="{00000000-0008-0000-0100-000045020000}"/>
            </a:ext>
          </a:extLst>
        </xdr:cNvPr>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57150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flipV="1">
          <a:off x="14699614" y="916813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583" name="【学校施設】&#10;有形固定資産減価償却率最小値テキスト">
          <a:extLst>
            <a:ext uri="{FF2B5EF4-FFF2-40B4-BE49-F238E27FC236}">
              <a16:creationId xmlns:a16="http://schemas.microsoft.com/office/drawing/2014/main" id="{00000000-0008-0000-0100-000047020000}"/>
            </a:ext>
          </a:extLst>
        </xdr:cNvPr>
        <xdr:cNvSpPr txBox="1"/>
      </xdr:nvSpPr>
      <xdr:spPr>
        <a:xfrm>
          <a:off x="14738350"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4611350" y="10458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585" name="【学校施設】&#10;有形固定資産減価償却率最大値テキスト">
          <a:extLst>
            <a:ext uri="{FF2B5EF4-FFF2-40B4-BE49-F238E27FC236}">
              <a16:creationId xmlns:a16="http://schemas.microsoft.com/office/drawing/2014/main" id="{00000000-0008-0000-0100-000049020000}"/>
            </a:ext>
          </a:extLst>
        </xdr:cNvPr>
        <xdr:cNvSpPr txBox="1"/>
      </xdr:nvSpPr>
      <xdr:spPr>
        <a:xfrm>
          <a:off x="14738350" y="8949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4611350" y="91681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132097</xdr:rowOff>
    </xdr:from>
    <xdr:ext cx="405111" cy="259045"/>
    <xdr:sp macro="" textlink="">
      <xdr:nvSpPr>
        <xdr:cNvPr id="587" name="【学校施設】&#10;有形固定資産減価償却率平均値テキスト">
          <a:extLst>
            <a:ext uri="{FF2B5EF4-FFF2-40B4-BE49-F238E27FC236}">
              <a16:creationId xmlns:a16="http://schemas.microsoft.com/office/drawing/2014/main" id="{00000000-0008-0000-0100-00004B020000}"/>
            </a:ext>
          </a:extLst>
        </xdr:cNvPr>
        <xdr:cNvSpPr txBox="1"/>
      </xdr:nvSpPr>
      <xdr:spPr>
        <a:xfrm>
          <a:off x="14738350" y="9872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88" name="フローチャート: 判断 587">
          <a:extLst>
            <a:ext uri="{FF2B5EF4-FFF2-40B4-BE49-F238E27FC236}">
              <a16:creationId xmlns:a16="http://schemas.microsoft.com/office/drawing/2014/main" id="{00000000-0008-0000-0100-00004C020000}"/>
            </a:ext>
          </a:extLst>
        </xdr:cNvPr>
        <xdr:cNvSpPr/>
      </xdr:nvSpPr>
      <xdr:spPr>
        <a:xfrm>
          <a:off x="14649450" y="100152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89" name="フローチャート: 判断 588">
          <a:extLst>
            <a:ext uri="{FF2B5EF4-FFF2-40B4-BE49-F238E27FC236}">
              <a16:creationId xmlns:a16="http://schemas.microsoft.com/office/drawing/2014/main" id="{00000000-0008-0000-0100-00004D020000}"/>
            </a:ext>
          </a:extLst>
        </xdr:cNvPr>
        <xdr:cNvSpPr/>
      </xdr:nvSpPr>
      <xdr:spPr>
        <a:xfrm>
          <a:off x="13887450" y="98691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128270</xdr:rowOff>
    </xdr:from>
    <xdr:to>
      <xdr:col>76</xdr:col>
      <xdr:colOff>165100</xdr:colOff>
      <xdr:row>60</xdr:row>
      <xdr:rowOff>58420</xdr:rowOff>
    </xdr:to>
    <xdr:sp macro="" textlink="">
      <xdr:nvSpPr>
        <xdr:cNvPr id="590" name="フローチャート: 判断 589">
          <a:extLst>
            <a:ext uri="{FF2B5EF4-FFF2-40B4-BE49-F238E27FC236}">
              <a16:creationId xmlns:a16="http://schemas.microsoft.com/office/drawing/2014/main" id="{00000000-0008-0000-0100-00004E020000}"/>
            </a:ext>
          </a:extLst>
        </xdr:cNvPr>
        <xdr:cNvSpPr/>
      </xdr:nvSpPr>
      <xdr:spPr>
        <a:xfrm>
          <a:off x="13093700" y="98691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124460</xdr:rowOff>
    </xdr:from>
    <xdr:to>
      <xdr:col>72</xdr:col>
      <xdr:colOff>38100</xdr:colOff>
      <xdr:row>61</xdr:row>
      <xdr:rowOff>54610</xdr:rowOff>
    </xdr:to>
    <xdr:sp macro="" textlink="">
      <xdr:nvSpPr>
        <xdr:cNvPr id="591" name="フローチャート: 判断 590">
          <a:extLst>
            <a:ext uri="{FF2B5EF4-FFF2-40B4-BE49-F238E27FC236}">
              <a16:creationId xmlns:a16="http://schemas.microsoft.com/office/drawing/2014/main" id="{00000000-0008-0000-0100-00004F020000}"/>
            </a:ext>
          </a:extLst>
        </xdr:cNvPr>
        <xdr:cNvSpPr/>
      </xdr:nvSpPr>
      <xdr:spPr>
        <a:xfrm>
          <a:off x="12299950" y="100304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166370</xdr:rowOff>
    </xdr:from>
    <xdr:to>
      <xdr:col>85</xdr:col>
      <xdr:colOff>177800</xdr:colOff>
      <xdr:row>62</xdr:row>
      <xdr:rowOff>96520</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14649450" y="102374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144797</xdr:rowOff>
    </xdr:from>
    <xdr:ext cx="405111" cy="259045"/>
    <xdr:sp macro="" textlink="">
      <xdr:nvSpPr>
        <xdr:cNvPr id="598" name="【学校施設】&#10;有形固定資産減価償却率該当値テキスト">
          <a:extLst>
            <a:ext uri="{FF2B5EF4-FFF2-40B4-BE49-F238E27FC236}">
              <a16:creationId xmlns:a16="http://schemas.microsoft.com/office/drawing/2014/main" id="{00000000-0008-0000-0100-000056020000}"/>
            </a:ext>
          </a:extLst>
        </xdr:cNvPr>
        <xdr:cNvSpPr txBox="1"/>
      </xdr:nvSpPr>
      <xdr:spPr>
        <a:xfrm>
          <a:off x="14738350" y="1021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132080</xdr:rowOff>
    </xdr:from>
    <xdr:to>
      <xdr:col>81</xdr:col>
      <xdr:colOff>101600</xdr:colOff>
      <xdr:row>63</xdr:row>
      <xdr:rowOff>62230</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13887450" y="10368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45720</xdr:rowOff>
    </xdr:from>
    <xdr:to>
      <xdr:col>85</xdr:col>
      <xdr:colOff>127000</xdr:colOff>
      <xdr:row>63</xdr:row>
      <xdr:rowOff>11430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flipV="1">
          <a:off x="13938250" y="10281920"/>
          <a:ext cx="762000" cy="1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6350</xdr:rowOff>
    </xdr:from>
    <xdr:to>
      <xdr:col>76</xdr:col>
      <xdr:colOff>165100</xdr:colOff>
      <xdr:row>63</xdr:row>
      <xdr:rowOff>107950</xdr:rowOff>
    </xdr:to>
    <xdr:sp macro="" textlink="">
      <xdr:nvSpPr>
        <xdr:cNvPr id="601" name="楕円 600">
          <a:extLst>
            <a:ext uri="{FF2B5EF4-FFF2-40B4-BE49-F238E27FC236}">
              <a16:creationId xmlns:a16="http://schemas.microsoft.com/office/drawing/2014/main" id="{00000000-0008-0000-0100-000059020000}"/>
            </a:ext>
          </a:extLst>
        </xdr:cNvPr>
        <xdr:cNvSpPr/>
      </xdr:nvSpPr>
      <xdr:spPr>
        <a:xfrm>
          <a:off x="13093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11430</xdr:rowOff>
    </xdr:from>
    <xdr:to>
      <xdr:col>81</xdr:col>
      <xdr:colOff>50800</xdr:colOff>
      <xdr:row>63</xdr:row>
      <xdr:rowOff>57150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flipV="1">
          <a:off x="13144500" y="10412730"/>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147320</xdr:rowOff>
    </xdr:from>
    <xdr:to>
      <xdr:col>72</xdr:col>
      <xdr:colOff>38100</xdr:colOff>
      <xdr:row>63</xdr:row>
      <xdr:rowOff>77470</xdr:rowOff>
    </xdr:to>
    <xdr:sp macro="" textlink="">
      <xdr:nvSpPr>
        <xdr:cNvPr id="603" name="楕円 602">
          <a:extLst>
            <a:ext uri="{FF2B5EF4-FFF2-40B4-BE49-F238E27FC236}">
              <a16:creationId xmlns:a16="http://schemas.microsoft.com/office/drawing/2014/main" id="{00000000-0008-0000-0100-00005B020000}"/>
            </a:ext>
          </a:extLst>
        </xdr:cNvPr>
        <xdr:cNvSpPr/>
      </xdr:nvSpPr>
      <xdr:spPr>
        <a:xfrm>
          <a:off x="12299950" y="103835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26670</xdr:rowOff>
    </xdr:from>
    <xdr:to>
      <xdr:col>76</xdr:col>
      <xdr:colOff>114300</xdr:colOff>
      <xdr:row>63</xdr:row>
      <xdr:rowOff>57150</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2344400" y="10427970"/>
          <a:ext cx="8001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605" name="n_1aveValue【学校施設】&#10;有形固定資産減価償却率">
          <a:extLst>
            <a:ext uri="{FF2B5EF4-FFF2-40B4-BE49-F238E27FC236}">
              <a16:creationId xmlns:a16="http://schemas.microsoft.com/office/drawing/2014/main" id="{00000000-0008-0000-0100-00005D020000}"/>
            </a:ext>
          </a:extLst>
        </xdr:cNvPr>
        <xdr:cNvSpPr txBox="1"/>
      </xdr:nvSpPr>
      <xdr:spPr>
        <a:xfrm>
          <a:off x="13742044" y="965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74947</xdr:rowOff>
    </xdr:from>
    <xdr:ext cx="405111" cy="259045"/>
    <xdr:sp macro="" textlink="">
      <xdr:nvSpPr>
        <xdr:cNvPr id="606" name="n_2aveValue【学校施設】&#10;有形固定資産減価償却率">
          <a:extLst>
            <a:ext uri="{FF2B5EF4-FFF2-40B4-BE49-F238E27FC236}">
              <a16:creationId xmlns:a16="http://schemas.microsoft.com/office/drawing/2014/main" id="{00000000-0008-0000-0100-00005E020000}"/>
            </a:ext>
          </a:extLst>
        </xdr:cNvPr>
        <xdr:cNvSpPr txBox="1"/>
      </xdr:nvSpPr>
      <xdr:spPr>
        <a:xfrm>
          <a:off x="12960994" y="965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71137</xdr:rowOff>
    </xdr:from>
    <xdr:ext cx="405111" cy="259045"/>
    <xdr:sp macro="" textlink="">
      <xdr:nvSpPr>
        <xdr:cNvPr id="607" name="n_3aveValue【学校施設】&#10;有形固定資産減価償却率">
          <a:extLst>
            <a:ext uri="{FF2B5EF4-FFF2-40B4-BE49-F238E27FC236}">
              <a16:creationId xmlns:a16="http://schemas.microsoft.com/office/drawing/2014/main" id="{00000000-0008-0000-0100-00005F020000}"/>
            </a:ext>
          </a:extLst>
        </xdr:cNvPr>
        <xdr:cNvSpPr txBox="1"/>
      </xdr:nvSpPr>
      <xdr:spPr>
        <a:xfrm>
          <a:off x="12167244" y="9812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53357</xdr:rowOff>
    </xdr:from>
    <xdr:ext cx="405111" cy="259045"/>
    <xdr:sp macro="" textlink="">
      <xdr:nvSpPr>
        <xdr:cNvPr id="608" name="n_1mainValue【学校施設】&#10;有形固定資産減価償却率">
          <a:extLst>
            <a:ext uri="{FF2B5EF4-FFF2-40B4-BE49-F238E27FC236}">
              <a16:creationId xmlns:a16="http://schemas.microsoft.com/office/drawing/2014/main" id="{00000000-0008-0000-0100-000060020000}"/>
            </a:ext>
          </a:extLst>
        </xdr:cNvPr>
        <xdr:cNvSpPr txBox="1"/>
      </xdr:nvSpPr>
      <xdr:spPr>
        <a:xfrm>
          <a:off x="13742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99077</xdr:rowOff>
    </xdr:from>
    <xdr:ext cx="405111" cy="259045"/>
    <xdr:sp macro="" textlink="">
      <xdr:nvSpPr>
        <xdr:cNvPr id="609" name="n_2mainValue【学校施設】&#10;有形固定資産減価償却率">
          <a:extLst>
            <a:ext uri="{FF2B5EF4-FFF2-40B4-BE49-F238E27FC236}">
              <a16:creationId xmlns:a16="http://schemas.microsoft.com/office/drawing/2014/main" id="{00000000-0008-0000-0100-000061020000}"/>
            </a:ext>
          </a:extLst>
        </xdr:cNvPr>
        <xdr:cNvSpPr txBox="1"/>
      </xdr:nvSpPr>
      <xdr:spPr>
        <a:xfrm>
          <a:off x="1296099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68597</xdr:rowOff>
    </xdr:from>
    <xdr:ext cx="405111" cy="259045"/>
    <xdr:sp macro="" textlink="">
      <xdr:nvSpPr>
        <xdr:cNvPr id="610" name="n_3mainValue【学校施設】&#10;有形固定資産減価償却率">
          <a:extLst>
            <a:ext uri="{FF2B5EF4-FFF2-40B4-BE49-F238E27FC236}">
              <a16:creationId xmlns:a16="http://schemas.microsoft.com/office/drawing/2014/main" id="{00000000-0008-0000-0100-000062020000}"/>
            </a:ext>
          </a:extLst>
        </xdr:cNvPr>
        <xdr:cNvSpPr txBox="1"/>
      </xdr:nvSpPr>
      <xdr:spPr>
        <a:xfrm>
          <a:off x="121672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60491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6459200" y="10731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6049171" y="10595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6459200" y="10458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6049171" y="1032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6459200" y="10185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6049171" y="1004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64592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604917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6459200" y="9632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6049171" y="9497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6459200" y="9359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6049171" y="922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6459200" y="9080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6049171" y="8944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8" name="【学校施設】&#10;一人当たり面積グラフ枠">
          <a:extLst>
            <a:ext uri="{FF2B5EF4-FFF2-40B4-BE49-F238E27FC236}">
              <a16:creationId xmlns:a16="http://schemas.microsoft.com/office/drawing/2014/main" id="{00000000-0008-0000-0100-00007E020000}"/>
            </a:ext>
          </a:extLst>
        </xdr:cNvPr>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75724</xdr:rowOff>
    </xdr:from>
    <xdr:to>
      <xdr:col>116</xdr:col>
      <xdr:colOff>62864</xdr:colOff>
      <xdr:row>63</xdr:row>
      <xdr:rowOff>152876</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flipV="1">
          <a:off x="19951064" y="9486424"/>
          <a:ext cx="0" cy="1067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156703</xdr:rowOff>
    </xdr:from>
    <xdr:ext cx="469744" cy="259045"/>
    <xdr:sp macro="" textlink="">
      <xdr:nvSpPr>
        <xdr:cNvPr id="640" name="【学校施設】&#10;一人当たり面積最小値テキスト">
          <a:extLst>
            <a:ext uri="{FF2B5EF4-FFF2-40B4-BE49-F238E27FC236}">
              <a16:creationId xmlns:a16="http://schemas.microsoft.com/office/drawing/2014/main" id="{00000000-0008-0000-0100-000080020000}"/>
            </a:ext>
          </a:extLst>
        </xdr:cNvPr>
        <xdr:cNvSpPr txBox="1"/>
      </xdr:nvSpPr>
      <xdr:spPr>
        <a:xfrm>
          <a:off x="19989800" y="1055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152876</xdr:rowOff>
    </xdr:from>
    <xdr:to>
      <xdr:col>116</xdr:col>
      <xdr:colOff>152400</xdr:colOff>
      <xdr:row>63</xdr:row>
      <xdr:rowOff>152876</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9881850" y="105541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22401</xdr:rowOff>
    </xdr:from>
    <xdr:ext cx="469744" cy="259045"/>
    <xdr:sp macro="" textlink="">
      <xdr:nvSpPr>
        <xdr:cNvPr id="642" name="【学校施設】&#10;一人当たり面積最大値テキスト">
          <a:extLst>
            <a:ext uri="{FF2B5EF4-FFF2-40B4-BE49-F238E27FC236}">
              <a16:creationId xmlns:a16="http://schemas.microsoft.com/office/drawing/2014/main" id="{00000000-0008-0000-0100-000082020000}"/>
            </a:ext>
          </a:extLst>
        </xdr:cNvPr>
        <xdr:cNvSpPr txBox="1"/>
      </xdr:nvSpPr>
      <xdr:spPr>
        <a:xfrm>
          <a:off x="19989800" y="926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75724</xdr:rowOff>
    </xdr:from>
    <xdr:to>
      <xdr:col>116</xdr:col>
      <xdr:colOff>152400</xdr:colOff>
      <xdr:row>57</xdr:row>
      <xdr:rowOff>75724</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9881850" y="94864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106221</xdr:rowOff>
    </xdr:from>
    <xdr:ext cx="469744" cy="259045"/>
    <xdr:sp macro="" textlink="">
      <xdr:nvSpPr>
        <xdr:cNvPr id="644" name="【学校施設】&#10;一人当たり面積平均値テキスト">
          <a:extLst>
            <a:ext uri="{FF2B5EF4-FFF2-40B4-BE49-F238E27FC236}">
              <a16:creationId xmlns:a16="http://schemas.microsoft.com/office/drawing/2014/main" id="{00000000-0008-0000-0100-000084020000}"/>
            </a:ext>
          </a:extLst>
        </xdr:cNvPr>
        <xdr:cNvSpPr txBox="1"/>
      </xdr:nvSpPr>
      <xdr:spPr>
        <a:xfrm>
          <a:off x="19989800" y="10012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127794</xdr:rowOff>
    </xdr:from>
    <xdr:to>
      <xdr:col>116</xdr:col>
      <xdr:colOff>114300</xdr:colOff>
      <xdr:row>61</xdr:row>
      <xdr:rowOff>57944</xdr:rowOff>
    </xdr:to>
    <xdr:sp macro="" textlink="">
      <xdr:nvSpPr>
        <xdr:cNvPr id="645" name="フローチャート: 判断 644">
          <a:extLst>
            <a:ext uri="{FF2B5EF4-FFF2-40B4-BE49-F238E27FC236}">
              <a16:creationId xmlns:a16="http://schemas.microsoft.com/office/drawing/2014/main" id="{00000000-0008-0000-0100-000085020000}"/>
            </a:ext>
          </a:extLst>
        </xdr:cNvPr>
        <xdr:cNvSpPr/>
      </xdr:nvSpPr>
      <xdr:spPr>
        <a:xfrm>
          <a:off x="19900900" y="100337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140653</xdr:rowOff>
    </xdr:from>
    <xdr:to>
      <xdr:col>112</xdr:col>
      <xdr:colOff>38100</xdr:colOff>
      <xdr:row>61</xdr:row>
      <xdr:rowOff>70803</xdr:rowOff>
    </xdr:to>
    <xdr:sp macro="" textlink="">
      <xdr:nvSpPr>
        <xdr:cNvPr id="646" name="フローチャート: 判断 645">
          <a:extLst>
            <a:ext uri="{FF2B5EF4-FFF2-40B4-BE49-F238E27FC236}">
              <a16:creationId xmlns:a16="http://schemas.microsoft.com/office/drawing/2014/main" id="{00000000-0008-0000-0100-000086020000}"/>
            </a:ext>
          </a:extLst>
        </xdr:cNvPr>
        <xdr:cNvSpPr/>
      </xdr:nvSpPr>
      <xdr:spPr>
        <a:xfrm>
          <a:off x="19157950" y="100466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16351</xdr:rowOff>
    </xdr:from>
    <xdr:to>
      <xdr:col>107</xdr:col>
      <xdr:colOff>101600</xdr:colOff>
      <xdr:row>61</xdr:row>
      <xdr:rowOff>117951</xdr:rowOff>
    </xdr:to>
    <xdr:sp macro="" textlink="">
      <xdr:nvSpPr>
        <xdr:cNvPr id="647" name="フローチャート: 判断 646">
          <a:extLst>
            <a:ext uri="{FF2B5EF4-FFF2-40B4-BE49-F238E27FC236}">
              <a16:creationId xmlns:a16="http://schemas.microsoft.com/office/drawing/2014/main" id="{00000000-0008-0000-0100-000087020000}"/>
            </a:ext>
          </a:extLst>
        </xdr:cNvPr>
        <xdr:cNvSpPr/>
      </xdr:nvSpPr>
      <xdr:spPr>
        <a:xfrm>
          <a:off x="18345150" y="100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153512</xdr:rowOff>
    </xdr:from>
    <xdr:to>
      <xdr:col>102</xdr:col>
      <xdr:colOff>165100</xdr:colOff>
      <xdr:row>61</xdr:row>
      <xdr:rowOff>83662</xdr:rowOff>
    </xdr:to>
    <xdr:sp macro="" textlink="">
      <xdr:nvSpPr>
        <xdr:cNvPr id="648" name="フローチャート: 判断 647">
          <a:extLst>
            <a:ext uri="{FF2B5EF4-FFF2-40B4-BE49-F238E27FC236}">
              <a16:creationId xmlns:a16="http://schemas.microsoft.com/office/drawing/2014/main" id="{00000000-0008-0000-0100-000088020000}"/>
            </a:ext>
          </a:extLst>
        </xdr:cNvPr>
        <xdr:cNvSpPr/>
      </xdr:nvSpPr>
      <xdr:spPr>
        <a:xfrm>
          <a:off x="17551400" y="100595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24924</xdr:rowOff>
    </xdr:from>
    <xdr:to>
      <xdr:col>116</xdr:col>
      <xdr:colOff>114300</xdr:colOff>
      <xdr:row>57</xdr:row>
      <xdr:rowOff>126524</xdr:rowOff>
    </xdr:to>
    <xdr:sp macro="" textlink="">
      <xdr:nvSpPr>
        <xdr:cNvPr id="654" name="楕円 653">
          <a:extLst>
            <a:ext uri="{FF2B5EF4-FFF2-40B4-BE49-F238E27FC236}">
              <a16:creationId xmlns:a16="http://schemas.microsoft.com/office/drawing/2014/main" id="{00000000-0008-0000-0100-00008E020000}"/>
            </a:ext>
          </a:extLst>
        </xdr:cNvPr>
        <xdr:cNvSpPr/>
      </xdr:nvSpPr>
      <xdr:spPr>
        <a:xfrm>
          <a:off x="19900900" y="943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149401</xdr:rowOff>
    </xdr:from>
    <xdr:ext cx="469744" cy="259045"/>
    <xdr:sp macro="" textlink="">
      <xdr:nvSpPr>
        <xdr:cNvPr id="655" name="【学校施設】&#10;一人当たり面積該当値テキスト">
          <a:extLst>
            <a:ext uri="{FF2B5EF4-FFF2-40B4-BE49-F238E27FC236}">
              <a16:creationId xmlns:a16="http://schemas.microsoft.com/office/drawing/2014/main" id="{00000000-0008-0000-0100-00008F020000}"/>
            </a:ext>
          </a:extLst>
        </xdr:cNvPr>
        <xdr:cNvSpPr txBox="1"/>
      </xdr:nvSpPr>
      <xdr:spPr>
        <a:xfrm>
          <a:off x="19989800" y="939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76359</xdr:rowOff>
    </xdr:from>
    <xdr:to>
      <xdr:col>112</xdr:col>
      <xdr:colOff>38100</xdr:colOff>
      <xdr:row>58</xdr:row>
      <xdr:rowOff>6509</xdr:rowOff>
    </xdr:to>
    <xdr:sp macro="" textlink="">
      <xdr:nvSpPr>
        <xdr:cNvPr id="656" name="楕円 655">
          <a:extLst>
            <a:ext uri="{FF2B5EF4-FFF2-40B4-BE49-F238E27FC236}">
              <a16:creationId xmlns:a16="http://schemas.microsoft.com/office/drawing/2014/main" id="{00000000-0008-0000-0100-000090020000}"/>
            </a:ext>
          </a:extLst>
        </xdr:cNvPr>
        <xdr:cNvSpPr/>
      </xdr:nvSpPr>
      <xdr:spPr>
        <a:xfrm>
          <a:off x="19157950" y="948705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75724</xdr:rowOff>
    </xdr:from>
    <xdr:to>
      <xdr:col>116</xdr:col>
      <xdr:colOff>63500</xdr:colOff>
      <xdr:row>57</xdr:row>
      <xdr:rowOff>127159</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flipV="1">
          <a:off x="19202400" y="9486424"/>
          <a:ext cx="7493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160655</xdr:rowOff>
    </xdr:from>
    <xdr:to>
      <xdr:col>107</xdr:col>
      <xdr:colOff>101600</xdr:colOff>
      <xdr:row>59</xdr:row>
      <xdr:rowOff>90805</xdr:rowOff>
    </xdr:to>
    <xdr:sp macro="" textlink="">
      <xdr:nvSpPr>
        <xdr:cNvPr id="658" name="楕円 657">
          <a:extLst>
            <a:ext uri="{FF2B5EF4-FFF2-40B4-BE49-F238E27FC236}">
              <a16:creationId xmlns:a16="http://schemas.microsoft.com/office/drawing/2014/main" id="{00000000-0008-0000-0100-000092020000}"/>
            </a:ext>
          </a:extLst>
        </xdr:cNvPr>
        <xdr:cNvSpPr/>
      </xdr:nvSpPr>
      <xdr:spPr>
        <a:xfrm>
          <a:off x="18345150" y="97364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127159</xdr:rowOff>
    </xdr:from>
    <xdr:to>
      <xdr:col>111</xdr:col>
      <xdr:colOff>177800</xdr:colOff>
      <xdr:row>59</xdr:row>
      <xdr:rowOff>40005</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flipV="1">
          <a:off x="18395950" y="9537859"/>
          <a:ext cx="806450" cy="24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109220</xdr:rowOff>
    </xdr:from>
    <xdr:to>
      <xdr:col>102</xdr:col>
      <xdr:colOff>165100</xdr:colOff>
      <xdr:row>56</xdr:row>
      <xdr:rowOff>39370</xdr:rowOff>
    </xdr:to>
    <xdr:sp macro="" textlink="">
      <xdr:nvSpPr>
        <xdr:cNvPr id="660" name="楕円 659">
          <a:extLst>
            <a:ext uri="{FF2B5EF4-FFF2-40B4-BE49-F238E27FC236}">
              <a16:creationId xmlns:a16="http://schemas.microsoft.com/office/drawing/2014/main" id="{00000000-0008-0000-0100-000094020000}"/>
            </a:ext>
          </a:extLst>
        </xdr:cNvPr>
        <xdr:cNvSpPr/>
      </xdr:nvSpPr>
      <xdr:spPr>
        <a:xfrm>
          <a:off x="17551400" y="9189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160020</xdr:rowOff>
    </xdr:from>
    <xdr:to>
      <xdr:col>107</xdr:col>
      <xdr:colOff>50800</xdr:colOff>
      <xdr:row>59</xdr:row>
      <xdr:rowOff>40005</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7602200" y="9240520"/>
          <a:ext cx="793750" cy="5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61930</xdr:rowOff>
    </xdr:from>
    <xdr:ext cx="469744" cy="259045"/>
    <xdr:sp macro="" textlink="">
      <xdr:nvSpPr>
        <xdr:cNvPr id="662" name="n_1aveValue【学校施設】&#10;一人当たり面積">
          <a:extLst>
            <a:ext uri="{FF2B5EF4-FFF2-40B4-BE49-F238E27FC236}">
              <a16:creationId xmlns:a16="http://schemas.microsoft.com/office/drawing/2014/main" id="{00000000-0008-0000-0100-000096020000}"/>
            </a:ext>
          </a:extLst>
        </xdr:cNvPr>
        <xdr:cNvSpPr txBox="1"/>
      </xdr:nvSpPr>
      <xdr:spPr>
        <a:xfrm>
          <a:off x="18980227" y="1013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109078</xdr:rowOff>
    </xdr:from>
    <xdr:ext cx="469744" cy="259045"/>
    <xdr:sp macro="" textlink="">
      <xdr:nvSpPr>
        <xdr:cNvPr id="663" name="n_2aveValue【学校施設】&#10;一人当たり面積">
          <a:extLst>
            <a:ext uri="{FF2B5EF4-FFF2-40B4-BE49-F238E27FC236}">
              <a16:creationId xmlns:a16="http://schemas.microsoft.com/office/drawing/2014/main" id="{00000000-0008-0000-0100-000097020000}"/>
            </a:ext>
          </a:extLst>
        </xdr:cNvPr>
        <xdr:cNvSpPr txBox="1"/>
      </xdr:nvSpPr>
      <xdr:spPr>
        <a:xfrm>
          <a:off x="18180127" y="101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74789</xdr:rowOff>
    </xdr:from>
    <xdr:ext cx="469744" cy="259045"/>
    <xdr:sp macro="" textlink="">
      <xdr:nvSpPr>
        <xdr:cNvPr id="664" name="n_3aveValue【学校施設】&#10;一人当たり面積">
          <a:extLst>
            <a:ext uri="{FF2B5EF4-FFF2-40B4-BE49-F238E27FC236}">
              <a16:creationId xmlns:a16="http://schemas.microsoft.com/office/drawing/2014/main" id="{00000000-0008-0000-0100-000098020000}"/>
            </a:ext>
          </a:extLst>
        </xdr:cNvPr>
        <xdr:cNvSpPr txBox="1"/>
      </xdr:nvSpPr>
      <xdr:spPr>
        <a:xfrm>
          <a:off x="17386377" y="1014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23036</xdr:rowOff>
    </xdr:from>
    <xdr:ext cx="469744" cy="259045"/>
    <xdr:sp macro="" textlink="">
      <xdr:nvSpPr>
        <xdr:cNvPr id="665" name="n_1mainValue【学校施設】&#10;一人当たり面積">
          <a:extLst>
            <a:ext uri="{FF2B5EF4-FFF2-40B4-BE49-F238E27FC236}">
              <a16:creationId xmlns:a16="http://schemas.microsoft.com/office/drawing/2014/main" id="{00000000-0008-0000-0100-000099020000}"/>
            </a:ext>
          </a:extLst>
        </xdr:cNvPr>
        <xdr:cNvSpPr txBox="1"/>
      </xdr:nvSpPr>
      <xdr:spPr>
        <a:xfrm>
          <a:off x="18980227" y="926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107332</xdr:rowOff>
    </xdr:from>
    <xdr:ext cx="469744" cy="259045"/>
    <xdr:sp macro="" textlink="">
      <xdr:nvSpPr>
        <xdr:cNvPr id="666" name="n_2mainValue【学校施設】&#10;一人当たり面積">
          <a:extLst>
            <a:ext uri="{FF2B5EF4-FFF2-40B4-BE49-F238E27FC236}">
              <a16:creationId xmlns:a16="http://schemas.microsoft.com/office/drawing/2014/main" id="{00000000-0008-0000-0100-00009A020000}"/>
            </a:ext>
          </a:extLst>
        </xdr:cNvPr>
        <xdr:cNvSpPr txBox="1"/>
      </xdr:nvSpPr>
      <xdr:spPr>
        <a:xfrm>
          <a:off x="18180127" y="951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55897</xdr:rowOff>
    </xdr:from>
    <xdr:ext cx="469744" cy="259045"/>
    <xdr:sp macro="" textlink="">
      <xdr:nvSpPr>
        <xdr:cNvPr id="667" name="n_3mainValue【学校施設】&#10;一人当たり面積">
          <a:extLst>
            <a:ext uri="{FF2B5EF4-FFF2-40B4-BE49-F238E27FC236}">
              <a16:creationId xmlns:a16="http://schemas.microsoft.com/office/drawing/2014/main" id="{00000000-0008-0000-0100-00009B020000}"/>
            </a:ext>
          </a:extLst>
        </xdr:cNvPr>
        <xdr:cNvSpPr txBox="1"/>
      </xdr:nvSpPr>
      <xdr:spPr>
        <a:xfrm>
          <a:off x="17386377" y="897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0906911" y="1453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1207750" y="14312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08427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1207750" y="1394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08427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1207750" y="13576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08427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1207750" y="1320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08427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1207750" y="12846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079772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07977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1" name="【児童館】&#10;有形固定資産減価償却率グラフ枠">
          <a:extLst>
            <a:ext uri="{FF2B5EF4-FFF2-40B4-BE49-F238E27FC236}">
              <a16:creationId xmlns:a16="http://schemas.microsoft.com/office/drawing/2014/main" id="{00000000-0008-0000-0100-0000B3020000}"/>
            </a:ext>
          </a:extLst>
        </xdr:cNvPr>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142875</xdr:rowOff>
    </xdr:from>
    <xdr:to>
      <xdr:col>85</xdr:col>
      <xdr:colOff>126364</xdr:colOff>
      <xdr:row>85</xdr:row>
      <xdr:rowOff>80011</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flipV="1">
          <a:off x="14699614" y="12855575"/>
          <a:ext cx="0" cy="12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693" name="【児童館】&#10;有形固定資産減価償却率最小値テキスト">
          <a:extLst>
            <a:ext uri="{FF2B5EF4-FFF2-40B4-BE49-F238E27FC236}">
              <a16:creationId xmlns:a16="http://schemas.microsoft.com/office/drawing/2014/main" id="{00000000-0008-0000-0100-0000B5020000}"/>
            </a:ext>
          </a:extLst>
        </xdr:cNvPr>
        <xdr:cNvSpPr txBox="1"/>
      </xdr:nvSpPr>
      <xdr:spPr>
        <a:xfrm>
          <a:off x="14738350" y="1411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4611350" y="141135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89552</xdr:rowOff>
    </xdr:from>
    <xdr:ext cx="405111" cy="259045"/>
    <xdr:sp macro="" textlink="">
      <xdr:nvSpPr>
        <xdr:cNvPr id="695" name="【児童館】&#10;有形固定資産減価償却率最大値テキスト">
          <a:extLst>
            <a:ext uri="{FF2B5EF4-FFF2-40B4-BE49-F238E27FC236}">
              <a16:creationId xmlns:a16="http://schemas.microsoft.com/office/drawing/2014/main" id="{00000000-0008-0000-0100-0000B7020000}"/>
            </a:ext>
          </a:extLst>
        </xdr:cNvPr>
        <xdr:cNvSpPr txBox="1"/>
      </xdr:nvSpPr>
      <xdr:spPr>
        <a:xfrm>
          <a:off x="14738350" y="1263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142875</xdr:rowOff>
    </xdr:from>
    <xdr:to>
      <xdr:col>86</xdr:col>
      <xdr:colOff>25400</xdr:colOff>
      <xdr:row>77</xdr:row>
      <xdr:rowOff>142875</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4611350" y="12855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97" name="【児童館】&#10;有形固定資産減価償却率平均値テキスト">
          <a:extLst>
            <a:ext uri="{FF2B5EF4-FFF2-40B4-BE49-F238E27FC236}">
              <a16:creationId xmlns:a16="http://schemas.microsoft.com/office/drawing/2014/main" id="{00000000-0008-0000-0100-0000B9020000}"/>
            </a:ext>
          </a:extLst>
        </xdr:cNvPr>
        <xdr:cNvSpPr txBox="1"/>
      </xdr:nvSpPr>
      <xdr:spPr>
        <a:xfrm>
          <a:off x="14738350" y="13612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14649450" y="136340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13887450" y="13620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2539</xdr:rowOff>
    </xdr:from>
    <xdr:to>
      <xdr:col>76</xdr:col>
      <xdr:colOff>165100</xdr:colOff>
      <xdr:row>82</xdr:row>
      <xdr:rowOff>104139</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130937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151130</xdr:rowOff>
    </xdr:from>
    <xdr:to>
      <xdr:col>72</xdr:col>
      <xdr:colOff>38100</xdr:colOff>
      <xdr:row>82</xdr:row>
      <xdr:rowOff>81280</xdr:rowOff>
    </xdr:to>
    <xdr:sp macro="" textlink="">
      <xdr:nvSpPr>
        <xdr:cNvPr id="701" name="フローチャート: 判断 700">
          <a:extLst>
            <a:ext uri="{FF2B5EF4-FFF2-40B4-BE49-F238E27FC236}">
              <a16:creationId xmlns:a16="http://schemas.microsoft.com/office/drawing/2014/main" id="{00000000-0008-0000-0100-0000BD020000}"/>
            </a:ext>
          </a:extLst>
        </xdr:cNvPr>
        <xdr:cNvSpPr/>
      </xdr:nvSpPr>
      <xdr:spPr>
        <a:xfrm>
          <a:off x="12299950" y="135242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44450</xdr:rowOff>
    </xdr:from>
    <xdr:to>
      <xdr:col>85</xdr:col>
      <xdr:colOff>177800</xdr:colOff>
      <xdr:row>80</xdr:row>
      <xdr:rowOff>146050</xdr:rowOff>
    </xdr:to>
    <xdr:sp macro="" textlink="">
      <xdr:nvSpPr>
        <xdr:cNvPr id="707" name="楕円 706">
          <a:extLst>
            <a:ext uri="{FF2B5EF4-FFF2-40B4-BE49-F238E27FC236}">
              <a16:creationId xmlns:a16="http://schemas.microsoft.com/office/drawing/2014/main" id="{00000000-0008-0000-0100-0000C3020000}"/>
            </a:ext>
          </a:extLst>
        </xdr:cNvPr>
        <xdr:cNvSpPr/>
      </xdr:nvSpPr>
      <xdr:spPr>
        <a:xfrm>
          <a:off x="14649450" y="132524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67327</xdr:rowOff>
    </xdr:from>
    <xdr:ext cx="405111" cy="259045"/>
    <xdr:sp macro="" textlink="">
      <xdr:nvSpPr>
        <xdr:cNvPr id="708" name="【児童館】&#10;有形固定資産減価償却率該当値テキスト">
          <a:extLst>
            <a:ext uri="{FF2B5EF4-FFF2-40B4-BE49-F238E27FC236}">
              <a16:creationId xmlns:a16="http://schemas.microsoft.com/office/drawing/2014/main" id="{00000000-0008-0000-0100-0000C4020000}"/>
            </a:ext>
          </a:extLst>
        </xdr:cNvPr>
        <xdr:cNvSpPr txBox="1"/>
      </xdr:nvSpPr>
      <xdr:spPr>
        <a:xfrm>
          <a:off x="1473835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84455</xdr:rowOff>
    </xdr:from>
    <xdr:to>
      <xdr:col>81</xdr:col>
      <xdr:colOff>101600</xdr:colOff>
      <xdr:row>81</xdr:row>
      <xdr:rowOff>14605</xdr:rowOff>
    </xdr:to>
    <xdr:sp macro="" textlink="">
      <xdr:nvSpPr>
        <xdr:cNvPr id="709" name="楕円 708">
          <a:extLst>
            <a:ext uri="{FF2B5EF4-FFF2-40B4-BE49-F238E27FC236}">
              <a16:creationId xmlns:a16="http://schemas.microsoft.com/office/drawing/2014/main" id="{00000000-0008-0000-0100-0000C5020000}"/>
            </a:ext>
          </a:extLst>
        </xdr:cNvPr>
        <xdr:cNvSpPr/>
      </xdr:nvSpPr>
      <xdr:spPr>
        <a:xfrm>
          <a:off x="13887450" y="132924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95250</xdr:rowOff>
    </xdr:from>
    <xdr:to>
      <xdr:col>85</xdr:col>
      <xdr:colOff>127000</xdr:colOff>
      <xdr:row>80</xdr:row>
      <xdr:rowOff>135255</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flipV="1">
          <a:off x="13938250" y="13303250"/>
          <a:ext cx="762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118745</xdr:rowOff>
    </xdr:from>
    <xdr:to>
      <xdr:col>76</xdr:col>
      <xdr:colOff>165100</xdr:colOff>
      <xdr:row>81</xdr:row>
      <xdr:rowOff>48895</xdr:rowOff>
    </xdr:to>
    <xdr:sp macro="" textlink="">
      <xdr:nvSpPr>
        <xdr:cNvPr id="711" name="楕円 710">
          <a:extLst>
            <a:ext uri="{FF2B5EF4-FFF2-40B4-BE49-F238E27FC236}">
              <a16:creationId xmlns:a16="http://schemas.microsoft.com/office/drawing/2014/main" id="{00000000-0008-0000-0100-0000C7020000}"/>
            </a:ext>
          </a:extLst>
        </xdr:cNvPr>
        <xdr:cNvSpPr/>
      </xdr:nvSpPr>
      <xdr:spPr>
        <a:xfrm>
          <a:off x="13093700" y="133267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135255</xdr:rowOff>
    </xdr:from>
    <xdr:to>
      <xdr:col>81</xdr:col>
      <xdr:colOff>50800</xdr:colOff>
      <xdr:row>80</xdr:row>
      <xdr:rowOff>169545</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flipV="1">
          <a:off x="13144500" y="13343255"/>
          <a:ext cx="79375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145414</xdr:rowOff>
    </xdr:from>
    <xdr:to>
      <xdr:col>72</xdr:col>
      <xdr:colOff>38100</xdr:colOff>
      <xdr:row>81</xdr:row>
      <xdr:rowOff>75564</xdr:rowOff>
    </xdr:to>
    <xdr:sp macro="" textlink="">
      <xdr:nvSpPr>
        <xdr:cNvPr id="713" name="楕円 712">
          <a:extLst>
            <a:ext uri="{FF2B5EF4-FFF2-40B4-BE49-F238E27FC236}">
              <a16:creationId xmlns:a16="http://schemas.microsoft.com/office/drawing/2014/main" id="{00000000-0008-0000-0100-0000C9020000}"/>
            </a:ext>
          </a:extLst>
        </xdr:cNvPr>
        <xdr:cNvSpPr/>
      </xdr:nvSpPr>
      <xdr:spPr>
        <a:xfrm>
          <a:off x="12299950" y="133534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169545</xdr:rowOff>
    </xdr:from>
    <xdr:to>
      <xdr:col>76</xdr:col>
      <xdr:colOff>114300</xdr:colOff>
      <xdr:row>81</xdr:row>
      <xdr:rowOff>24764</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flipV="1">
          <a:off x="12344400" y="13371195"/>
          <a:ext cx="8001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715" name="n_1aveValue【児童館】&#10;有形固定資産減価償却率">
          <a:extLst>
            <a:ext uri="{FF2B5EF4-FFF2-40B4-BE49-F238E27FC236}">
              <a16:creationId xmlns:a16="http://schemas.microsoft.com/office/drawing/2014/main" id="{00000000-0008-0000-0100-0000CB020000}"/>
            </a:ext>
          </a:extLst>
        </xdr:cNvPr>
        <xdr:cNvSpPr txBox="1"/>
      </xdr:nvSpPr>
      <xdr:spPr>
        <a:xfrm>
          <a:off x="1374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95266</xdr:rowOff>
    </xdr:from>
    <xdr:ext cx="405111" cy="259045"/>
    <xdr:sp macro="" textlink="">
      <xdr:nvSpPr>
        <xdr:cNvPr id="716" name="n_2aveValue【児童館】&#10;有形固定資産減価償却率">
          <a:extLst>
            <a:ext uri="{FF2B5EF4-FFF2-40B4-BE49-F238E27FC236}">
              <a16:creationId xmlns:a16="http://schemas.microsoft.com/office/drawing/2014/main" id="{00000000-0008-0000-0100-0000CC020000}"/>
            </a:ext>
          </a:extLst>
        </xdr:cNvPr>
        <xdr:cNvSpPr txBox="1"/>
      </xdr:nvSpPr>
      <xdr:spPr>
        <a:xfrm>
          <a:off x="12960994" y="1363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72407</xdr:rowOff>
    </xdr:from>
    <xdr:ext cx="405111" cy="259045"/>
    <xdr:sp macro="" textlink="">
      <xdr:nvSpPr>
        <xdr:cNvPr id="717" name="n_3aveValue【児童館】&#10;有形固定資産減価償却率">
          <a:extLst>
            <a:ext uri="{FF2B5EF4-FFF2-40B4-BE49-F238E27FC236}">
              <a16:creationId xmlns:a16="http://schemas.microsoft.com/office/drawing/2014/main" id="{00000000-0008-0000-0100-0000CD020000}"/>
            </a:ext>
          </a:extLst>
        </xdr:cNvPr>
        <xdr:cNvSpPr txBox="1"/>
      </xdr:nvSpPr>
      <xdr:spPr>
        <a:xfrm>
          <a:off x="12167244" y="1361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31132</xdr:rowOff>
    </xdr:from>
    <xdr:ext cx="405111" cy="259045"/>
    <xdr:sp macro="" textlink="">
      <xdr:nvSpPr>
        <xdr:cNvPr id="718" name="n_1mainValue【児童館】&#10;有形固定資産減価償却率">
          <a:extLst>
            <a:ext uri="{FF2B5EF4-FFF2-40B4-BE49-F238E27FC236}">
              <a16:creationId xmlns:a16="http://schemas.microsoft.com/office/drawing/2014/main" id="{00000000-0008-0000-0100-0000CE020000}"/>
            </a:ext>
          </a:extLst>
        </xdr:cNvPr>
        <xdr:cNvSpPr txBox="1"/>
      </xdr:nvSpPr>
      <xdr:spPr>
        <a:xfrm>
          <a:off x="13742044"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65422</xdr:rowOff>
    </xdr:from>
    <xdr:ext cx="405111" cy="259045"/>
    <xdr:sp macro="" textlink="">
      <xdr:nvSpPr>
        <xdr:cNvPr id="719" name="n_2mainValue【児童館】&#10;有形固定資産減価償却率">
          <a:extLst>
            <a:ext uri="{FF2B5EF4-FFF2-40B4-BE49-F238E27FC236}">
              <a16:creationId xmlns:a16="http://schemas.microsoft.com/office/drawing/2014/main" id="{00000000-0008-0000-0100-0000CF020000}"/>
            </a:ext>
          </a:extLst>
        </xdr:cNvPr>
        <xdr:cNvSpPr txBox="1"/>
      </xdr:nvSpPr>
      <xdr:spPr>
        <a:xfrm>
          <a:off x="12960994" y="1310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92091</xdr:rowOff>
    </xdr:from>
    <xdr:ext cx="405111" cy="259045"/>
    <xdr:sp macro="" textlink="">
      <xdr:nvSpPr>
        <xdr:cNvPr id="720" name="n_3mainValue【児童館】&#10;有形固定資産減価償却率">
          <a:extLst>
            <a:ext uri="{FF2B5EF4-FFF2-40B4-BE49-F238E27FC236}">
              <a16:creationId xmlns:a16="http://schemas.microsoft.com/office/drawing/2014/main" id="{00000000-0008-0000-0100-0000D0020000}"/>
            </a:ext>
          </a:extLst>
        </xdr:cNvPr>
        <xdr:cNvSpPr txBox="1"/>
      </xdr:nvSpPr>
      <xdr:spPr>
        <a:xfrm>
          <a:off x="12167244"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604917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16459200" y="1412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6049171" y="13992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164592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604917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16459200" y="1303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6049171" y="1288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0" name="【児童館】&#10;一人当たり面積グラフ枠">
          <a:extLst>
            <a:ext uri="{FF2B5EF4-FFF2-40B4-BE49-F238E27FC236}">
              <a16:creationId xmlns:a16="http://schemas.microsoft.com/office/drawing/2014/main" id="{00000000-0008-0000-0100-0000E4020000}"/>
            </a:ext>
          </a:extLst>
        </xdr:cNvPr>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38100</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flipV="1">
          <a:off x="19951064" y="12865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42" name="【児童館】&#10;一人当たり面積最小値テキスト">
          <a:extLst>
            <a:ext uri="{FF2B5EF4-FFF2-40B4-BE49-F238E27FC236}">
              <a16:creationId xmlns:a16="http://schemas.microsoft.com/office/drawing/2014/main" id="{00000000-0008-0000-0100-0000E6020000}"/>
            </a:ext>
          </a:extLst>
        </xdr:cNvPr>
        <xdr:cNvSpPr txBox="1"/>
      </xdr:nvSpPr>
      <xdr:spPr>
        <a:xfrm>
          <a:off x="19989800"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9881850" y="14236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744" name="【児童館】&#10;一人当たり面積最大値テキスト">
          <a:extLst>
            <a:ext uri="{FF2B5EF4-FFF2-40B4-BE49-F238E27FC236}">
              <a16:creationId xmlns:a16="http://schemas.microsoft.com/office/drawing/2014/main" id="{00000000-0008-0000-0100-0000E8020000}"/>
            </a:ext>
          </a:extLst>
        </xdr:cNvPr>
        <xdr:cNvSpPr txBox="1"/>
      </xdr:nvSpPr>
      <xdr:spPr>
        <a:xfrm>
          <a:off x="19989800" y="1264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9881850" y="12865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10177</xdr:rowOff>
    </xdr:from>
    <xdr:ext cx="469744" cy="259045"/>
    <xdr:sp macro="" textlink="">
      <xdr:nvSpPr>
        <xdr:cNvPr id="746" name="【児童館】&#10;一人当たり面積平均値テキスト">
          <a:extLst>
            <a:ext uri="{FF2B5EF4-FFF2-40B4-BE49-F238E27FC236}">
              <a16:creationId xmlns:a16="http://schemas.microsoft.com/office/drawing/2014/main" id="{00000000-0008-0000-0100-0000EA020000}"/>
            </a:ext>
          </a:extLst>
        </xdr:cNvPr>
        <xdr:cNvSpPr txBox="1"/>
      </xdr:nvSpPr>
      <xdr:spPr>
        <a:xfrm>
          <a:off x="19989800" y="13548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158750</xdr:rowOff>
    </xdr:from>
    <xdr:to>
      <xdr:col>116</xdr:col>
      <xdr:colOff>114300</xdr:colOff>
      <xdr:row>83</xdr:row>
      <xdr:rowOff>88900</xdr:rowOff>
    </xdr:to>
    <xdr:sp macro="" textlink="">
      <xdr:nvSpPr>
        <xdr:cNvPr id="747" name="フローチャート: 判断 746">
          <a:extLst>
            <a:ext uri="{FF2B5EF4-FFF2-40B4-BE49-F238E27FC236}">
              <a16:creationId xmlns:a16="http://schemas.microsoft.com/office/drawing/2014/main" id="{00000000-0008-0000-0100-0000EB020000}"/>
            </a:ext>
          </a:extLst>
        </xdr:cNvPr>
        <xdr:cNvSpPr/>
      </xdr:nvSpPr>
      <xdr:spPr>
        <a:xfrm>
          <a:off x="19900900" y="13696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48" name="フローチャート: 判断 747">
          <a:extLst>
            <a:ext uri="{FF2B5EF4-FFF2-40B4-BE49-F238E27FC236}">
              <a16:creationId xmlns:a16="http://schemas.microsoft.com/office/drawing/2014/main" id="{00000000-0008-0000-0100-0000EC020000}"/>
            </a:ext>
          </a:extLst>
        </xdr:cNvPr>
        <xdr:cNvSpPr/>
      </xdr:nvSpPr>
      <xdr:spPr>
        <a:xfrm>
          <a:off x="19157950" y="137477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749" name="フローチャート: 判断 748">
          <a:extLst>
            <a:ext uri="{FF2B5EF4-FFF2-40B4-BE49-F238E27FC236}">
              <a16:creationId xmlns:a16="http://schemas.microsoft.com/office/drawing/2014/main" id="{00000000-0008-0000-0100-0000ED020000}"/>
            </a:ext>
          </a:extLst>
        </xdr:cNvPr>
        <xdr:cNvSpPr/>
      </xdr:nvSpPr>
      <xdr:spPr>
        <a:xfrm>
          <a:off x="18345150" y="13804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50" name="フローチャート: 判断 749">
          <a:extLst>
            <a:ext uri="{FF2B5EF4-FFF2-40B4-BE49-F238E27FC236}">
              <a16:creationId xmlns:a16="http://schemas.microsoft.com/office/drawing/2014/main" id="{00000000-0008-0000-0100-0000EE020000}"/>
            </a:ext>
          </a:extLst>
        </xdr:cNvPr>
        <xdr:cNvSpPr/>
      </xdr:nvSpPr>
      <xdr:spPr>
        <a:xfrm>
          <a:off x="17551400" y="13639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56" name="楕円 755">
          <a:extLst>
            <a:ext uri="{FF2B5EF4-FFF2-40B4-BE49-F238E27FC236}">
              <a16:creationId xmlns:a16="http://schemas.microsoft.com/office/drawing/2014/main" id="{00000000-0008-0000-0100-0000F4020000}"/>
            </a:ext>
          </a:extLst>
        </xdr:cNvPr>
        <xdr:cNvSpPr/>
      </xdr:nvSpPr>
      <xdr:spPr>
        <a:xfrm>
          <a:off x="19900900" y="13970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757" name="【児童館】&#10;一人当たり面積該当値テキスト">
          <a:extLst>
            <a:ext uri="{FF2B5EF4-FFF2-40B4-BE49-F238E27FC236}">
              <a16:creationId xmlns:a16="http://schemas.microsoft.com/office/drawing/2014/main" id="{00000000-0008-0000-0100-0000F5020000}"/>
            </a:ext>
          </a:extLst>
        </xdr:cNvPr>
        <xdr:cNvSpPr txBox="1"/>
      </xdr:nvSpPr>
      <xdr:spPr>
        <a:xfrm>
          <a:off x="19989800"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101600</xdr:rowOff>
    </xdr:from>
    <xdr:to>
      <xdr:col>112</xdr:col>
      <xdr:colOff>38100</xdr:colOff>
      <xdr:row>84</xdr:row>
      <xdr:rowOff>31750</xdr:rowOff>
    </xdr:to>
    <xdr:sp macro="" textlink="">
      <xdr:nvSpPr>
        <xdr:cNvPr id="758" name="楕円 757">
          <a:extLst>
            <a:ext uri="{FF2B5EF4-FFF2-40B4-BE49-F238E27FC236}">
              <a16:creationId xmlns:a16="http://schemas.microsoft.com/office/drawing/2014/main" id="{00000000-0008-0000-0100-0000F6020000}"/>
            </a:ext>
          </a:extLst>
        </xdr:cNvPr>
        <xdr:cNvSpPr/>
      </xdr:nvSpPr>
      <xdr:spPr>
        <a:xfrm>
          <a:off x="19157950" y="13804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152400</xdr:rowOff>
    </xdr:from>
    <xdr:to>
      <xdr:col>116</xdr:col>
      <xdr:colOff>63500</xdr:colOff>
      <xdr:row>84</xdr:row>
      <xdr:rowOff>152400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9202400" y="13855700"/>
          <a:ext cx="7493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760" name="楕円 759">
          <a:extLst>
            <a:ext uri="{FF2B5EF4-FFF2-40B4-BE49-F238E27FC236}">
              <a16:creationId xmlns:a16="http://schemas.microsoft.com/office/drawing/2014/main" id="{00000000-0008-0000-0100-0000F8020000}"/>
            </a:ext>
          </a:extLst>
        </xdr:cNvPr>
        <xdr:cNvSpPr/>
      </xdr:nvSpPr>
      <xdr:spPr>
        <a:xfrm>
          <a:off x="18345150" y="14192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152400</xdr:rowOff>
    </xdr:from>
    <xdr:to>
      <xdr:col>111</xdr:col>
      <xdr:colOff>177800</xdr:colOff>
      <xdr:row>86</xdr:row>
      <xdr:rowOff>38100</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flipV="1">
          <a:off x="18395950" y="13855700"/>
          <a:ext cx="80645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62" name="楕円 761">
          <a:extLst>
            <a:ext uri="{FF2B5EF4-FFF2-40B4-BE49-F238E27FC236}">
              <a16:creationId xmlns:a16="http://schemas.microsoft.com/office/drawing/2014/main" id="{00000000-0008-0000-0100-0000FA020000}"/>
            </a:ext>
          </a:extLst>
        </xdr:cNvPr>
        <xdr:cNvSpPr/>
      </xdr:nvSpPr>
      <xdr:spPr>
        <a:xfrm>
          <a:off x="17551400" y="13804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152400</xdr:rowOff>
    </xdr:from>
    <xdr:to>
      <xdr:col>107</xdr:col>
      <xdr:colOff>50800</xdr:colOff>
      <xdr:row>86</xdr:row>
      <xdr:rowOff>38100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7602200" y="13855700"/>
          <a:ext cx="79375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64" name="n_1aveValue【児童館】&#10;一人当たり面積">
          <a:extLst>
            <a:ext uri="{FF2B5EF4-FFF2-40B4-BE49-F238E27FC236}">
              <a16:creationId xmlns:a16="http://schemas.microsoft.com/office/drawing/2014/main" id="{00000000-0008-0000-0100-0000FC020000}"/>
            </a:ext>
          </a:extLst>
        </xdr:cNvPr>
        <xdr:cNvSpPr txBox="1"/>
      </xdr:nvSpPr>
      <xdr:spPr>
        <a:xfrm>
          <a:off x="189802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765" name="n_2aveValue【児童館】&#10;一人当たり面積">
          <a:extLst>
            <a:ext uri="{FF2B5EF4-FFF2-40B4-BE49-F238E27FC236}">
              <a16:creationId xmlns:a16="http://schemas.microsoft.com/office/drawing/2014/main" id="{00000000-0008-0000-0100-0000FD020000}"/>
            </a:ext>
          </a:extLst>
        </xdr:cNvPr>
        <xdr:cNvSpPr txBox="1"/>
      </xdr:nvSpPr>
      <xdr:spPr>
        <a:xfrm>
          <a:off x="18180127" y="1358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66" name="n_3aveValue【児童館】&#10;一人当たり面積">
          <a:extLst>
            <a:ext uri="{FF2B5EF4-FFF2-40B4-BE49-F238E27FC236}">
              <a16:creationId xmlns:a16="http://schemas.microsoft.com/office/drawing/2014/main" id="{00000000-0008-0000-0100-0000FE020000}"/>
            </a:ext>
          </a:extLst>
        </xdr:cNvPr>
        <xdr:cNvSpPr txBox="1"/>
      </xdr:nvSpPr>
      <xdr:spPr>
        <a:xfrm>
          <a:off x="1738637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22877</xdr:rowOff>
    </xdr:from>
    <xdr:ext cx="469744" cy="259045"/>
    <xdr:sp macro="" textlink="">
      <xdr:nvSpPr>
        <xdr:cNvPr id="767" name="n_1mainValue【児童館】&#10;一人当たり面積">
          <a:extLst>
            <a:ext uri="{FF2B5EF4-FFF2-40B4-BE49-F238E27FC236}">
              <a16:creationId xmlns:a16="http://schemas.microsoft.com/office/drawing/2014/main" id="{00000000-0008-0000-0100-0000FF020000}"/>
            </a:ext>
          </a:extLst>
        </xdr:cNvPr>
        <xdr:cNvSpPr txBox="1"/>
      </xdr:nvSpPr>
      <xdr:spPr>
        <a:xfrm>
          <a:off x="18980227" y="138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68" name="n_2mainValue【児童館】&#10;一人当たり面積">
          <a:extLst>
            <a:ext uri="{FF2B5EF4-FFF2-40B4-BE49-F238E27FC236}">
              <a16:creationId xmlns:a16="http://schemas.microsoft.com/office/drawing/2014/main" id="{00000000-0008-0000-0100-000000030000}"/>
            </a:ext>
          </a:extLst>
        </xdr:cNvPr>
        <xdr:cNvSpPr txBox="1"/>
      </xdr:nvSpPr>
      <xdr:spPr>
        <a:xfrm>
          <a:off x="181801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69" name="n_3mainValue【児童館】&#10;一人当たり面積">
          <a:extLst>
            <a:ext uri="{FF2B5EF4-FFF2-40B4-BE49-F238E27FC236}">
              <a16:creationId xmlns:a16="http://schemas.microsoft.com/office/drawing/2014/main" id="{00000000-0008-0000-0100-000001030000}"/>
            </a:ext>
          </a:extLst>
        </xdr:cNvPr>
        <xdr:cNvSpPr txBox="1"/>
      </xdr:nvSpPr>
      <xdr:spPr>
        <a:xfrm>
          <a:off x="17386377" y="138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0" name="正方形/長方形 769">
          <a:extLst>
            <a:ext uri="{FF2B5EF4-FFF2-40B4-BE49-F238E27FC236}">
              <a16:creationId xmlns:a16="http://schemas.microsoft.com/office/drawing/2014/main" id="{00000000-0008-0000-0100-000002030000}"/>
            </a:ext>
          </a:extLst>
        </xdr:cNvPr>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1" name="正方形/長方形 770">
          <a:extLst>
            <a:ext uri="{FF2B5EF4-FFF2-40B4-BE49-F238E27FC236}">
              <a16:creationId xmlns:a16="http://schemas.microsoft.com/office/drawing/2014/main" id="{00000000-0008-0000-0100-000003030000}"/>
            </a:ext>
          </a:extLst>
        </xdr:cNvPr>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2" name="正方形/長方形 771">
          <a:extLst>
            <a:ext uri="{FF2B5EF4-FFF2-40B4-BE49-F238E27FC236}">
              <a16:creationId xmlns:a16="http://schemas.microsoft.com/office/drawing/2014/main" id="{00000000-0008-0000-0100-000004030000}"/>
            </a:ext>
          </a:extLst>
        </xdr:cNvPr>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3" name="正方形/長方形 772">
          <a:extLst>
            <a:ext uri="{FF2B5EF4-FFF2-40B4-BE49-F238E27FC236}">
              <a16:creationId xmlns:a16="http://schemas.microsoft.com/office/drawing/2014/main" id="{00000000-0008-0000-0100-000005030000}"/>
            </a:ext>
          </a:extLst>
        </xdr:cNvPr>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4" name="正方形/長方形 773">
          <a:extLst>
            <a:ext uri="{FF2B5EF4-FFF2-40B4-BE49-F238E27FC236}">
              <a16:creationId xmlns:a16="http://schemas.microsoft.com/office/drawing/2014/main" id="{00000000-0008-0000-0100-000006030000}"/>
            </a:ext>
          </a:extLst>
        </xdr:cNvPr>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5" name="正方形/長方形 774">
          <a:extLst>
            <a:ext uri="{FF2B5EF4-FFF2-40B4-BE49-F238E27FC236}">
              <a16:creationId xmlns:a16="http://schemas.microsoft.com/office/drawing/2014/main" id="{00000000-0008-0000-0100-000007030000}"/>
            </a:ext>
          </a:extLst>
        </xdr:cNvPr>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6" name="正方形/長方形 775">
          <a:extLst>
            <a:ext uri="{FF2B5EF4-FFF2-40B4-BE49-F238E27FC236}">
              <a16:creationId xmlns:a16="http://schemas.microsoft.com/office/drawing/2014/main" id="{00000000-0008-0000-0100-000008030000}"/>
            </a:ext>
          </a:extLst>
        </xdr:cNvPr>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7" name="正方形/長方形 776">
          <a:extLst>
            <a:ext uri="{FF2B5EF4-FFF2-40B4-BE49-F238E27FC236}">
              <a16:creationId xmlns:a16="http://schemas.microsoft.com/office/drawing/2014/main" id="{00000000-0008-0000-0100-000009030000}"/>
            </a:ext>
          </a:extLst>
        </xdr:cNvPr>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0842791" y="18209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1207750" y="17907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10842791" y="1777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1207750" y="1746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0842791" y="17332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1207750" y="1702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0842791" y="1688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1207750" y="16586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0842791" y="16450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10842791" y="16012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1" name="【公民館】&#10;有形固定資産減価償却率グラフ枠">
          <a:extLst>
            <a:ext uri="{FF2B5EF4-FFF2-40B4-BE49-F238E27FC236}">
              <a16:creationId xmlns:a16="http://schemas.microsoft.com/office/drawing/2014/main" id="{00000000-0008-0000-0100-000017030000}"/>
            </a:ext>
          </a:extLst>
        </xdr:cNvPr>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96774</xdr:rowOff>
    </xdr:from>
    <xdr:to>
      <xdr:col>85</xdr:col>
      <xdr:colOff>126364</xdr:colOff>
      <xdr:row>108</xdr:row>
      <xdr:rowOff>3048</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flipV="1">
          <a:off x="14699614" y="16771874"/>
          <a:ext cx="0" cy="1061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793" name="【公民館】&#10;有形固定資産減価償却率最小値テキスト">
          <a:extLst>
            <a:ext uri="{FF2B5EF4-FFF2-40B4-BE49-F238E27FC236}">
              <a16:creationId xmlns:a16="http://schemas.microsoft.com/office/drawing/2014/main" id="{00000000-0008-0000-0100-000019030000}"/>
            </a:ext>
          </a:extLst>
        </xdr:cNvPr>
        <xdr:cNvSpPr txBox="1"/>
      </xdr:nvSpPr>
      <xdr:spPr>
        <a:xfrm>
          <a:off x="14738350" y="17837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4611350" y="178338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43451</xdr:rowOff>
    </xdr:from>
    <xdr:ext cx="405111" cy="259045"/>
    <xdr:sp macro="" textlink="">
      <xdr:nvSpPr>
        <xdr:cNvPr id="795" name="【公民館】&#10;有形固定資産減価償却率最大値テキスト">
          <a:extLst>
            <a:ext uri="{FF2B5EF4-FFF2-40B4-BE49-F238E27FC236}">
              <a16:creationId xmlns:a16="http://schemas.microsoft.com/office/drawing/2014/main" id="{00000000-0008-0000-0100-00001B030000}"/>
            </a:ext>
          </a:extLst>
        </xdr:cNvPr>
        <xdr:cNvSpPr txBox="1"/>
      </xdr:nvSpPr>
      <xdr:spPr>
        <a:xfrm>
          <a:off x="14738350" y="1655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96774</xdr:rowOff>
    </xdr:from>
    <xdr:to>
      <xdr:col>86</xdr:col>
      <xdr:colOff>25400</xdr:colOff>
      <xdr:row>101</xdr:row>
      <xdr:rowOff>96774</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a:off x="14611350" y="167718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47262</xdr:rowOff>
    </xdr:from>
    <xdr:ext cx="405111" cy="259045"/>
    <xdr:sp macro="" textlink="">
      <xdr:nvSpPr>
        <xdr:cNvPr id="797" name="【公民館】&#10;有形固定資産減価償却率平均値テキスト">
          <a:extLst>
            <a:ext uri="{FF2B5EF4-FFF2-40B4-BE49-F238E27FC236}">
              <a16:creationId xmlns:a16="http://schemas.microsoft.com/office/drawing/2014/main" id="{00000000-0008-0000-0100-00001D030000}"/>
            </a:ext>
          </a:extLst>
        </xdr:cNvPr>
        <xdr:cNvSpPr txBox="1"/>
      </xdr:nvSpPr>
      <xdr:spPr>
        <a:xfrm>
          <a:off x="14738350" y="17382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798" name="フローチャート: 判断 797">
          <a:extLst>
            <a:ext uri="{FF2B5EF4-FFF2-40B4-BE49-F238E27FC236}">
              <a16:creationId xmlns:a16="http://schemas.microsoft.com/office/drawing/2014/main" id="{00000000-0008-0000-0100-00001E030000}"/>
            </a:ext>
          </a:extLst>
        </xdr:cNvPr>
        <xdr:cNvSpPr/>
      </xdr:nvSpPr>
      <xdr:spPr>
        <a:xfrm>
          <a:off x="14649450" y="174043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43687</xdr:rowOff>
    </xdr:from>
    <xdr:to>
      <xdr:col>81</xdr:col>
      <xdr:colOff>101600</xdr:colOff>
      <xdr:row>106</xdr:row>
      <xdr:rowOff>145287</xdr:rowOff>
    </xdr:to>
    <xdr:sp macro="" textlink="">
      <xdr:nvSpPr>
        <xdr:cNvPr id="799" name="フローチャート: 判断 798">
          <a:extLst>
            <a:ext uri="{FF2B5EF4-FFF2-40B4-BE49-F238E27FC236}">
              <a16:creationId xmlns:a16="http://schemas.microsoft.com/office/drawing/2014/main" id="{00000000-0008-0000-0100-00001F030000}"/>
            </a:ext>
          </a:extLst>
        </xdr:cNvPr>
        <xdr:cNvSpPr/>
      </xdr:nvSpPr>
      <xdr:spPr>
        <a:xfrm>
          <a:off x="13887450" y="1754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61976</xdr:rowOff>
    </xdr:from>
    <xdr:to>
      <xdr:col>76</xdr:col>
      <xdr:colOff>165100</xdr:colOff>
      <xdr:row>106</xdr:row>
      <xdr:rowOff>163576</xdr:rowOff>
    </xdr:to>
    <xdr:sp macro="" textlink="">
      <xdr:nvSpPr>
        <xdr:cNvPr id="800" name="フローチャート: 判断 799">
          <a:extLst>
            <a:ext uri="{FF2B5EF4-FFF2-40B4-BE49-F238E27FC236}">
              <a16:creationId xmlns:a16="http://schemas.microsoft.com/office/drawing/2014/main" id="{00000000-0008-0000-0100-000020030000}"/>
            </a:ext>
          </a:extLst>
        </xdr:cNvPr>
        <xdr:cNvSpPr/>
      </xdr:nvSpPr>
      <xdr:spPr>
        <a:xfrm>
          <a:off x="13093700" y="1756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107</xdr:row>
      <xdr:rowOff>141987</xdr:rowOff>
    </xdr:from>
    <xdr:to>
      <xdr:col>72</xdr:col>
      <xdr:colOff>38100</xdr:colOff>
      <xdr:row>108</xdr:row>
      <xdr:rowOff>72137</xdr:rowOff>
    </xdr:to>
    <xdr:sp macro="" textlink="">
      <xdr:nvSpPr>
        <xdr:cNvPr id="801" name="フローチャート: 判断 800">
          <a:extLst>
            <a:ext uri="{FF2B5EF4-FFF2-40B4-BE49-F238E27FC236}">
              <a16:creationId xmlns:a16="http://schemas.microsoft.com/office/drawing/2014/main" id="{00000000-0008-0000-0100-000021030000}"/>
            </a:ext>
          </a:extLst>
        </xdr:cNvPr>
        <xdr:cNvSpPr/>
      </xdr:nvSpPr>
      <xdr:spPr>
        <a:xfrm>
          <a:off x="12299950" y="178076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45974</xdr:rowOff>
    </xdr:from>
    <xdr:to>
      <xdr:col>85</xdr:col>
      <xdr:colOff>177800</xdr:colOff>
      <xdr:row>101</xdr:row>
      <xdr:rowOff>147574</xdr:rowOff>
    </xdr:to>
    <xdr:sp macro="" textlink="">
      <xdr:nvSpPr>
        <xdr:cNvPr id="807" name="楕円 806">
          <a:extLst>
            <a:ext uri="{FF2B5EF4-FFF2-40B4-BE49-F238E27FC236}">
              <a16:creationId xmlns:a16="http://schemas.microsoft.com/office/drawing/2014/main" id="{00000000-0008-0000-0100-000027030000}"/>
            </a:ext>
          </a:extLst>
        </xdr:cNvPr>
        <xdr:cNvSpPr/>
      </xdr:nvSpPr>
      <xdr:spPr>
        <a:xfrm>
          <a:off x="14649450" y="1672107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170451</xdr:rowOff>
    </xdr:from>
    <xdr:ext cx="405111" cy="259045"/>
    <xdr:sp macro="" textlink="">
      <xdr:nvSpPr>
        <xdr:cNvPr id="808" name="【公民館】&#10;有形固定資産減価償却率該当値テキスト">
          <a:extLst>
            <a:ext uri="{FF2B5EF4-FFF2-40B4-BE49-F238E27FC236}">
              <a16:creationId xmlns:a16="http://schemas.microsoft.com/office/drawing/2014/main" id="{00000000-0008-0000-0100-000028030000}"/>
            </a:ext>
          </a:extLst>
        </xdr:cNvPr>
        <xdr:cNvSpPr txBox="1"/>
      </xdr:nvSpPr>
      <xdr:spPr>
        <a:xfrm>
          <a:off x="14738350" y="16674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109982</xdr:rowOff>
    </xdr:from>
    <xdr:to>
      <xdr:col>81</xdr:col>
      <xdr:colOff>101600</xdr:colOff>
      <xdr:row>102</xdr:row>
      <xdr:rowOff>40132</xdr:rowOff>
    </xdr:to>
    <xdr:sp macro="" textlink="">
      <xdr:nvSpPr>
        <xdr:cNvPr id="809" name="楕円 808">
          <a:extLst>
            <a:ext uri="{FF2B5EF4-FFF2-40B4-BE49-F238E27FC236}">
              <a16:creationId xmlns:a16="http://schemas.microsoft.com/office/drawing/2014/main" id="{00000000-0008-0000-0100-000029030000}"/>
            </a:ext>
          </a:extLst>
        </xdr:cNvPr>
        <xdr:cNvSpPr/>
      </xdr:nvSpPr>
      <xdr:spPr>
        <a:xfrm>
          <a:off x="13887450" y="167850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96774</xdr:rowOff>
    </xdr:from>
    <xdr:to>
      <xdr:col>85</xdr:col>
      <xdr:colOff>127000</xdr:colOff>
      <xdr:row>101</xdr:row>
      <xdr:rowOff>160782</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flipV="1">
          <a:off x="13938250" y="16771874"/>
          <a:ext cx="762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11685</xdr:rowOff>
    </xdr:from>
    <xdr:to>
      <xdr:col>76</xdr:col>
      <xdr:colOff>165100</xdr:colOff>
      <xdr:row>102</xdr:row>
      <xdr:rowOff>113285</xdr:rowOff>
    </xdr:to>
    <xdr:sp macro="" textlink="">
      <xdr:nvSpPr>
        <xdr:cNvPr id="811" name="楕円 810">
          <a:extLst>
            <a:ext uri="{FF2B5EF4-FFF2-40B4-BE49-F238E27FC236}">
              <a16:creationId xmlns:a16="http://schemas.microsoft.com/office/drawing/2014/main" id="{00000000-0008-0000-0100-00002B030000}"/>
            </a:ext>
          </a:extLst>
        </xdr:cNvPr>
        <xdr:cNvSpPr/>
      </xdr:nvSpPr>
      <xdr:spPr>
        <a:xfrm>
          <a:off x="13093700" y="1685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160782</xdr:rowOff>
    </xdr:from>
    <xdr:to>
      <xdr:col>81</xdr:col>
      <xdr:colOff>50800</xdr:colOff>
      <xdr:row>102</xdr:row>
      <xdr:rowOff>62485</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flipV="1">
          <a:off x="13144500" y="16835882"/>
          <a:ext cx="793750" cy="6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98552</xdr:rowOff>
    </xdr:from>
    <xdr:to>
      <xdr:col>72</xdr:col>
      <xdr:colOff>38100</xdr:colOff>
      <xdr:row>103</xdr:row>
      <xdr:rowOff>28702</xdr:rowOff>
    </xdr:to>
    <xdr:sp macro="" textlink="">
      <xdr:nvSpPr>
        <xdr:cNvPr id="813" name="楕円 812">
          <a:extLst>
            <a:ext uri="{FF2B5EF4-FFF2-40B4-BE49-F238E27FC236}">
              <a16:creationId xmlns:a16="http://schemas.microsoft.com/office/drawing/2014/main" id="{00000000-0008-0000-0100-00002D030000}"/>
            </a:ext>
          </a:extLst>
        </xdr:cNvPr>
        <xdr:cNvSpPr/>
      </xdr:nvSpPr>
      <xdr:spPr>
        <a:xfrm>
          <a:off x="12299950" y="169387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62485</xdr:rowOff>
    </xdr:from>
    <xdr:to>
      <xdr:col>76</xdr:col>
      <xdr:colOff>114300</xdr:colOff>
      <xdr:row>102</xdr:row>
      <xdr:rowOff>149352</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flipV="1">
          <a:off x="12344400" y="16902685"/>
          <a:ext cx="8001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136414</xdr:rowOff>
    </xdr:from>
    <xdr:ext cx="405111" cy="259045"/>
    <xdr:sp macro="" textlink="">
      <xdr:nvSpPr>
        <xdr:cNvPr id="815" name="n_1aveValue【公民館】&#10;有形固定資産減価償却率">
          <a:extLst>
            <a:ext uri="{FF2B5EF4-FFF2-40B4-BE49-F238E27FC236}">
              <a16:creationId xmlns:a16="http://schemas.microsoft.com/office/drawing/2014/main" id="{00000000-0008-0000-0100-00002F030000}"/>
            </a:ext>
          </a:extLst>
        </xdr:cNvPr>
        <xdr:cNvSpPr txBox="1"/>
      </xdr:nvSpPr>
      <xdr:spPr>
        <a:xfrm>
          <a:off x="13742044" y="17637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154703</xdr:rowOff>
    </xdr:from>
    <xdr:ext cx="405111" cy="259045"/>
    <xdr:sp macro="" textlink="">
      <xdr:nvSpPr>
        <xdr:cNvPr id="816" name="n_2aveValue【公民館】&#10;有形固定資産減価償却率">
          <a:extLst>
            <a:ext uri="{FF2B5EF4-FFF2-40B4-BE49-F238E27FC236}">
              <a16:creationId xmlns:a16="http://schemas.microsoft.com/office/drawing/2014/main" id="{00000000-0008-0000-0100-000030030000}"/>
            </a:ext>
          </a:extLst>
        </xdr:cNvPr>
        <xdr:cNvSpPr txBox="1"/>
      </xdr:nvSpPr>
      <xdr:spPr>
        <a:xfrm>
          <a:off x="12960994" y="17655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63264</xdr:rowOff>
    </xdr:from>
    <xdr:ext cx="405111" cy="259045"/>
    <xdr:sp macro="" textlink="">
      <xdr:nvSpPr>
        <xdr:cNvPr id="817" name="n_3aveValue【公民館】&#10;有形固定資産減価償却率">
          <a:extLst>
            <a:ext uri="{FF2B5EF4-FFF2-40B4-BE49-F238E27FC236}">
              <a16:creationId xmlns:a16="http://schemas.microsoft.com/office/drawing/2014/main" id="{00000000-0008-0000-0100-000031030000}"/>
            </a:ext>
          </a:extLst>
        </xdr:cNvPr>
        <xdr:cNvSpPr txBox="1"/>
      </xdr:nvSpPr>
      <xdr:spPr>
        <a:xfrm>
          <a:off x="12167244" y="178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56659</xdr:rowOff>
    </xdr:from>
    <xdr:ext cx="405111" cy="259045"/>
    <xdr:sp macro="" textlink="">
      <xdr:nvSpPr>
        <xdr:cNvPr id="818" name="n_1mainValue【公民館】&#10;有形固定資産減価償却率">
          <a:extLst>
            <a:ext uri="{FF2B5EF4-FFF2-40B4-BE49-F238E27FC236}">
              <a16:creationId xmlns:a16="http://schemas.microsoft.com/office/drawing/2014/main" id="{00000000-0008-0000-0100-000032030000}"/>
            </a:ext>
          </a:extLst>
        </xdr:cNvPr>
        <xdr:cNvSpPr txBox="1"/>
      </xdr:nvSpPr>
      <xdr:spPr>
        <a:xfrm>
          <a:off x="13742044" y="16566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129812</xdr:rowOff>
    </xdr:from>
    <xdr:ext cx="405111" cy="259045"/>
    <xdr:sp macro="" textlink="">
      <xdr:nvSpPr>
        <xdr:cNvPr id="819" name="n_2mainValue【公民館】&#10;有形固定資産減価償却率">
          <a:extLst>
            <a:ext uri="{FF2B5EF4-FFF2-40B4-BE49-F238E27FC236}">
              <a16:creationId xmlns:a16="http://schemas.microsoft.com/office/drawing/2014/main" id="{00000000-0008-0000-0100-000033030000}"/>
            </a:ext>
          </a:extLst>
        </xdr:cNvPr>
        <xdr:cNvSpPr txBox="1"/>
      </xdr:nvSpPr>
      <xdr:spPr>
        <a:xfrm>
          <a:off x="12960994" y="16639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45229</xdr:rowOff>
    </xdr:from>
    <xdr:ext cx="405111" cy="259045"/>
    <xdr:sp macro="" textlink="">
      <xdr:nvSpPr>
        <xdr:cNvPr id="820" name="n_3mainValue【公民館】&#10;有形固定資産減価償却率">
          <a:extLst>
            <a:ext uri="{FF2B5EF4-FFF2-40B4-BE49-F238E27FC236}">
              <a16:creationId xmlns:a16="http://schemas.microsoft.com/office/drawing/2014/main" id="{00000000-0008-0000-0100-000034030000}"/>
            </a:ext>
          </a:extLst>
        </xdr:cNvPr>
        <xdr:cNvSpPr txBox="1"/>
      </xdr:nvSpPr>
      <xdr:spPr>
        <a:xfrm>
          <a:off x="12167244" y="16720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1" name="正方形/長方形 820">
          <a:extLst>
            <a:ext uri="{FF2B5EF4-FFF2-40B4-BE49-F238E27FC236}">
              <a16:creationId xmlns:a16="http://schemas.microsoft.com/office/drawing/2014/main" id="{00000000-0008-0000-0100-000035030000}"/>
            </a:ext>
          </a:extLst>
        </xdr:cNvPr>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2" name="正方形/長方形 821">
          <a:extLst>
            <a:ext uri="{FF2B5EF4-FFF2-40B4-BE49-F238E27FC236}">
              <a16:creationId xmlns:a16="http://schemas.microsoft.com/office/drawing/2014/main" id="{00000000-0008-0000-0100-000036030000}"/>
            </a:ext>
          </a:extLst>
        </xdr:cNvPr>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3" name="正方形/長方形 822">
          <a:extLst>
            <a:ext uri="{FF2B5EF4-FFF2-40B4-BE49-F238E27FC236}">
              <a16:creationId xmlns:a16="http://schemas.microsoft.com/office/drawing/2014/main" id="{00000000-0008-0000-0100-000037030000}"/>
            </a:ext>
          </a:extLst>
        </xdr:cNvPr>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4" name="正方形/長方形 823">
          <a:extLst>
            <a:ext uri="{FF2B5EF4-FFF2-40B4-BE49-F238E27FC236}">
              <a16:creationId xmlns:a16="http://schemas.microsoft.com/office/drawing/2014/main" id="{00000000-0008-0000-0100-000038030000}"/>
            </a:ext>
          </a:extLst>
        </xdr:cNvPr>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5" name="正方形/長方形 824">
          <a:extLst>
            <a:ext uri="{FF2B5EF4-FFF2-40B4-BE49-F238E27FC236}">
              <a16:creationId xmlns:a16="http://schemas.microsoft.com/office/drawing/2014/main" id="{00000000-0008-0000-0100-000039030000}"/>
            </a:ext>
          </a:extLst>
        </xdr:cNvPr>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6" name="正方形/長方形 825">
          <a:extLst>
            <a:ext uri="{FF2B5EF4-FFF2-40B4-BE49-F238E27FC236}">
              <a16:creationId xmlns:a16="http://schemas.microsoft.com/office/drawing/2014/main" id="{00000000-0008-0000-0100-00003A030000}"/>
            </a:ext>
          </a:extLst>
        </xdr:cNvPr>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7" name="正方形/長方形 826">
          <a:extLst>
            <a:ext uri="{FF2B5EF4-FFF2-40B4-BE49-F238E27FC236}">
              <a16:creationId xmlns:a16="http://schemas.microsoft.com/office/drawing/2014/main" id="{00000000-0008-0000-0100-00003B030000}"/>
            </a:ext>
          </a:extLst>
        </xdr:cNvPr>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8" name="正方形/長方形 827">
          <a:extLst>
            <a:ext uri="{FF2B5EF4-FFF2-40B4-BE49-F238E27FC236}">
              <a16:creationId xmlns:a16="http://schemas.microsoft.com/office/drawing/2014/main" id="{00000000-0008-0000-0100-00003C030000}"/>
            </a:ext>
          </a:extLst>
        </xdr:cNvPr>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0" name="直線コネクタ 829">
          <a:extLst>
            <a:ext uri="{FF2B5EF4-FFF2-40B4-BE49-F238E27FC236}">
              <a16:creationId xmlns:a16="http://schemas.microsoft.com/office/drawing/2014/main" id="{00000000-0008-0000-0100-00003E030000}"/>
            </a:ext>
          </a:extLst>
        </xdr:cNvPr>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1604917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32" name="直線コネクタ 831">
          <a:extLst>
            <a:ext uri="{FF2B5EF4-FFF2-40B4-BE49-F238E27FC236}">
              <a16:creationId xmlns:a16="http://schemas.microsoft.com/office/drawing/2014/main" id="{00000000-0008-0000-0100-000040030000}"/>
            </a:ext>
          </a:extLst>
        </xdr:cNvPr>
        <xdr:cNvCxnSpPr/>
      </xdr:nvCxnSpPr>
      <xdr:spPr>
        <a:xfrm>
          <a:off x="164592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604917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4" name="直線コネクタ 833">
          <a:extLst>
            <a:ext uri="{FF2B5EF4-FFF2-40B4-BE49-F238E27FC236}">
              <a16:creationId xmlns:a16="http://schemas.microsoft.com/office/drawing/2014/main" id="{00000000-0008-0000-0100-000042030000}"/>
            </a:ext>
          </a:extLst>
        </xdr:cNvPr>
        <xdr:cNvCxnSpPr/>
      </xdr:nvCxnSpPr>
      <xdr:spPr>
        <a:xfrm>
          <a:off x="164592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6" name="直線コネクタ 835">
          <a:extLst>
            <a:ext uri="{FF2B5EF4-FFF2-40B4-BE49-F238E27FC236}">
              <a16:creationId xmlns:a16="http://schemas.microsoft.com/office/drawing/2014/main" id="{00000000-0008-0000-0100-000044030000}"/>
            </a:ext>
          </a:extLst>
        </xdr:cNvPr>
        <xdr:cNvCxnSpPr/>
      </xdr:nvCxnSpPr>
      <xdr:spPr>
        <a:xfrm>
          <a:off x="164592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1604917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a:off x="164592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16049171" y="1674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a:off x="164592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1604917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4" name="【公民館】&#10;一人当たり面積グラフ枠">
          <a:extLst>
            <a:ext uri="{FF2B5EF4-FFF2-40B4-BE49-F238E27FC236}">
              <a16:creationId xmlns:a16="http://schemas.microsoft.com/office/drawing/2014/main" id="{00000000-0008-0000-0100-00004C030000}"/>
            </a:ext>
          </a:extLst>
        </xdr:cNvPr>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107</xdr:row>
      <xdr:rowOff>95250</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flipV="1">
          <a:off x="19951064" y="16540480"/>
          <a:ext cx="0" cy="122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99077</xdr:rowOff>
    </xdr:from>
    <xdr:ext cx="469744" cy="259045"/>
    <xdr:sp macro="" textlink="">
      <xdr:nvSpPr>
        <xdr:cNvPr id="846" name="【公民館】&#10;一人当たり面積最小値テキスト">
          <a:extLst>
            <a:ext uri="{FF2B5EF4-FFF2-40B4-BE49-F238E27FC236}">
              <a16:creationId xmlns:a16="http://schemas.microsoft.com/office/drawing/2014/main" id="{00000000-0008-0000-0100-00004E030000}"/>
            </a:ext>
          </a:extLst>
        </xdr:cNvPr>
        <xdr:cNvSpPr txBox="1"/>
      </xdr:nvSpPr>
      <xdr:spPr>
        <a:xfrm>
          <a:off x="19989800"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95250</xdr:rowOff>
    </xdr:from>
    <xdr:to>
      <xdr:col>116</xdr:col>
      <xdr:colOff>152400</xdr:colOff>
      <xdr:row>107</xdr:row>
      <xdr:rowOff>95250</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a:off x="19881850" y="17760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848" name="【公民館】&#10;一人当たり面積最大値テキスト">
          <a:extLst>
            <a:ext uri="{FF2B5EF4-FFF2-40B4-BE49-F238E27FC236}">
              <a16:creationId xmlns:a16="http://schemas.microsoft.com/office/drawing/2014/main" id="{00000000-0008-0000-0100-000050030000}"/>
            </a:ext>
          </a:extLst>
        </xdr:cNvPr>
        <xdr:cNvSpPr txBox="1"/>
      </xdr:nvSpPr>
      <xdr:spPr>
        <a:xfrm>
          <a:off x="19989800" y="1632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19881850" y="16540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101616</xdr:rowOff>
    </xdr:from>
    <xdr:ext cx="469744" cy="259045"/>
    <xdr:sp macro="" textlink="">
      <xdr:nvSpPr>
        <xdr:cNvPr id="850" name="【公民館】&#10;一人当たり面積平均値テキスト">
          <a:extLst>
            <a:ext uri="{FF2B5EF4-FFF2-40B4-BE49-F238E27FC236}">
              <a16:creationId xmlns:a16="http://schemas.microsoft.com/office/drawing/2014/main" id="{00000000-0008-0000-0100-000052030000}"/>
            </a:ext>
          </a:extLst>
        </xdr:cNvPr>
        <xdr:cNvSpPr txBox="1"/>
      </xdr:nvSpPr>
      <xdr:spPr>
        <a:xfrm>
          <a:off x="19989800" y="17106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78739</xdr:rowOff>
    </xdr:from>
    <xdr:to>
      <xdr:col>116</xdr:col>
      <xdr:colOff>114300</xdr:colOff>
      <xdr:row>105</xdr:row>
      <xdr:rowOff>8889</xdr:rowOff>
    </xdr:to>
    <xdr:sp macro="" textlink="">
      <xdr:nvSpPr>
        <xdr:cNvPr id="851" name="フローチャート: 判断 850">
          <a:extLst>
            <a:ext uri="{FF2B5EF4-FFF2-40B4-BE49-F238E27FC236}">
              <a16:creationId xmlns:a16="http://schemas.microsoft.com/office/drawing/2014/main" id="{00000000-0008-0000-0100-000053030000}"/>
            </a:ext>
          </a:extLst>
        </xdr:cNvPr>
        <xdr:cNvSpPr/>
      </xdr:nvSpPr>
      <xdr:spPr>
        <a:xfrm>
          <a:off x="19900900" y="172491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2539</xdr:rowOff>
    </xdr:from>
    <xdr:to>
      <xdr:col>112</xdr:col>
      <xdr:colOff>38100</xdr:colOff>
      <xdr:row>104</xdr:row>
      <xdr:rowOff>104139</xdr:rowOff>
    </xdr:to>
    <xdr:sp macro="" textlink="">
      <xdr:nvSpPr>
        <xdr:cNvPr id="852" name="フローチャート: 判断 851">
          <a:extLst>
            <a:ext uri="{FF2B5EF4-FFF2-40B4-BE49-F238E27FC236}">
              <a16:creationId xmlns:a16="http://schemas.microsoft.com/office/drawing/2014/main" id="{00000000-0008-0000-0100-000054030000}"/>
            </a:ext>
          </a:extLst>
        </xdr:cNvPr>
        <xdr:cNvSpPr/>
      </xdr:nvSpPr>
      <xdr:spPr>
        <a:xfrm>
          <a:off x="19157950" y="171729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40639</xdr:rowOff>
    </xdr:from>
    <xdr:to>
      <xdr:col>107</xdr:col>
      <xdr:colOff>101600</xdr:colOff>
      <xdr:row>104</xdr:row>
      <xdr:rowOff>142239</xdr:rowOff>
    </xdr:to>
    <xdr:sp macro="" textlink="">
      <xdr:nvSpPr>
        <xdr:cNvPr id="853" name="フローチャート: 判断 852">
          <a:extLst>
            <a:ext uri="{FF2B5EF4-FFF2-40B4-BE49-F238E27FC236}">
              <a16:creationId xmlns:a16="http://schemas.microsoft.com/office/drawing/2014/main" id="{00000000-0008-0000-0100-000055030000}"/>
            </a:ext>
          </a:extLst>
        </xdr:cNvPr>
        <xdr:cNvSpPr/>
      </xdr:nvSpPr>
      <xdr:spPr>
        <a:xfrm>
          <a:off x="18345150" y="1721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13970</xdr:rowOff>
    </xdr:from>
    <xdr:to>
      <xdr:col>102</xdr:col>
      <xdr:colOff>165100</xdr:colOff>
      <xdr:row>103</xdr:row>
      <xdr:rowOff>115570</xdr:rowOff>
    </xdr:to>
    <xdr:sp macro="" textlink="">
      <xdr:nvSpPr>
        <xdr:cNvPr id="854" name="フローチャート: 判断 853">
          <a:extLst>
            <a:ext uri="{FF2B5EF4-FFF2-40B4-BE49-F238E27FC236}">
              <a16:creationId xmlns:a16="http://schemas.microsoft.com/office/drawing/2014/main" id="{00000000-0008-0000-0100-000056030000}"/>
            </a:ext>
          </a:extLst>
        </xdr:cNvPr>
        <xdr:cNvSpPr/>
      </xdr:nvSpPr>
      <xdr:spPr>
        <a:xfrm>
          <a:off x="17551400" y="1701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00000000-0008-0000-0100-00005B030000}"/>
            </a:ext>
          </a:extLst>
        </xdr:cNvPr>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124461</xdr:rowOff>
    </xdr:from>
    <xdr:to>
      <xdr:col>116</xdr:col>
      <xdr:colOff>114300</xdr:colOff>
      <xdr:row>105</xdr:row>
      <xdr:rowOff>54611</xdr:rowOff>
    </xdr:to>
    <xdr:sp macro="" textlink="">
      <xdr:nvSpPr>
        <xdr:cNvPr id="860" name="楕円 859">
          <a:extLst>
            <a:ext uri="{FF2B5EF4-FFF2-40B4-BE49-F238E27FC236}">
              <a16:creationId xmlns:a16="http://schemas.microsoft.com/office/drawing/2014/main" id="{00000000-0008-0000-0100-00005C030000}"/>
            </a:ext>
          </a:extLst>
        </xdr:cNvPr>
        <xdr:cNvSpPr/>
      </xdr:nvSpPr>
      <xdr:spPr>
        <a:xfrm>
          <a:off x="19900900" y="172948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102888</xdr:rowOff>
    </xdr:from>
    <xdr:ext cx="469744" cy="259045"/>
    <xdr:sp macro="" textlink="">
      <xdr:nvSpPr>
        <xdr:cNvPr id="861" name="【公民館】&#10;一人当たり面積該当値テキスト">
          <a:extLst>
            <a:ext uri="{FF2B5EF4-FFF2-40B4-BE49-F238E27FC236}">
              <a16:creationId xmlns:a16="http://schemas.microsoft.com/office/drawing/2014/main" id="{00000000-0008-0000-0100-00005D030000}"/>
            </a:ext>
          </a:extLst>
        </xdr:cNvPr>
        <xdr:cNvSpPr txBox="1"/>
      </xdr:nvSpPr>
      <xdr:spPr>
        <a:xfrm>
          <a:off x="19989800" y="1727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29211</xdr:rowOff>
    </xdr:from>
    <xdr:to>
      <xdr:col>112</xdr:col>
      <xdr:colOff>38100</xdr:colOff>
      <xdr:row>105</xdr:row>
      <xdr:rowOff>130811</xdr:rowOff>
    </xdr:to>
    <xdr:sp macro="" textlink="">
      <xdr:nvSpPr>
        <xdr:cNvPr id="862" name="楕円 861">
          <a:extLst>
            <a:ext uri="{FF2B5EF4-FFF2-40B4-BE49-F238E27FC236}">
              <a16:creationId xmlns:a16="http://schemas.microsoft.com/office/drawing/2014/main" id="{00000000-0008-0000-0100-00005E030000}"/>
            </a:ext>
          </a:extLst>
        </xdr:cNvPr>
        <xdr:cNvSpPr/>
      </xdr:nvSpPr>
      <xdr:spPr>
        <a:xfrm>
          <a:off x="19157950" y="173647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3811</xdr:rowOff>
    </xdr:from>
    <xdr:to>
      <xdr:col>116</xdr:col>
      <xdr:colOff>63500</xdr:colOff>
      <xdr:row>105</xdr:row>
      <xdr:rowOff>80011</xdr:rowOff>
    </xdr:to>
    <xdr:cxnSp macro="">
      <xdr:nvCxnSpPr>
        <xdr:cNvPr id="863" name="直線コネクタ 862">
          <a:extLst>
            <a:ext uri="{FF2B5EF4-FFF2-40B4-BE49-F238E27FC236}">
              <a16:creationId xmlns:a16="http://schemas.microsoft.com/office/drawing/2014/main" id="{00000000-0008-0000-0100-00005F030000}"/>
            </a:ext>
          </a:extLst>
        </xdr:cNvPr>
        <xdr:cNvCxnSpPr/>
      </xdr:nvCxnSpPr>
      <xdr:spPr>
        <a:xfrm flipV="1">
          <a:off x="19202400" y="17339311"/>
          <a:ext cx="7493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158750</xdr:rowOff>
    </xdr:from>
    <xdr:to>
      <xdr:col>107</xdr:col>
      <xdr:colOff>101600</xdr:colOff>
      <xdr:row>104</xdr:row>
      <xdr:rowOff>88900</xdr:rowOff>
    </xdr:to>
    <xdr:sp macro="" textlink="">
      <xdr:nvSpPr>
        <xdr:cNvPr id="864" name="楕円 863">
          <a:extLst>
            <a:ext uri="{FF2B5EF4-FFF2-40B4-BE49-F238E27FC236}">
              <a16:creationId xmlns:a16="http://schemas.microsoft.com/office/drawing/2014/main" id="{00000000-0008-0000-0100-000060030000}"/>
            </a:ext>
          </a:extLst>
        </xdr:cNvPr>
        <xdr:cNvSpPr/>
      </xdr:nvSpPr>
      <xdr:spPr>
        <a:xfrm>
          <a:off x="18345150" y="17164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38100</xdr:rowOff>
    </xdr:from>
    <xdr:to>
      <xdr:col>111</xdr:col>
      <xdr:colOff>177800</xdr:colOff>
      <xdr:row>105</xdr:row>
      <xdr:rowOff>80011</xdr:rowOff>
    </xdr:to>
    <xdr:cxnSp macro="">
      <xdr:nvCxnSpPr>
        <xdr:cNvPr id="865" name="直線コネクタ 864">
          <a:extLst>
            <a:ext uri="{FF2B5EF4-FFF2-40B4-BE49-F238E27FC236}">
              <a16:creationId xmlns:a16="http://schemas.microsoft.com/office/drawing/2014/main" id="{00000000-0008-0000-0100-000061030000}"/>
            </a:ext>
          </a:extLst>
        </xdr:cNvPr>
        <xdr:cNvCxnSpPr/>
      </xdr:nvCxnSpPr>
      <xdr:spPr>
        <a:xfrm>
          <a:off x="18395950" y="17208500"/>
          <a:ext cx="806450" cy="20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2539</xdr:rowOff>
    </xdr:from>
    <xdr:to>
      <xdr:col>102</xdr:col>
      <xdr:colOff>165100</xdr:colOff>
      <xdr:row>104</xdr:row>
      <xdr:rowOff>104139</xdr:rowOff>
    </xdr:to>
    <xdr:sp macro="" textlink="">
      <xdr:nvSpPr>
        <xdr:cNvPr id="866" name="楕円 865">
          <a:extLst>
            <a:ext uri="{FF2B5EF4-FFF2-40B4-BE49-F238E27FC236}">
              <a16:creationId xmlns:a16="http://schemas.microsoft.com/office/drawing/2014/main" id="{00000000-0008-0000-0100-000062030000}"/>
            </a:ext>
          </a:extLst>
        </xdr:cNvPr>
        <xdr:cNvSpPr/>
      </xdr:nvSpPr>
      <xdr:spPr>
        <a:xfrm>
          <a:off x="17551400" y="1717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38100</xdr:rowOff>
    </xdr:from>
    <xdr:to>
      <xdr:col>107</xdr:col>
      <xdr:colOff>50800</xdr:colOff>
      <xdr:row>104</xdr:row>
      <xdr:rowOff>53339</xdr:rowOff>
    </xdr:to>
    <xdr:cxnSp macro="">
      <xdr:nvCxnSpPr>
        <xdr:cNvPr id="867" name="直線コネクタ 866">
          <a:extLst>
            <a:ext uri="{FF2B5EF4-FFF2-40B4-BE49-F238E27FC236}">
              <a16:creationId xmlns:a16="http://schemas.microsoft.com/office/drawing/2014/main" id="{00000000-0008-0000-0100-000063030000}"/>
            </a:ext>
          </a:extLst>
        </xdr:cNvPr>
        <xdr:cNvCxnSpPr/>
      </xdr:nvCxnSpPr>
      <xdr:spPr>
        <a:xfrm flipV="1">
          <a:off x="17602200" y="17208500"/>
          <a:ext cx="79375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120666</xdr:rowOff>
    </xdr:from>
    <xdr:ext cx="469744" cy="259045"/>
    <xdr:sp macro="" textlink="">
      <xdr:nvSpPr>
        <xdr:cNvPr id="868" name="n_1aveValue【公民館】&#10;一人当たり面積">
          <a:extLst>
            <a:ext uri="{FF2B5EF4-FFF2-40B4-BE49-F238E27FC236}">
              <a16:creationId xmlns:a16="http://schemas.microsoft.com/office/drawing/2014/main" id="{00000000-0008-0000-0100-000064030000}"/>
            </a:ext>
          </a:extLst>
        </xdr:cNvPr>
        <xdr:cNvSpPr txBox="1"/>
      </xdr:nvSpPr>
      <xdr:spPr>
        <a:xfrm>
          <a:off x="18980227" y="1696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133366</xdr:rowOff>
    </xdr:from>
    <xdr:ext cx="469744" cy="259045"/>
    <xdr:sp macro="" textlink="">
      <xdr:nvSpPr>
        <xdr:cNvPr id="869" name="n_2aveValue【公民館】&#10;一人当たり面積">
          <a:extLst>
            <a:ext uri="{FF2B5EF4-FFF2-40B4-BE49-F238E27FC236}">
              <a16:creationId xmlns:a16="http://schemas.microsoft.com/office/drawing/2014/main" id="{00000000-0008-0000-0100-000065030000}"/>
            </a:ext>
          </a:extLst>
        </xdr:cNvPr>
        <xdr:cNvSpPr txBox="1"/>
      </xdr:nvSpPr>
      <xdr:spPr>
        <a:xfrm>
          <a:off x="18180127" y="1730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132097</xdr:rowOff>
    </xdr:from>
    <xdr:ext cx="469744" cy="259045"/>
    <xdr:sp macro="" textlink="">
      <xdr:nvSpPr>
        <xdr:cNvPr id="870" name="n_3aveValue【公民館】&#10;一人当たり面積">
          <a:extLst>
            <a:ext uri="{FF2B5EF4-FFF2-40B4-BE49-F238E27FC236}">
              <a16:creationId xmlns:a16="http://schemas.microsoft.com/office/drawing/2014/main" id="{00000000-0008-0000-0100-000066030000}"/>
            </a:ext>
          </a:extLst>
        </xdr:cNvPr>
        <xdr:cNvSpPr txBox="1"/>
      </xdr:nvSpPr>
      <xdr:spPr>
        <a:xfrm>
          <a:off x="17386377" y="1680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121938</xdr:rowOff>
    </xdr:from>
    <xdr:ext cx="469744" cy="259045"/>
    <xdr:sp macro="" textlink="">
      <xdr:nvSpPr>
        <xdr:cNvPr id="871" name="n_1mainValue【公民館】&#10;一人当たり面積">
          <a:extLst>
            <a:ext uri="{FF2B5EF4-FFF2-40B4-BE49-F238E27FC236}">
              <a16:creationId xmlns:a16="http://schemas.microsoft.com/office/drawing/2014/main" id="{00000000-0008-0000-0100-000067030000}"/>
            </a:ext>
          </a:extLst>
        </xdr:cNvPr>
        <xdr:cNvSpPr txBox="1"/>
      </xdr:nvSpPr>
      <xdr:spPr>
        <a:xfrm>
          <a:off x="18980227" y="174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105427</xdr:rowOff>
    </xdr:from>
    <xdr:ext cx="469744" cy="259045"/>
    <xdr:sp macro="" textlink="">
      <xdr:nvSpPr>
        <xdr:cNvPr id="872" name="n_2mainValue【公民館】&#10;一人当たり面積">
          <a:extLst>
            <a:ext uri="{FF2B5EF4-FFF2-40B4-BE49-F238E27FC236}">
              <a16:creationId xmlns:a16="http://schemas.microsoft.com/office/drawing/2014/main" id="{00000000-0008-0000-0100-000068030000}"/>
            </a:ext>
          </a:extLst>
        </xdr:cNvPr>
        <xdr:cNvSpPr txBox="1"/>
      </xdr:nvSpPr>
      <xdr:spPr>
        <a:xfrm>
          <a:off x="181801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95266</xdr:rowOff>
    </xdr:from>
    <xdr:ext cx="469744" cy="259045"/>
    <xdr:sp macro="" textlink="">
      <xdr:nvSpPr>
        <xdr:cNvPr id="873" name="n_3mainValue【公民館】&#10;一人当たり面積">
          <a:extLst>
            <a:ext uri="{FF2B5EF4-FFF2-40B4-BE49-F238E27FC236}">
              <a16:creationId xmlns:a16="http://schemas.microsoft.com/office/drawing/2014/main" id="{00000000-0008-0000-0100-000069030000}"/>
            </a:ext>
          </a:extLst>
        </xdr:cNvPr>
        <xdr:cNvSpPr txBox="1"/>
      </xdr:nvSpPr>
      <xdr:spPr>
        <a:xfrm>
          <a:off x="17386377"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4" name="正方形/長方形 873">
          <a:extLst>
            <a:ext uri="{FF2B5EF4-FFF2-40B4-BE49-F238E27FC236}">
              <a16:creationId xmlns:a16="http://schemas.microsoft.com/office/drawing/2014/main" id="{00000000-0008-0000-0100-00006A030000}"/>
            </a:ext>
          </a:extLst>
        </xdr:cNvPr>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5" name="正方形/長方形 874">
          <a:extLst>
            <a:ext uri="{FF2B5EF4-FFF2-40B4-BE49-F238E27FC236}">
              <a16:creationId xmlns:a16="http://schemas.microsoft.com/office/drawing/2014/main" id="{00000000-0008-0000-0100-00006B030000}"/>
            </a:ext>
          </a:extLst>
        </xdr:cNvPr>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6" name="テキスト ボックス 875">
          <a:extLst>
            <a:ext uri="{FF2B5EF4-FFF2-40B4-BE49-F238E27FC236}">
              <a16:creationId xmlns:a16="http://schemas.microsoft.com/office/drawing/2014/main" id="{00000000-0008-0000-0100-00006C030000}"/>
            </a:ext>
          </a:extLst>
        </xdr:cNvPr>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人当たり面積は、全国平均、県内平均を大きく上回っており、類似団体の中では最も保有数が多いことが分かる。</a:t>
          </a:r>
        </a:p>
        <a:p>
          <a:r>
            <a:rPr kumimoji="1" lang="ja-JP" altLang="en-US" sz="1300">
              <a:latin typeface="ＭＳ Ｐゴシック" panose="020B0600070205080204" pitchFamily="50" charset="-128"/>
              <a:ea typeface="ＭＳ Ｐゴシック" panose="020B0600070205080204" pitchFamily="50" charset="-128"/>
            </a:rPr>
            <a:t>　本市は、県内で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番目に面積が大きく、学校区が市内全域に点在している状況から、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保有数が高くなっていると思慮する。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共に、減価償却率が類似団体と同等、県内平均と比較し大きく上回る結果となっているため、対応が急務であることがわかる。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関しては、現在策定中の公共施設個別施設計画にて、建物の劣化状況・利用状況・立地状況・更新費用等多面的に評価分析し、具体的には山本地区の保育所・幼稚園の統統合などを推し進め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そのほか、インフラ資産の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の減価償却率は、類似団体の中では上位又は中位になっている。インフラ資産は市民にとって必要不可欠な資産であり、安心安全に利用できるよう管理も含めてマネジメントしていくよう留意する。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65,959
65,062
222.70
35,300,467
33,651,145
1,047,676
20,285,641
35,306,268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470650" y="165100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384961" y="7204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200-00002B000000}"/>
            </a:ext>
          </a:extLst>
        </xdr:cNvPr>
        <xdr:cNvCxnSpPr/>
      </xdr:nvCxnSpPr>
      <xdr:spPr>
        <a:xfrm>
          <a:off x="685800" y="6902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339891" y="6766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685800" y="6457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339891" y="6322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200-00002F000000}"/>
            </a:ext>
          </a:extLst>
        </xdr:cNvPr>
        <xdr:cNvCxnSpPr/>
      </xdr:nvCxnSpPr>
      <xdr:spPr>
        <a:xfrm>
          <a:off x="685800" y="6019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339891" y="5883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200-000031000000}"/>
            </a:ext>
          </a:extLst>
        </xdr:cNvPr>
        <xdr:cNvCxnSpPr/>
      </xdr:nvCxnSpPr>
      <xdr:spPr>
        <a:xfrm>
          <a:off x="685800" y="5581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339891" y="54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200-000033000000}"/>
            </a:ext>
          </a:extLst>
        </xdr:cNvPr>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2757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00000000-0008-0000-0200-000035000000}"/>
            </a:ext>
          </a:extLst>
        </xdr:cNvPr>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32766</xdr:rowOff>
    </xdr:from>
    <xdr:to>
      <xdr:col>24</xdr:col>
      <xdr:colOff>62865</xdr:colOff>
      <xdr:row>41</xdr:row>
      <xdr:rowOff>153924</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flipV="1">
          <a:off x="4177665" y="5481066"/>
          <a:ext cx="0" cy="144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5" name="【図書館】&#10;有形固定資産減価償却率最小値テキスト">
          <a:extLst>
            <a:ext uri="{FF2B5EF4-FFF2-40B4-BE49-F238E27FC236}">
              <a16:creationId xmlns:a16="http://schemas.microsoft.com/office/drawing/2014/main" id="{00000000-0008-0000-0200-000037000000}"/>
            </a:ext>
          </a:extLst>
        </xdr:cNvPr>
        <xdr:cNvSpPr txBox="1"/>
      </xdr:nvSpPr>
      <xdr:spPr>
        <a:xfrm>
          <a:off x="4216400" y="6926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4108450" y="69230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150893</xdr:rowOff>
    </xdr:from>
    <xdr:ext cx="405111" cy="259045"/>
    <xdr:sp macro="" textlink="">
      <xdr:nvSpPr>
        <xdr:cNvPr id="57" name="【図書館】&#10;有形固定資産減価償却率最大値テキスト">
          <a:extLst>
            <a:ext uri="{FF2B5EF4-FFF2-40B4-BE49-F238E27FC236}">
              <a16:creationId xmlns:a16="http://schemas.microsoft.com/office/drawing/2014/main" id="{00000000-0008-0000-0200-000039000000}"/>
            </a:ext>
          </a:extLst>
        </xdr:cNvPr>
        <xdr:cNvSpPr txBox="1"/>
      </xdr:nvSpPr>
      <xdr:spPr>
        <a:xfrm>
          <a:off x="4216400" y="526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32766</xdr:rowOff>
    </xdr:from>
    <xdr:to>
      <xdr:col>24</xdr:col>
      <xdr:colOff>152400</xdr:colOff>
      <xdr:row>33</xdr:row>
      <xdr:rowOff>32766</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4108450" y="54810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145559</xdr:rowOff>
    </xdr:from>
    <xdr:ext cx="405111" cy="259045"/>
    <xdr:sp macro="" textlink="">
      <xdr:nvSpPr>
        <xdr:cNvPr id="59" name="【図書館】&#10;有形固定資産減価償却率平均値テキスト">
          <a:extLst>
            <a:ext uri="{FF2B5EF4-FFF2-40B4-BE49-F238E27FC236}">
              <a16:creationId xmlns:a16="http://schemas.microsoft.com/office/drawing/2014/main" id="{00000000-0008-0000-0200-00003B000000}"/>
            </a:ext>
          </a:extLst>
        </xdr:cNvPr>
        <xdr:cNvSpPr txBox="1"/>
      </xdr:nvSpPr>
      <xdr:spPr>
        <a:xfrm>
          <a:off x="4216400" y="6254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167132</xdr:rowOff>
    </xdr:from>
    <xdr:to>
      <xdr:col>24</xdr:col>
      <xdr:colOff>114300</xdr:colOff>
      <xdr:row>38</xdr:row>
      <xdr:rowOff>97282</xdr:rowOff>
    </xdr:to>
    <xdr:sp macro="" textlink="">
      <xdr:nvSpPr>
        <xdr:cNvPr id="60" name="フローチャート: 判断 59">
          <a:extLst>
            <a:ext uri="{FF2B5EF4-FFF2-40B4-BE49-F238E27FC236}">
              <a16:creationId xmlns:a16="http://schemas.microsoft.com/office/drawing/2014/main" id="{00000000-0008-0000-0200-00003C000000}"/>
            </a:ext>
          </a:extLst>
        </xdr:cNvPr>
        <xdr:cNvSpPr/>
      </xdr:nvSpPr>
      <xdr:spPr>
        <a:xfrm>
          <a:off x="4127500" y="62758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25400</xdr:rowOff>
    </xdr:from>
    <xdr:to>
      <xdr:col>20</xdr:col>
      <xdr:colOff>38100</xdr:colOff>
      <xdr:row>38</xdr:row>
      <xdr:rowOff>127000</xdr:rowOff>
    </xdr:to>
    <xdr:sp macro="" textlink="">
      <xdr:nvSpPr>
        <xdr:cNvPr id="61" name="フローチャート: 判断 60">
          <a:extLst>
            <a:ext uri="{FF2B5EF4-FFF2-40B4-BE49-F238E27FC236}">
              <a16:creationId xmlns:a16="http://schemas.microsoft.com/office/drawing/2014/main" id="{00000000-0008-0000-0200-00003D000000}"/>
            </a:ext>
          </a:extLst>
        </xdr:cNvPr>
        <xdr:cNvSpPr/>
      </xdr:nvSpPr>
      <xdr:spPr>
        <a:xfrm>
          <a:off x="3384550" y="629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96266</xdr:rowOff>
    </xdr:from>
    <xdr:to>
      <xdr:col>15</xdr:col>
      <xdr:colOff>101600</xdr:colOff>
      <xdr:row>39</xdr:row>
      <xdr:rowOff>26416</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2571750" y="63700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52832</xdr:rowOff>
    </xdr:from>
    <xdr:to>
      <xdr:col>10</xdr:col>
      <xdr:colOff>165100</xdr:colOff>
      <xdr:row>38</xdr:row>
      <xdr:rowOff>154432</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1778000" y="632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98552</xdr:rowOff>
    </xdr:from>
    <xdr:to>
      <xdr:col>24</xdr:col>
      <xdr:colOff>114300</xdr:colOff>
      <xdr:row>37</xdr:row>
      <xdr:rowOff>28702</xdr:rowOff>
    </xdr:to>
    <xdr:sp macro="" textlink="">
      <xdr:nvSpPr>
        <xdr:cNvPr id="69" name="楕円 68">
          <a:extLst>
            <a:ext uri="{FF2B5EF4-FFF2-40B4-BE49-F238E27FC236}">
              <a16:creationId xmlns:a16="http://schemas.microsoft.com/office/drawing/2014/main" id="{00000000-0008-0000-0200-000045000000}"/>
            </a:ext>
          </a:extLst>
        </xdr:cNvPr>
        <xdr:cNvSpPr/>
      </xdr:nvSpPr>
      <xdr:spPr>
        <a:xfrm>
          <a:off x="4127500" y="60421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121429</xdr:rowOff>
    </xdr:from>
    <xdr:ext cx="405111" cy="259045"/>
    <xdr:sp macro="" textlink="">
      <xdr:nvSpPr>
        <xdr:cNvPr id="70" name="【図書館】&#10;有形固定資産減価償却率該当値テキスト">
          <a:extLst>
            <a:ext uri="{FF2B5EF4-FFF2-40B4-BE49-F238E27FC236}">
              <a16:creationId xmlns:a16="http://schemas.microsoft.com/office/drawing/2014/main" id="{00000000-0008-0000-0200-000046000000}"/>
            </a:ext>
          </a:extLst>
        </xdr:cNvPr>
        <xdr:cNvSpPr txBox="1"/>
      </xdr:nvSpPr>
      <xdr:spPr>
        <a:xfrm>
          <a:off x="4216400" y="5899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148844</xdr:rowOff>
    </xdr:from>
    <xdr:to>
      <xdr:col>20</xdr:col>
      <xdr:colOff>38100</xdr:colOff>
      <xdr:row>37</xdr:row>
      <xdr:rowOff>78994</xdr:rowOff>
    </xdr:to>
    <xdr:sp macro="" textlink="">
      <xdr:nvSpPr>
        <xdr:cNvPr id="71" name="楕円 70">
          <a:extLst>
            <a:ext uri="{FF2B5EF4-FFF2-40B4-BE49-F238E27FC236}">
              <a16:creationId xmlns:a16="http://schemas.microsoft.com/office/drawing/2014/main" id="{00000000-0008-0000-0200-000047000000}"/>
            </a:ext>
          </a:extLst>
        </xdr:cNvPr>
        <xdr:cNvSpPr/>
      </xdr:nvSpPr>
      <xdr:spPr>
        <a:xfrm>
          <a:off x="3384550" y="60924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149352</xdr:rowOff>
    </xdr:from>
    <xdr:to>
      <xdr:col>24</xdr:col>
      <xdr:colOff>63500</xdr:colOff>
      <xdr:row>37</xdr:row>
      <xdr:rowOff>28194</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flipV="1">
          <a:off x="3429000" y="6092952"/>
          <a:ext cx="74930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64262</xdr:rowOff>
    </xdr:from>
    <xdr:to>
      <xdr:col>15</xdr:col>
      <xdr:colOff>101600</xdr:colOff>
      <xdr:row>37</xdr:row>
      <xdr:rowOff>165862</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2571750" y="617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28194</xdr:rowOff>
    </xdr:from>
    <xdr:to>
      <xdr:col>19</xdr:col>
      <xdr:colOff>177800</xdr:colOff>
      <xdr:row>37</xdr:row>
      <xdr:rowOff>115062</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2622550" y="6136894"/>
          <a:ext cx="80645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107696</xdr:rowOff>
    </xdr:from>
    <xdr:to>
      <xdr:col>10</xdr:col>
      <xdr:colOff>165100</xdr:colOff>
      <xdr:row>38</xdr:row>
      <xdr:rowOff>37846</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1778000" y="62163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115062</xdr:rowOff>
    </xdr:from>
    <xdr:to>
      <xdr:col>15</xdr:col>
      <xdr:colOff>50800</xdr:colOff>
      <xdr:row>37</xdr:row>
      <xdr:rowOff>158496</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flipV="1">
          <a:off x="1828800" y="6223762"/>
          <a:ext cx="79375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118127</xdr:rowOff>
    </xdr:from>
    <xdr:ext cx="405111" cy="259045"/>
    <xdr:sp macro="" textlink="">
      <xdr:nvSpPr>
        <xdr:cNvPr id="77" name="n_1aveValue【図書館】&#10;有形固定資産減価償却率">
          <a:extLst>
            <a:ext uri="{FF2B5EF4-FFF2-40B4-BE49-F238E27FC236}">
              <a16:creationId xmlns:a16="http://schemas.microsoft.com/office/drawing/2014/main" id="{00000000-0008-0000-0200-00004D000000}"/>
            </a:ext>
          </a:extLst>
        </xdr:cNvPr>
        <xdr:cNvSpPr txBox="1"/>
      </xdr:nvSpPr>
      <xdr:spPr>
        <a:xfrm>
          <a:off x="3239144"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17543</xdr:rowOff>
    </xdr:from>
    <xdr:ext cx="405111" cy="259045"/>
    <xdr:sp macro="" textlink="">
      <xdr:nvSpPr>
        <xdr:cNvPr id="78" name="n_2aveValue【図書館】&#10;有形固定資産減価償却率">
          <a:extLst>
            <a:ext uri="{FF2B5EF4-FFF2-40B4-BE49-F238E27FC236}">
              <a16:creationId xmlns:a16="http://schemas.microsoft.com/office/drawing/2014/main" id="{00000000-0008-0000-0200-00004E000000}"/>
            </a:ext>
          </a:extLst>
        </xdr:cNvPr>
        <xdr:cNvSpPr txBox="1"/>
      </xdr:nvSpPr>
      <xdr:spPr>
        <a:xfrm>
          <a:off x="2439044" y="645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145559</xdr:rowOff>
    </xdr:from>
    <xdr:ext cx="405111" cy="259045"/>
    <xdr:sp macro="" textlink="">
      <xdr:nvSpPr>
        <xdr:cNvPr id="79" name="n_3aveValue【図書館】&#10;有形固定資産減価償却率">
          <a:extLst>
            <a:ext uri="{FF2B5EF4-FFF2-40B4-BE49-F238E27FC236}">
              <a16:creationId xmlns:a16="http://schemas.microsoft.com/office/drawing/2014/main" id="{00000000-0008-0000-0200-00004F000000}"/>
            </a:ext>
          </a:extLst>
        </xdr:cNvPr>
        <xdr:cNvSpPr txBox="1"/>
      </xdr:nvSpPr>
      <xdr:spPr>
        <a:xfrm>
          <a:off x="1645294" y="6419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95521</xdr:rowOff>
    </xdr:from>
    <xdr:ext cx="405111" cy="259045"/>
    <xdr:sp macro="" textlink="">
      <xdr:nvSpPr>
        <xdr:cNvPr id="80" name="n_1mainValue【図書館】&#10;有形固定資産減価償却率">
          <a:extLst>
            <a:ext uri="{FF2B5EF4-FFF2-40B4-BE49-F238E27FC236}">
              <a16:creationId xmlns:a16="http://schemas.microsoft.com/office/drawing/2014/main" id="{00000000-0008-0000-0200-000050000000}"/>
            </a:ext>
          </a:extLst>
        </xdr:cNvPr>
        <xdr:cNvSpPr txBox="1"/>
      </xdr:nvSpPr>
      <xdr:spPr>
        <a:xfrm>
          <a:off x="3239144" y="5874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10939</xdr:rowOff>
    </xdr:from>
    <xdr:ext cx="405111" cy="259045"/>
    <xdr:sp macro="" textlink="">
      <xdr:nvSpPr>
        <xdr:cNvPr id="81" name="n_2mainValue【図書館】&#10;有形固定資産減価償却率">
          <a:extLst>
            <a:ext uri="{FF2B5EF4-FFF2-40B4-BE49-F238E27FC236}">
              <a16:creationId xmlns:a16="http://schemas.microsoft.com/office/drawing/2014/main" id="{00000000-0008-0000-0200-000051000000}"/>
            </a:ext>
          </a:extLst>
        </xdr:cNvPr>
        <xdr:cNvSpPr txBox="1"/>
      </xdr:nvSpPr>
      <xdr:spPr>
        <a:xfrm>
          <a:off x="24390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54373</xdr:rowOff>
    </xdr:from>
    <xdr:ext cx="405111" cy="259045"/>
    <xdr:sp macro="" textlink="">
      <xdr:nvSpPr>
        <xdr:cNvPr id="82" name="n_3mainValue【図書館】&#10;有形固定資産減価償却率">
          <a:extLst>
            <a:ext uri="{FF2B5EF4-FFF2-40B4-BE49-F238E27FC236}">
              <a16:creationId xmlns:a16="http://schemas.microsoft.com/office/drawing/2014/main" id="{00000000-0008-0000-0200-000052000000}"/>
            </a:ext>
          </a:extLst>
        </xdr:cNvPr>
        <xdr:cNvSpPr txBox="1"/>
      </xdr:nvSpPr>
      <xdr:spPr>
        <a:xfrm>
          <a:off x="1645294" y="599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591820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552722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5956300" y="70267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5527221" y="6890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5956300" y="67128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5527221" y="65769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5956300" y="63989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5527221" y="62631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5956300" y="60851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527221" y="59428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5956300" y="57712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5527221" y="56290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5956300" y="54510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5527221" y="53151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5272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200-00006C000000}"/>
            </a:ext>
          </a:extLst>
        </xdr:cNvPr>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51707</xdr:rowOff>
    </xdr:from>
    <xdr:to>
      <xdr:col>54</xdr:col>
      <xdr:colOff>189865</xdr:colOff>
      <xdr:row>41</xdr:row>
      <xdr:rowOff>149678</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flipV="1">
          <a:off x="9429115" y="5830207"/>
          <a:ext cx="0" cy="1088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153505</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200-00006E000000}"/>
            </a:ext>
          </a:extLst>
        </xdr:cNvPr>
        <xdr:cNvSpPr txBox="1"/>
      </xdr:nvSpPr>
      <xdr:spPr>
        <a:xfrm>
          <a:off x="9467850" y="692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149678</xdr:rowOff>
    </xdr:from>
    <xdr:to>
      <xdr:col>55</xdr:col>
      <xdr:colOff>88900</xdr:colOff>
      <xdr:row>41</xdr:row>
      <xdr:rowOff>149678</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9359900" y="69187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169834</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200-000070000000}"/>
            </a:ext>
          </a:extLst>
        </xdr:cNvPr>
        <xdr:cNvSpPr txBox="1"/>
      </xdr:nvSpPr>
      <xdr:spPr>
        <a:xfrm>
          <a:off x="9467850" y="561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51707</xdr:rowOff>
    </xdr:from>
    <xdr:to>
      <xdr:col>55</xdr:col>
      <xdr:colOff>88900</xdr:colOff>
      <xdr:row>35</xdr:row>
      <xdr:rowOff>51707</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9359900" y="58302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167112</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200-000072000000}"/>
            </a:ext>
          </a:extLst>
        </xdr:cNvPr>
        <xdr:cNvSpPr txBox="1"/>
      </xdr:nvSpPr>
      <xdr:spPr>
        <a:xfrm>
          <a:off x="9467850" y="644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17235</xdr:rowOff>
    </xdr:from>
    <xdr:to>
      <xdr:col>55</xdr:col>
      <xdr:colOff>50800</xdr:colOff>
      <xdr:row>39</xdr:row>
      <xdr:rowOff>118835</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9398000" y="64561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33565</xdr:rowOff>
    </xdr:from>
    <xdr:to>
      <xdr:col>50</xdr:col>
      <xdr:colOff>165100</xdr:colOff>
      <xdr:row>39</xdr:row>
      <xdr:rowOff>135165</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8636000" y="647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98878</xdr:rowOff>
    </xdr:from>
    <xdr:to>
      <xdr:col>46</xdr:col>
      <xdr:colOff>38100</xdr:colOff>
      <xdr:row>40</xdr:row>
      <xdr:rowOff>29028</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7842250" y="65377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702945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147864</xdr:rowOff>
    </xdr:from>
    <xdr:to>
      <xdr:col>55</xdr:col>
      <xdr:colOff>50800</xdr:colOff>
      <xdr:row>36</xdr:row>
      <xdr:rowOff>78014</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9398000" y="59263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170741</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200-00007D000000}"/>
            </a:ext>
          </a:extLst>
        </xdr:cNvPr>
        <xdr:cNvSpPr txBox="1"/>
      </xdr:nvSpPr>
      <xdr:spPr>
        <a:xfrm>
          <a:off x="9467850" y="577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82550</xdr:rowOff>
    </xdr:from>
    <xdr:to>
      <xdr:col>50</xdr:col>
      <xdr:colOff>165100</xdr:colOff>
      <xdr:row>34</xdr:row>
      <xdr:rowOff>12700</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8636000" y="5530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133350</xdr:rowOff>
    </xdr:from>
    <xdr:to>
      <xdr:col>55</xdr:col>
      <xdr:colOff>0</xdr:colOff>
      <xdr:row>36</xdr:row>
      <xdr:rowOff>27214</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8686800" y="5581650"/>
          <a:ext cx="742950" cy="38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41728</xdr:rowOff>
    </xdr:from>
    <xdr:to>
      <xdr:col>46</xdr:col>
      <xdr:colOff>38100</xdr:colOff>
      <xdr:row>38</xdr:row>
      <xdr:rowOff>143328</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7842250" y="63155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133350</xdr:rowOff>
    </xdr:from>
    <xdr:to>
      <xdr:col>50</xdr:col>
      <xdr:colOff>114300</xdr:colOff>
      <xdr:row>38</xdr:row>
      <xdr:rowOff>92528</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flipV="1">
          <a:off x="7886700" y="5581650"/>
          <a:ext cx="800100" cy="78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41728</xdr:rowOff>
    </xdr:from>
    <xdr:to>
      <xdr:col>41</xdr:col>
      <xdr:colOff>101600</xdr:colOff>
      <xdr:row>38</xdr:row>
      <xdr:rowOff>143328</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7029450" y="631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92528</xdr:rowOff>
    </xdr:from>
    <xdr:to>
      <xdr:col>45</xdr:col>
      <xdr:colOff>177800</xdr:colOff>
      <xdr:row>38</xdr:row>
      <xdr:rowOff>92528</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7080250" y="636632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126292</xdr:rowOff>
    </xdr:from>
    <xdr:ext cx="469744" cy="259045"/>
    <xdr:sp macro="" textlink="">
      <xdr:nvSpPr>
        <xdr:cNvPr id="132" name="n_1aveValue【図書館】&#10;一人当たり面積">
          <a:extLst>
            <a:ext uri="{FF2B5EF4-FFF2-40B4-BE49-F238E27FC236}">
              <a16:creationId xmlns:a16="http://schemas.microsoft.com/office/drawing/2014/main" id="{00000000-0008-0000-0200-000084000000}"/>
            </a:ext>
          </a:extLst>
        </xdr:cNvPr>
        <xdr:cNvSpPr txBox="1"/>
      </xdr:nvSpPr>
      <xdr:spPr>
        <a:xfrm>
          <a:off x="8458277" y="656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20155</xdr:rowOff>
    </xdr:from>
    <xdr:ext cx="469744" cy="259045"/>
    <xdr:sp macro="" textlink="">
      <xdr:nvSpPr>
        <xdr:cNvPr id="133" name="n_2aveValue【図書館】&#10;一人当たり面積">
          <a:extLst>
            <a:ext uri="{FF2B5EF4-FFF2-40B4-BE49-F238E27FC236}">
              <a16:creationId xmlns:a16="http://schemas.microsoft.com/office/drawing/2014/main" id="{00000000-0008-0000-0200-000085000000}"/>
            </a:ext>
          </a:extLst>
        </xdr:cNvPr>
        <xdr:cNvSpPr txBox="1"/>
      </xdr:nvSpPr>
      <xdr:spPr>
        <a:xfrm>
          <a:off x="7677227" y="662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101799</xdr:rowOff>
    </xdr:from>
    <xdr:ext cx="469744" cy="259045"/>
    <xdr:sp macro="" textlink="">
      <xdr:nvSpPr>
        <xdr:cNvPr id="134" name="n_3aveValue【図書館】&#10;一人当たり面積">
          <a:extLst>
            <a:ext uri="{FF2B5EF4-FFF2-40B4-BE49-F238E27FC236}">
              <a16:creationId xmlns:a16="http://schemas.microsoft.com/office/drawing/2014/main" id="{00000000-0008-0000-0200-000086000000}"/>
            </a:ext>
          </a:extLst>
        </xdr:cNvPr>
        <xdr:cNvSpPr txBox="1"/>
      </xdr:nvSpPr>
      <xdr:spPr>
        <a:xfrm>
          <a:off x="6864427" y="670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29227</xdr:rowOff>
    </xdr:from>
    <xdr:ext cx="469744" cy="259045"/>
    <xdr:sp macro="" textlink="">
      <xdr:nvSpPr>
        <xdr:cNvPr id="135" name="n_1mainValue【図書館】&#10;一人当たり面積">
          <a:extLst>
            <a:ext uri="{FF2B5EF4-FFF2-40B4-BE49-F238E27FC236}">
              <a16:creationId xmlns:a16="http://schemas.microsoft.com/office/drawing/2014/main" id="{00000000-0008-0000-0200-000087000000}"/>
            </a:ext>
          </a:extLst>
        </xdr:cNvPr>
        <xdr:cNvSpPr txBox="1"/>
      </xdr:nvSpPr>
      <xdr:spPr>
        <a:xfrm>
          <a:off x="8458277" y="53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159855</xdr:rowOff>
    </xdr:from>
    <xdr:ext cx="469744" cy="259045"/>
    <xdr:sp macro="" textlink="">
      <xdr:nvSpPr>
        <xdr:cNvPr id="136" name="n_2mainValue【図書館】&#10;一人当たり面積">
          <a:extLst>
            <a:ext uri="{FF2B5EF4-FFF2-40B4-BE49-F238E27FC236}">
              <a16:creationId xmlns:a16="http://schemas.microsoft.com/office/drawing/2014/main" id="{00000000-0008-0000-0200-000088000000}"/>
            </a:ext>
          </a:extLst>
        </xdr:cNvPr>
        <xdr:cNvSpPr txBox="1"/>
      </xdr:nvSpPr>
      <xdr:spPr>
        <a:xfrm>
          <a:off x="7677227" y="610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159855</xdr:rowOff>
    </xdr:from>
    <xdr:ext cx="469744" cy="259045"/>
    <xdr:sp macro="" textlink="">
      <xdr:nvSpPr>
        <xdr:cNvPr id="137" name="n_3mainValue【図書館】&#10;一人当たり面積">
          <a:extLst>
            <a:ext uri="{FF2B5EF4-FFF2-40B4-BE49-F238E27FC236}">
              <a16:creationId xmlns:a16="http://schemas.microsoft.com/office/drawing/2014/main" id="{00000000-0008-0000-0200-000089000000}"/>
            </a:ext>
          </a:extLst>
        </xdr:cNvPr>
        <xdr:cNvSpPr txBox="1"/>
      </xdr:nvSpPr>
      <xdr:spPr>
        <a:xfrm>
          <a:off x="6864427" y="610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384961" y="108750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6858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339891" y="1050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6858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3398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6858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3398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6858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3398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6858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27577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2757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00000000-0008-0000-0200-0000A1000000}"/>
            </a:ext>
          </a:extLst>
        </xdr:cNvPr>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154305</xdr:rowOff>
    </xdr:from>
    <xdr:to>
      <xdr:col>24</xdr:col>
      <xdr:colOff>62865</xdr:colOff>
      <xdr:row>63</xdr:row>
      <xdr:rowOff>47625</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flipV="1">
          <a:off x="4177665" y="9399905"/>
          <a:ext cx="0" cy="104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51452</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00000000-0008-0000-0200-0000A3000000}"/>
            </a:ext>
          </a:extLst>
        </xdr:cNvPr>
        <xdr:cNvSpPr txBox="1"/>
      </xdr:nvSpPr>
      <xdr:spPr>
        <a:xfrm>
          <a:off x="4216400"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47625</xdr:rowOff>
    </xdr:from>
    <xdr:to>
      <xdr:col>24</xdr:col>
      <xdr:colOff>152400</xdr:colOff>
      <xdr:row>63</xdr:row>
      <xdr:rowOff>47625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4108450" y="104489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100982</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00000000-0008-0000-0200-0000A5000000}"/>
            </a:ext>
          </a:extLst>
        </xdr:cNvPr>
        <xdr:cNvSpPr txBox="1"/>
      </xdr:nvSpPr>
      <xdr:spPr>
        <a:xfrm>
          <a:off x="4216400" y="918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154305</xdr:rowOff>
    </xdr:from>
    <xdr:to>
      <xdr:col>24</xdr:col>
      <xdr:colOff>152400</xdr:colOff>
      <xdr:row>56</xdr:row>
      <xdr:rowOff>154305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4108450" y="93999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156227</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00000000-0008-0000-0200-0000A7000000}"/>
            </a:ext>
          </a:extLst>
        </xdr:cNvPr>
        <xdr:cNvSpPr txBox="1"/>
      </xdr:nvSpPr>
      <xdr:spPr>
        <a:xfrm>
          <a:off x="4216400" y="9897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xdr:rowOff>
    </xdr:from>
    <xdr:to>
      <xdr:col>24</xdr:col>
      <xdr:colOff>114300</xdr:colOff>
      <xdr:row>60</xdr:row>
      <xdr:rowOff>107950</xdr:rowOff>
    </xdr:to>
    <xdr:sp macro="" textlink="">
      <xdr:nvSpPr>
        <xdr:cNvPr id="168" name="フローチャート: 判断 167">
          <a:extLst>
            <a:ext uri="{FF2B5EF4-FFF2-40B4-BE49-F238E27FC236}">
              <a16:creationId xmlns:a16="http://schemas.microsoft.com/office/drawing/2014/main" id="{00000000-0008-0000-0200-0000A8000000}"/>
            </a:ext>
          </a:extLst>
        </xdr:cNvPr>
        <xdr:cNvSpPr/>
      </xdr:nvSpPr>
      <xdr:spPr>
        <a:xfrm>
          <a:off x="4127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3384550" y="9899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2571750" y="98634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139700</xdr:rowOff>
    </xdr:from>
    <xdr:to>
      <xdr:col>10</xdr:col>
      <xdr:colOff>165100</xdr:colOff>
      <xdr:row>60</xdr:row>
      <xdr:rowOff>69850</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1778000" y="9880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7" name="楕円 176">
          <a:extLst>
            <a:ext uri="{FF2B5EF4-FFF2-40B4-BE49-F238E27FC236}">
              <a16:creationId xmlns:a16="http://schemas.microsoft.com/office/drawing/2014/main" id="{00000000-0008-0000-0200-0000B1000000}"/>
            </a:ext>
          </a:extLst>
        </xdr:cNvPr>
        <xdr:cNvSpPr/>
      </xdr:nvSpPr>
      <xdr:spPr>
        <a:xfrm>
          <a:off x="4127500" y="9861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143527</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00000000-0008-0000-0200-0000B2000000}"/>
            </a:ext>
          </a:extLst>
        </xdr:cNvPr>
        <xdr:cNvSpPr txBox="1"/>
      </xdr:nvSpPr>
      <xdr:spPr>
        <a:xfrm>
          <a:off x="4216400" y="971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135890</xdr:rowOff>
    </xdr:from>
    <xdr:to>
      <xdr:col>20</xdr:col>
      <xdr:colOff>38100</xdr:colOff>
      <xdr:row>60</xdr:row>
      <xdr:rowOff>66040</xdr:rowOff>
    </xdr:to>
    <xdr:sp macro="" textlink="">
      <xdr:nvSpPr>
        <xdr:cNvPr id="179" name="楕円 178">
          <a:extLst>
            <a:ext uri="{FF2B5EF4-FFF2-40B4-BE49-F238E27FC236}">
              <a16:creationId xmlns:a16="http://schemas.microsoft.com/office/drawing/2014/main" id="{00000000-0008-0000-0200-0000B3000000}"/>
            </a:ext>
          </a:extLst>
        </xdr:cNvPr>
        <xdr:cNvSpPr/>
      </xdr:nvSpPr>
      <xdr:spPr>
        <a:xfrm>
          <a:off x="3384550" y="98767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0</xdr:rowOff>
    </xdr:from>
    <xdr:to>
      <xdr:col>24</xdr:col>
      <xdr:colOff>63500</xdr:colOff>
      <xdr:row>60</xdr:row>
      <xdr:rowOff>15240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flipV="1">
          <a:off x="3429000" y="9906000"/>
          <a:ext cx="7493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135890</xdr:rowOff>
    </xdr:from>
    <xdr:to>
      <xdr:col>15</xdr:col>
      <xdr:colOff>101600</xdr:colOff>
      <xdr:row>60</xdr:row>
      <xdr:rowOff>66040</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2571750" y="98767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15240</xdr:rowOff>
    </xdr:from>
    <xdr:to>
      <xdr:col>19</xdr:col>
      <xdr:colOff>177800</xdr:colOff>
      <xdr:row>60</xdr:row>
      <xdr:rowOff>15240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2622550" y="992124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170180</xdr:rowOff>
    </xdr:from>
    <xdr:to>
      <xdr:col>10</xdr:col>
      <xdr:colOff>165100</xdr:colOff>
      <xdr:row>60</xdr:row>
      <xdr:rowOff>100330</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17780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15240</xdr:rowOff>
    </xdr:from>
    <xdr:to>
      <xdr:col>15</xdr:col>
      <xdr:colOff>50800</xdr:colOff>
      <xdr:row>60</xdr:row>
      <xdr:rowOff>49530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flipV="1">
          <a:off x="1828800" y="9921240"/>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85" name="n_1aveValue【体育館・プール】&#10;有形固定資産減価償却率">
          <a:extLst>
            <a:ext uri="{FF2B5EF4-FFF2-40B4-BE49-F238E27FC236}">
              <a16:creationId xmlns:a16="http://schemas.microsoft.com/office/drawing/2014/main" id="{00000000-0008-0000-0200-0000B9000000}"/>
            </a:ext>
          </a:extLst>
        </xdr:cNvPr>
        <xdr:cNvSpPr txBox="1"/>
      </xdr:nvSpPr>
      <xdr:spPr>
        <a:xfrm>
          <a:off x="32391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86" name="n_2aveValue【体育館・プール】&#10;有形固定資産減価償却率">
          <a:extLst>
            <a:ext uri="{FF2B5EF4-FFF2-40B4-BE49-F238E27FC236}">
              <a16:creationId xmlns:a16="http://schemas.microsoft.com/office/drawing/2014/main" id="{00000000-0008-0000-0200-0000BA000000}"/>
            </a:ext>
          </a:extLst>
        </xdr:cNvPr>
        <xdr:cNvSpPr txBox="1"/>
      </xdr:nvSpPr>
      <xdr:spPr>
        <a:xfrm>
          <a:off x="2439044" y="9645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86377</xdr:rowOff>
    </xdr:from>
    <xdr:ext cx="405111" cy="259045"/>
    <xdr:sp macro="" textlink="">
      <xdr:nvSpPr>
        <xdr:cNvPr id="187" name="n_3ave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1645294" y="966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82567</xdr:rowOff>
    </xdr:from>
    <xdr:ext cx="405111" cy="259045"/>
    <xdr:sp macro="" textlink="">
      <xdr:nvSpPr>
        <xdr:cNvPr id="188" name="n_1main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3239144" y="965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89" name="n_2main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2439044" y="996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91457</xdr:rowOff>
    </xdr:from>
    <xdr:ext cx="405111" cy="259045"/>
    <xdr:sp macro="" textlink="">
      <xdr:nvSpPr>
        <xdr:cNvPr id="190" name="n_3main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1645294" y="999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552722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5956300" y="1064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552722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5956300" y="1027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552722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5956300" y="990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552722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5956300" y="9544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552722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5956300" y="9175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552722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55272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a:extLst>
            <a:ext uri="{FF2B5EF4-FFF2-40B4-BE49-F238E27FC236}">
              <a16:creationId xmlns:a16="http://schemas.microsoft.com/office/drawing/2014/main" id="{00000000-0008-0000-0200-0000D6000000}"/>
            </a:ext>
          </a:extLst>
        </xdr:cNvPr>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118110</xdr:rowOff>
    </xdr:from>
    <xdr:to>
      <xdr:col>54</xdr:col>
      <xdr:colOff>189865</xdr:colOff>
      <xdr:row>63</xdr:row>
      <xdr:rowOff>64770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flipV="1">
          <a:off x="9429115" y="9198610"/>
          <a:ext cx="0" cy="126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68597</xdr:rowOff>
    </xdr:from>
    <xdr:ext cx="469744" cy="259045"/>
    <xdr:sp macro="" textlink="">
      <xdr:nvSpPr>
        <xdr:cNvPr id="216" name="【体育館・プール】&#10;一人当たり面積最小値テキスト">
          <a:extLst>
            <a:ext uri="{FF2B5EF4-FFF2-40B4-BE49-F238E27FC236}">
              <a16:creationId xmlns:a16="http://schemas.microsoft.com/office/drawing/2014/main" id="{00000000-0008-0000-0200-0000D8000000}"/>
            </a:ext>
          </a:extLst>
        </xdr:cNvPr>
        <xdr:cNvSpPr txBox="1"/>
      </xdr:nvSpPr>
      <xdr:spPr>
        <a:xfrm>
          <a:off x="9467850" y="1046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64770</xdr:rowOff>
    </xdr:from>
    <xdr:to>
      <xdr:col>55</xdr:col>
      <xdr:colOff>88900</xdr:colOff>
      <xdr:row>63</xdr:row>
      <xdr:rowOff>64770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9359900" y="104660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64787</xdr:rowOff>
    </xdr:from>
    <xdr:ext cx="469744" cy="259045"/>
    <xdr:sp macro="" textlink="">
      <xdr:nvSpPr>
        <xdr:cNvPr id="218" name="【体育館・プール】&#10;一人当たり面積最大値テキスト">
          <a:extLst>
            <a:ext uri="{FF2B5EF4-FFF2-40B4-BE49-F238E27FC236}">
              <a16:creationId xmlns:a16="http://schemas.microsoft.com/office/drawing/2014/main" id="{00000000-0008-0000-0200-0000DA000000}"/>
            </a:ext>
          </a:extLst>
        </xdr:cNvPr>
        <xdr:cNvSpPr txBox="1"/>
      </xdr:nvSpPr>
      <xdr:spPr>
        <a:xfrm>
          <a:off x="9467850" y="898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118110</xdr:rowOff>
    </xdr:from>
    <xdr:to>
      <xdr:col>55</xdr:col>
      <xdr:colOff>88900</xdr:colOff>
      <xdr:row>55</xdr:row>
      <xdr:rowOff>118110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9359900" y="9198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34307</xdr:rowOff>
    </xdr:from>
    <xdr:ext cx="469744" cy="259045"/>
    <xdr:sp macro="" textlink="">
      <xdr:nvSpPr>
        <xdr:cNvPr id="220" name="【体育館・プール】&#10;一人当たり面積平均値テキスト">
          <a:extLst>
            <a:ext uri="{FF2B5EF4-FFF2-40B4-BE49-F238E27FC236}">
              <a16:creationId xmlns:a16="http://schemas.microsoft.com/office/drawing/2014/main" id="{00000000-0008-0000-0200-0000DC000000}"/>
            </a:ext>
          </a:extLst>
        </xdr:cNvPr>
        <xdr:cNvSpPr txBox="1"/>
      </xdr:nvSpPr>
      <xdr:spPr>
        <a:xfrm>
          <a:off x="9467850" y="9940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55880</xdr:rowOff>
    </xdr:from>
    <xdr:to>
      <xdr:col>55</xdr:col>
      <xdr:colOff>50800</xdr:colOff>
      <xdr:row>60</xdr:row>
      <xdr:rowOff>157480</xdr:rowOff>
    </xdr:to>
    <xdr:sp macro="" textlink="">
      <xdr:nvSpPr>
        <xdr:cNvPr id="221" name="フローチャート: 判断 220">
          <a:extLst>
            <a:ext uri="{FF2B5EF4-FFF2-40B4-BE49-F238E27FC236}">
              <a16:creationId xmlns:a16="http://schemas.microsoft.com/office/drawing/2014/main" id="{00000000-0008-0000-0200-0000DD000000}"/>
            </a:ext>
          </a:extLst>
        </xdr:cNvPr>
        <xdr:cNvSpPr/>
      </xdr:nvSpPr>
      <xdr:spPr>
        <a:xfrm>
          <a:off x="9398000" y="99618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101600</xdr:rowOff>
    </xdr:from>
    <xdr:to>
      <xdr:col>50</xdr:col>
      <xdr:colOff>165100</xdr:colOff>
      <xdr:row>61</xdr:row>
      <xdr:rowOff>31750</xdr:rowOff>
    </xdr:to>
    <xdr:sp macro="" textlink="">
      <xdr:nvSpPr>
        <xdr:cNvPr id="222" name="フローチャート: 判断 221">
          <a:extLst>
            <a:ext uri="{FF2B5EF4-FFF2-40B4-BE49-F238E27FC236}">
              <a16:creationId xmlns:a16="http://schemas.microsoft.com/office/drawing/2014/main" id="{00000000-0008-0000-0200-0000DE000000}"/>
            </a:ext>
          </a:extLst>
        </xdr:cNvPr>
        <xdr:cNvSpPr/>
      </xdr:nvSpPr>
      <xdr:spPr>
        <a:xfrm>
          <a:off x="8636000" y="10007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166370</xdr:rowOff>
    </xdr:from>
    <xdr:to>
      <xdr:col>46</xdr:col>
      <xdr:colOff>38100</xdr:colOff>
      <xdr:row>60</xdr:row>
      <xdr:rowOff>96520</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7842250" y="99072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6350</xdr:rowOff>
    </xdr:from>
    <xdr:to>
      <xdr:col>41</xdr:col>
      <xdr:colOff>101600</xdr:colOff>
      <xdr:row>61</xdr:row>
      <xdr:rowOff>107950</xdr:rowOff>
    </xdr:to>
    <xdr:sp macro="" textlink="">
      <xdr:nvSpPr>
        <xdr:cNvPr id="224" name="フローチャート: 判断 223">
          <a:extLst>
            <a:ext uri="{FF2B5EF4-FFF2-40B4-BE49-F238E27FC236}">
              <a16:creationId xmlns:a16="http://schemas.microsoft.com/office/drawing/2014/main" id="{00000000-0008-0000-0200-0000E0000000}"/>
            </a:ext>
          </a:extLst>
        </xdr:cNvPr>
        <xdr:cNvSpPr/>
      </xdr:nvSpPr>
      <xdr:spPr>
        <a:xfrm>
          <a:off x="702945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67310</xdr:rowOff>
    </xdr:from>
    <xdr:to>
      <xdr:col>55</xdr:col>
      <xdr:colOff>50800</xdr:colOff>
      <xdr:row>55</xdr:row>
      <xdr:rowOff>168910</xdr:rowOff>
    </xdr:to>
    <xdr:sp macro="" textlink="">
      <xdr:nvSpPr>
        <xdr:cNvPr id="230" name="楕円 229">
          <a:extLst>
            <a:ext uri="{FF2B5EF4-FFF2-40B4-BE49-F238E27FC236}">
              <a16:creationId xmlns:a16="http://schemas.microsoft.com/office/drawing/2014/main" id="{00000000-0008-0000-0200-0000E6000000}"/>
            </a:ext>
          </a:extLst>
        </xdr:cNvPr>
        <xdr:cNvSpPr/>
      </xdr:nvSpPr>
      <xdr:spPr>
        <a:xfrm>
          <a:off x="9398000" y="91478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20337</xdr:rowOff>
    </xdr:from>
    <xdr:ext cx="469744" cy="259045"/>
    <xdr:sp macro="" textlink="">
      <xdr:nvSpPr>
        <xdr:cNvPr id="231" name="【体育館・プール】&#10;一人当たり面積該当値テキスト">
          <a:extLst>
            <a:ext uri="{FF2B5EF4-FFF2-40B4-BE49-F238E27FC236}">
              <a16:creationId xmlns:a16="http://schemas.microsoft.com/office/drawing/2014/main" id="{00000000-0008-0000-0200-0000E7000000}"/>
            </a:ext>
          </a:extLst>
        </xdr:cNvPr>
        <xdr:cNvSpPr txBox="1"/>
      </xdr:nvSpPr>
      <xdr:spPr>
        <a:xfrm>
          <a:off x="9467850" y="910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90170</xdr:rowOff>
    </xdr:from>
    <xdr:to>
      <xdr:col>50</xdr:col>
      <xdr:colOff>165100</xdr:colOff>
      <xdr:row>56</xdr:row>
      <xdr:rowOff>20320</xdr:rowOff>
    </xdr:to>
    <xdr:sp macro="" textlink="">
      <xdr:nvSpPr>
        <xdr:cNvPr id="232" name="楕円 231">
          <a:extLst>
            <a:ext uri="{FF2B5EF4-FFF2-40B4-BE49-F238E27FC236}">
              <a16:creationId xmlns:a16="http://schemas.microsoft.com/office/drawing/2014/main" id="{00000000-0008-0000-0200-0000E8000000}"/>
            </a:ext>
          </a:extLst>
        </xdr:cNvPr>
        <xdr:cNvSpPr/>
      </xdr:nvSpPr>
      <xdr:spPr>
        <a:xfrm>
          <a:off x="8636000" y="9170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118110</xdr:rowOff>
    </xdr:from>
    <xdr:to>
      <xdr:col>55</xdr:col>
      <xdr:colOff>0</xdr:colOff>
      <xdr:row>55</xdr:row>
      <xdr:rowOff>140970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flipV="1">
          <a:off x="8686800" y="9198610"/>
          <a:ext cx="7429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21590</xdr:rowOff>
    </xdr:from>
    <xdr:to>
      <xdr:col>46</xdr:col>
      <xdr:colOff>38100</xdr:colOff>
      <xdr:row>55</xdr:row>
      <xdr:rowOff>123190</xdr:rowOff>
    </xdr:to>
    <xdr:sp macro="" textlink="">
      <xdr:nvSpPr>
        <xdr:cNvPr id="234" name="楕円 233">
          <a:extLst>
            <a:ext uri="{FF2B5EF4-FFF2-40B4-BE49-F238E27FC236}">
              <a16:creationId xmlns:a16="http://schemas.microsoft.com/office/drawing/2014/main" id="{00000000-0008-0000-0200-0000EA000000}"/>
            </a:ext>
          </a:extLst>
        </xdr:cNvPr>
        <xdr:cNvSpPr/>
      </xdr:nvSpPr>
      <xdr:spPr>
        <a:xfrm>
          <a:off x="7842250" y="91020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72390</xdr:rowOff>
    </xdr:from>
    <xdr:to>
      <xdr:col>50</xdr:col>
      <xdr:colOff>114300</xdr:colOff>
      <xdr:row>55</xdr:row>
      <xdr:rowOff>140970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7886700" y="9152890"/>
          <a:ext cx="8001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44450</xdr:rowOff>
    </xdr:from>
    <xdr:to>
      <xdr:col>41</xdr:col>
      <xdr:colOff>101600</xdr:colOff>
      <xdr:row>55</xdr:row>
      <xdr:rowOff>146050</xdr:rowOff>
    </xdr:to>
    <xdr:sp macro="" textlink="">
      <xdr:nvSpPr>
        <xdr:cNvPr id="236" name="楕円 235">
          <a:extLst>
            <a:ext uri="{FF2B5EF4-FFF2-40B4-BE49-F238E27FC236}">
              <a16:creationId xmlns:a16="http://schemas.microsoft.com/office/drawing/2014/main" id="{00000000-0008-0000-0200-0000EC000000}"/>
            </a:ext>
          </a:extLst>
        </xdr:cNvPr>
        <xdr:cNvSpPr/>
      </xdr:nvSpPr>
      <xdr:spPr>
        <a:xfrm>
          <a:off x="702945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72390</xdr:rowOff>
    </xdr:from>
    <xdr:to>
      <xdr:col>45</xdr:col>
      <xdr:colOff>177800</xdr:colOff>
      <xdr:row>55</xdr:row>
      <xdr:rowOff>95250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flipV="1">
          <a:off x="7080250" y="9152890"/>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22877</xdr:rowOff>
    </xdr:from>
    <xdr:ext cx="469744" cy="259045"/>
    <xdr:sp macro="" textlink="">
      <xdr:nvSpPr>
        <xdr:cNvPr id="238" name="n_1aveValue【体育館・プール】&#10;一人当たり面積">
          <a:extLst>
            <a:ext uri="{FF2B5EF4-FFF2-40B4-BE49-F238E27FC236}">
              <a16:creationId xmlns:a16="http://schemas.microsoft.com/office/drawing/2014/main" id="{00000000-0008-0000-0200-0000EE000000}"/>
            </a:ext>
          </a:extLst>
        </xdr:cNvPr>
        <xdr:cNvSpPr txBox="1"/>
      </xdr:nvSpPr>
      <xdr:spPr>
        <a:xfrm>
          <a:off x="8458277" y="1009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87647</xdr:rowOff>
    </xdr:from>
    <xdr:ext cx="469744" cy="259045"/>
    <xdr:sp macro="" textlink="">
      <xdr:nvSpPr>
        <xdr:cNvPr id="239" name="n_2aveValue【体育館・プール】&#10;一人当たり面積">
          <a:extLst>
            <a:ext uri="{FF2B5EF4-FFF2-40B4-BE49-F238E27FC236}">
              <a16:creationId xmlns:a16="http://schemas.microsoft.com/office/drawing/2014/main" id="{00000000-0008-0000-0200-0000EF000000}"/>
            </a:ext>
          </a:extLst>
        </xdr:cNvPr>
        <xdr:cNvSpPr txBox="1"/>
      </xdr:nvSpPr>
      <xdr:spPr>
        <a:xfrm>
          <a:off x="7677227" y="999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99077</xdr:rowOff>
    </xdr:from>
    <xdr:ext cx="469744" cy="259045"/>
    <xdr:sp macro="" textlink="">
      <xdr:nvSpPr>
        <xdr:cNvPr id="240" name="n_3aveValue【体育館・プール】&#10;一人当たり面積">
          <a:extLst>
            <a:ext uri="{FF2B5EF4-FFF2-40B4-BE49-F238E27FC236}">
              <a16:creationId xmlns:a16="http://schemas.microsoft.com/office/drawing/2014/main" id="{00000000-0008-0000-0200-0000F0000000}"/>
            </a:ext>
          </a:extLst>
        </xdr:cNvPr>
        <xdr:cNvSpPr txBox="1"/>
      </xdr:nvSpPr>
      <xdr:spPr>
        <a:xfrm>
          <a:off x="6864427" y="1017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36847</xdr:rowOff>
    </xdr:from>
    <xdr:ext cx="469744" cy="259045"/>
    <xdr:sp macro="" textlink="">
      <xdr:nvSpPr>
        <xdr:cNvPr id="241" name="n_1mainValue【体育館・プール】&#10;一人当たり面積">
          <a:extLst>
            <a:ext uri="{FF2B5EF4-FFF2-40B4-BE49-F238E27FC236}">
              <a16:creationId xmlns:a16="http://schemas.microsoft.com/office/drawing/2014/main" id="{00000000-0008-0000-0200-0000F1000000}"/>
            </a:ext>
          </a:extLst>
        </xdr:cNvPr>
        <xdr:cNvSpPr txBox="1"/>
      </xdr:nvSpPr>
      <xdr:spPr>
        <a:xfrm>
          <a:off x="8458277" y="895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53</xdr:row>
      <xdr:rowOff>139717</xdr:rowOff>
    </xdr:from>
    <xdr:ext cx="469744" cy="259045"/>
    <xdr:sp macro="" textlink="">
      <xdr:nvSpPr>
        <xdr:cNvPr id="242" name="n_2mainValue【体育館・プール】&#10;一人当たり面積">
          <a:extLst>
            <a:ext uri="{FF2B5EF4-FFF2-40B4-BE49-F238E27FC236}">
              <a16:creationId xmlns:a16="http://schemas.microsoft.com/office/drawing/2014/main" id="{00000000-0008-0000-0200-0000F2000000}"/>
            </a:ext>
          </a:extLst>
        </xdr:cNvPr>
        <xdr:cNvSpPr txBox="1"/>
      </xdr:nvSpPr>
      <xdr:spPr>
        <a:xfrm>
          <a:off x="7677227" y="889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53</xdr:row>
      <xdr:rowOff>162577</xdr:rowOff>
    </xdr:from>
    <xdr:ext cx="469744" cy="259045"/>
    <xdr:sp macro="" textlink="">
      <xdr:nvSpPr>
        <xdr:cNvPr id="243" name="n_3mainValue【体育館・プール】&#10;一人当たり面積">
          <a:extLst>
            <a:ext uri="{FF2B5EF4-FFF2-40B4-BE49-F238E27FC236}">
              <a16:creationId xmlns:a16="http://schemas.microsoft.com/office/drawing/2014/main" id="{00000000-0008-0000-0200-0000F3000000}"/>
            </a:ext>
          </a:extLst>
        </xdr:cNvPr>
        <xdr:cNvSpPr txBox="1"/>
      </xdr:nvSpPr>
      <xdr:spPr>
        <a:xfrm>
          <a:off x="6864427" y="891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339891" y="1453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339891"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685800" y="1412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339891" y="13992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685800" y="13855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339891" y="13713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685800" y="13303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339891" y="13167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685800" y="1303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339891" y="12887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685800" y="12750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67327</xdr:rowOff>
    </xdr:from>
    <xdr:ext cx="46717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275771" y="12614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2757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00000000-0008-0000-0200-00000F010000}"/>
            </a:ext>
          </a:extLst>
        </xdr:cNvPr>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43814</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flipV="1">
          <a:off x="4177665" y="12927330"/>
          <a:ext cx="0" cy="1149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47641</xdr:rowOff>
    </xdr:from>
    <xdr:ext cx="405111" cy="259045"/>
    <xdr:sp macro="" textlink="">
      <xdr:nvSpPr>
        <xdr:cNvPr id="273" name="【福祉施設】&#10;有形固定資産減価償却率最小値テキスト">
          <a:extLst>
            <a:ext uri="{FF2B5EF4-FFF2-40B4-BE49-F238E27FC236}">
              <a16:creationId xmlns:a16="http://schemas.microsoft.com/office/drawing/2014/main" id="{00000000-0008-0000-0200-000011010000}"/>
            </a:ext>
          </a:extLst>
        </xdr:cNvPr>
        <xdr:cNvSpPr txBox="1"/>
      </xdr:nvSpPr>
      <xdr:spPr>
        <a:xfrm>
          <a:off x="4216400" y="14081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43814</xdr:rowOff>
    </xdr:from>
    <xdr:to>
      <xdr:col>24</xdr:col>
      <xdr:colOff>152400</xdr:colOff>
      <xdr:row>85</xdr:row>
      <xdr:rowOff>43814</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4108450" y="140773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00000000-0008-0000-0200-000013010000}"/>
            </a:ext>
          </a:extLst>
        </xdr:cNvPr>
        <xdr:cNvSpPr txBox="1"/>
      </xdr:nvSpPr>
      <xdr:spPr>
        <a:xfrm>
          <a:off x="4216400" y="1271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4108450" y="129273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111459</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00000000-0008-0000-0200-000015010000}"/>
            </a:ext>
          </a:extLst>
        </xdr:cNvPr>
        <xdr:cNvSpPr txBox="1"/>
      </xdr:nvSpPr>
      <xdr:spPr>
        <a:xfrm>
          <a:off x="4216400" y="13814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133032</xdr:rowOff>
    </xdr:from>
    <xdr:to>
      <xdr:col>24</xdr:col>
      <xdr:colOff>114300</xdr:colOff>
      <xdr:row>84</xdr:row>
      <xdr:rowOff>63182</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4127500" y="138363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18732</xdr:rowOff>
    </xdr:from>
    <xdr:to>
      <xdr:col>20</xdr:col>
      <xdr:colOff>38100</xdr:colOff>
      <xdr:row>83</xdr:row>
      <xdr:rowOff>120332</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3384550" y="137220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47307</xdr:rowOff>
    </xdr:from>
    <xdr:to>
      <xdr:col>15</xdr:col>
      <xdr:colOff>101600</xdr:colOff>
      <xdr:row>83</xdr:row>
      <xdr:rowOff>148907</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2571750" y="1375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86</xdr:row>
      <xdr:rowOff>7302</xdr:rowOff>
    </xdr:from>
    <xdr:to>
      <xdr:col>10</xdr:col>
      <xdr:colOff>165100</xdr:colOff>
      <xdr:row>86</xdr:row>
      <xdr:rowOff>108902</xdr:rowOff>
    </xdr:to>
    <xdr:sp macro="" textlink="">
      <xdr:nvSpPr>
        <xdr:cNvPr id="281" name="フローチャート: 判断 280">
          <a:extLst>
            <a:ext uri="{FF2B5EF4-FFF2-40B4-BE49-F238E27FC236}">
              <a16:creationId xmlns:a16="http://schemas.microsoft.com/office/drawing/2014/main" id="{00000000-0008-0000-0200-000019010000}"/>
            </a:ext>
          </a:extLst>
        </xdr:cNvPr>
        <xdr:cNvSpPr/>
      </xdr:nvSpPr>
      <xdr:spPr>
        <a:xfrm>
          <a:off x="1778000" y="1420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130175</xdr:rowOff>
    </xdr:from>
    <xdr:to>
      <xdr:col>24</xdr:col>
      <xdr:colOff>114300</xdr:colOff>
      <xdr:row>84</xdr:row>
      <xdr:rowOff>60325</xdr:rowOff>
    </xdr:to>
    <xdr:sp macro="" textlink="">
      <xdr:nvSpPr>
        <xdr:cNvPr id="287" name="楕円 286">
          <a:extLst>
            <a:ext uri="{FF2B5EF4-FFF2-40B4-BE49-F238E27FC236}">
              <a16:creationId xmlns:a16="http://schemas.microsoft.com/office/drawing/2014/main" id="{00000000-0008-0000-0200-00001F010000}"/>
            </a:ext>
          </a:extLst>
        </xdr:cNvPr>
        <xdr:cNvSpPr/>
      </xdr:nvSpPr>
      <xdr:spPr>
        <a:xfrm>
          <a:off x="4127500" y="138334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153052</xdr:rowOff>
    </xdr:from>
    <xdr:ext cx="405111" cy="259045"/>
    <xdr:sp macro="" textlink="">
      <xdr:nvSpPr>
        <xdr:cNvPr id="288" name="【福祉施設】&#10;有形固定資産減価償却率該当値テキスト">
          <a:extLst>
            <a:ext uri="{FF2B5EF4-FFF2-40B4-BE49-F238E27FC236}">
              <a16:creationId xmlns:a16="http://schemas.microsoft.com/office/drawing/2014/main" id="{00000000-0008-0000-0200-000020010000}"/>
            </a:ext>
          </a:extLst>
        </xdr:cNvPr>
        <xdr:cNvSpPr txBox="1"/>
      </xdr:nvSpPr>
      <xdr:spPr>
        <a:xfrm>
          <a:off x="4216400" y="13691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35877</xdr:rowOff>
    </xdr:from>
    <xdr:to>
      <xdr:col>20</xdr:col>
      <xdr:colOff>38100</xdr:colOff>
      <xdr:row>84</xdr:row>
      <xdr:rowOff>137477</xdr:rowOff>
    </xdr:to>
    <xdr:sp macro="" textlink="">
      <xdr:nvSpPr>
        <xdr:cNvPr id="289" name="楕円 288">
          <a:extLst>
            <a:ext uri="{FF2B5EF4-FFF2-40B4-BE49-F238E27FC236}">
              <a16:creationId xmlns:a16="http://schemas.microsoft.com/office/drawing/2014/main" id="{00000000-0008-0000-0200-000021010000}"/>
            </a:ext>
          </a:extLst>
        </xdr:cNvPr>
        <xdr:cNvSpPr/>
      </xdr:nvSpPr>
      <xdr:spPr>
        <a:xfrm>
          <a:off x="3384550" y="139042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9525</xdr:rowOff>
    </xdr:from>
    <xdr:to>
      <xdr:col>24</xdr:col>
      <xdr:colOff>63500</xdr:colOff>
      <xdr:row>84</xdr:row>
      <xdr:rowOff>86677</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3429000" y="13877925"/>
          <a:ext cx="7493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104457</xdr:rowOff>
    </xdr:from>
    <xdr:to>
      <xdr:col>15</xdr:col>
      <xdr:colOff>101600</xdr:colOff>
      <xdr:row>83</xdr:row>
      <xdr:rowOff>34607</xdr:rowOff>
    </xdr:to>
    <xdr:sp macro="" textlink="">
      <xdr:nvSpPr>
        <xdr:cNvPr id="291" name="楕円 290">
          <a:extLst>
            <a:ext uri="{FF2B5EF4-FFF2-40B4-BE49-F238E27FC236}">
              <a16:creationId xmlns:a16="http://schemas.microsoft.com/office/drawing/2014/main" id="{00000000-0008-0000-0200-000023010000}"/>
            </a:ext>
          </a:extLst>
        </xdr:cNvPr>
        <xdr:cNvSpPr/>
      </xdr:nvSpPr>
      <xdr:spPr>
        <a:xfrm>
          <a:off x="2571750" y="136426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155257</xdr:rowOff>
    </xdr:from>
    <xdr:to>
      <xdr:col>19</xdr:col>
      <xdr:colOff>177800</xdr:colOff>
      <xdr:row>84</xdr:row>
      <xdr:rowOff>86677</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2622550" y="13693457"/>
          <a:ext cx="806450" cy="2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10161</xdr:rowOff>
    </xdr:from>
    <xdr:to>
      <xdr:col>10</xdr:col>
      <xdr:colOff>165100</xdr:colOff>
      <xdr:row>83</xdr:row>
      <xdr:rowOff>111761</xdr:rowOff>
    </xdr:to>
    <xdr:sp macro="" textlink="">
      <xdr:nvSpPr>
        <xdr:cNvPr id="293" name="楕円 292">
          <a:extLst>
            <a:ext uri="{FF2B5EF4-FFF2-40B4-BE49-F238E27FC236}">
              <a16:creationId xmlns:a16="http://schemas.microsoft.com/office/drawing/2014/main" id="{00000000-0008-0000-0200-000025010000}"/>
            </a:ext>
          </a:extLst>
        </xdr:cNvPr>
        <xdr:cNvSpPr/>
      </xdr:nvSpPr>
      <xdr:spPr>
        <a:xfrm>
          <a:off x="1778000" y="1371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155257</xdr:rowOff>
    </xdr:from>
    <xdr:to>
      <xdr:col>15</xdr:col>
      <xdr:colOff>50800</xdr:colOff>
      <xdr:row>83</xdr:row>
      <xdr:rowOff>60961</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flipV="1">
          <a:off x="1828800" y="13693457"/>
          <a:ext cx="793750" cy="7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136859</xdr:rowOff>
    </xdr:from>
    <xdr:ext cx="405111" cy="259045"/>
    <xdr:sp macro="" textlink="">
      <xdr:nvSpPr>
        <xdr:cNvPr id="295" name="n_1aveValue【福祉施設】&#10;有形固定資産減価償却率">
          <a:extLst>
            <a:ext uri="{FF2B5EF4-FFF2-40B4-BE49-F238E27FC236}">
              <a16:creationId xmlns:a16="http://schemas.microsoft.com/office/drawing/2014/main" id="{00000000-0008-0000-0200-000027010000}"/>
            </a:ext>
          </a:extLst>
        </xdr:cNvPr>
        <xdr:cNvSpPr txBox="1"/>
      </xdr:nvSpPr>
      <xdr:spPr>
        <a:xfrm>
          <a:off x="3239144" y="13509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140034</xdr:rowOff>
    </xdr:from>
    <xdr:ext cx="405111" cy="259045"/>
    <xdr:sp macro="" textlink="">
      <xdr:nvSpPr>
        <xdr:cNvPr id="296" name="n_2aveValue【福祉施設】&#10;有形固定資産減価償却率">
          <a:extLst>
            <a:ext uri="{FF2B5EF4-FFF2-40B4-BE49-F238E27FC236}">
              <a16:creationId xmlns:a16="http://schemas.microsoft.com/office/drawing/2014/main" id="{00000000-0008-0000-0200-000028010000}"/>
            </a:ext>
          </a:extLst>
        </xdr:cNvPr>
        <xdr:cNvSpPr txBox="1"/>
      </xdr:nvSpPr>
      <xdr:spPr>
        <a:xfrm>
          <a:off x="2439044" y="13843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100029</xdr:rowOff>
    </xdr:from>
    <xdr:ext cx="405111" cy="259045"/>
    <xdr:sp macro="" textlink="">
      <xdr:nvSpPr>
        <xdr:cNvPr id="297" name="n_3aveValue【福祉施設】&#10;有形固定資産減価償却率">
          <a:extLst>
            <a:ext uri="{FF2B5EF4-FFF2-40B4-BE49-F238E27FC236}">
              <a16:creationId xmlns:a16="http://schemas.microsoft.com/office/drawing/2014/main" id="{00000000-0008-0000-0200-000029010000}"/>
            </a:ext>
          </a:extLst>
        </xdr:cNvPr>
        <xdr:cNvSpPr txBox="1"/>
      </xdr:nvSpPr>
      <xdr:spPr>
        <a:xfrm>
          <a:off x="1645294" y="14298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128604</xdr:rowOff>
    </xdr:from>
    <xdr:ext cx="405111" cy="259045"/>
    <xdr:sp macro="" textlink="">
      <xdr:nvSpPr>
        <xdr:cNvPr id="298" name="n_1mainValue【福祉施設】&#10;有形固定資産減価償却率">
          <a:extLst>
            <a:ext uri="{FF2B5EF4-FFF2-40B4-BE49-F238E27FC236}">
              <a16:creationId xmlns:a16="http://schemas.microsoft.com/office/drawing/2014/main" id="{00000000-0008-0000-0200-00002A010000}"/>
            </a:ext>
          </a:extLst>
        </xdr:cNvPr>
        <xdr:cNvSpPr txBox="1"/>
      </xdr:nvSpPr>
      <xdr:spPr>
        <a:xfrm>
          <a:off x="3239144" y="13997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51134</xdr:rowOff>
    </xdr:from>
    <xdr:ext cx="405111" cy="259045"/>
    <xdr:sp macro="" textlink="">
      <xdr:nvSpPr>
        <xdr:cNvPr id="299" name="n_2mainValue【福祉施設】&#10;有形固定資産減価償却率">
          <a:extLst>
            <a:ext uri="{FF2B5EF4-FFF2-40B4-BE49-F238E27FC236}">
              <a16:creationId xmlns:a16="http://schemas.microsoft.com/office/drawing/2014/main" id="{00000000-0008-0000-0200-00002B010000}"/>
            </a:ext>
          </a:extLst>
        </xdr:cNvPr>
        <xdr:cNvSpPr txBox="1"/>
      </xdr:nvSpPr>
      <xdr:spPr>
        <a:xfrm>
          <a:off x="2439044" y="13424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128288</xdr:rowOff>
    </xdr:from>
    <xdr:ext cx="405111" cy="259045"/>
    <xdr:sp macro="" textlink="">
      <xdr:nvSpPr>
        <xdr:cNvPr id="300" name="n_3mainValue【福祉施設】&#10;有形固定資産減価償却率">
          <a:extLst>
            <a:ext uri="{FF2B5EF4-FFF2-40B4-BE49-F238E27FC236}">
              <a16:creationId xmlns:a16="http://schemas.microsoft.com/office/drawing/2014/main" id="{00000000-0008-0000-0200-00002C010000}"/>
            </a:ext>
          </a:extLst>
        </xdr:cNvPr>
        <xdr:cNvSpPr txBox="1"/>
      </xdr:nvSpPr>
      <xdr:spPr>
        <a:xfrm>
          <a:off x="164529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5956300" y="143609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5527221" y="142251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5956300" y="140471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5527221" y="13911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5956300" y="137332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5527221" y="135973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5956300" y="13419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5527221" y="1328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5956300" y="131054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5527221" y="129696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5956300" y="127916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552722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a:extLst>
            <a:ext uri="{FF2B5EF4-FFF2-40B4-BE49-F238E27FC236}">
              <a16:creationId xmlns:a16="http://schemas.microsoft.com/office/drawing/2014/main" id="{00000000-0008-0000-0200-000045010000}"/>
            </a:ext>
          </a:extLst>
        </xdr:cNvPr>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136071</xdr:rowOff>
    </xdr:from>
    <xdr:to>
      <xdr:col>54</xdr:col>
      <xdr:colOff>189865</xdr:colOff>
      <xdr:row>86</xdr:row>
      <xdr:rowOff>5443</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flipV="1">
          <a:off x="9429115" y="13013871"/>
          <a:ext cx="0" cy="119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9270</xdr:rowOff>
    </xdr:from>
    <xdr:ext cx="469744" cy="259045"/>
    <xdr:sp macro="" textlink="">
      <xdr:nvSpPr>
        <xdr:cNvPr id="327" name="【福祉施設】&#10;一人当たり面積最小値テキスト">
          <a:extLst>
            <a:ext uri="{FF2B5EF4-FFF2-40B4-BE49-F238E27FC236}">
              <a16:creationId xmlns:a16="http://schemas.microsoft.com/office/drawing/2014/main" id="{00000000-0008-0000-0200-000047010000}"/>
            </a:ext>
          </a:extLst>
        </xdr:cNvPr>
        <xdr:cNvSpPr txBox="1"/>
      </xdr:nvSpPr>
      <xdr:spPr>
        <a:xfrm>
          <a:off x="9467850" y="1420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5443</xdr:rowOff>
    </xdr:from>
    <xdr:to>
      <xdr:col>55</xdr:col>
      <xdr:colOff>88900</xdr:colOff>
      <xdr:row>86</xdr:row>
      <xdr:rowOff>5443</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9359900" y="142040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82748</xdr:rowOff>
    </xdr:from>
    <xdr:ext cx="469744" cy="259045"/>
    <xdr:sp macro="" textlink="">
      <xdr:nvSpPr>
        <xdr:cNvPr id="329" name="【福祉施設】&#10;一人当たり面積最大値テキスト">
          <a:extLst>
            <a:ext uri="{FF2B5EF4-FFF2-40B4-BE49-F238E27FC236}">
              <a16:creationId xmlns:a16="http://schemas.microsoft.com/office/drawing/2014/main" id="{00000000-0008-0000-0200-000049010000}"/>
            </a:ext>
          </a:extLst>
        </xdr:cNvPr>
        <xdr:cNvSpPr txBox="1"/>
      </xdr:nvSpPr>
      <xdr:spPr>
        <a:xfrm>
          <a:off x="9467850" y="1279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136071</xdr:rowOff>
    </xdr:from>
    <xdr:to>
      <xdr:col>55</xdr:col>
      <xdr:colOff>88900</xdr:colOff>
      <xdr:row>78</xdr:row>
      <xdr:rowOff>136071</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9359900" y="130138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112684</xdr:rowOff>
    </xdr:from>
    <xdr:ext cx="469744" cy="259045"/>
    <xdr:sp macro="" textlink="">
      <xdr:nvSpPr>
        <xdr:cNvPr id="331" name="【福祉施設】&#10;一人当たり面積平均値テキスト">
          <a:extLst>
            <a:ext uri="{FF2B5EF4-FFF2-40B4-BE49-F238E27FC236}">
              <a16:creationId xmlns:a16="http://schemas.microsoft.com/office/drawing/2014/main" id="{00000000-0008-0000-0200-00004B010000}"/>
            </a:ext>
          </a:extLst>
        </xdr:cNvPr>
        <xdr:cNvSpPr txBox="1"/>
      </xdr:nvSpPr>
      <xdr:spPr>
        <a:xfrm>
          <a:off x="9467850" y="13650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134257</xdr:rowOff>
    </xdr:from>
    <xdr:to>
      <xdr:col>55</xdr:col>
      <xdr:colOff>50800</xdr:colOff>
      <xdr:row>83</xdr:row>
      <xdr:rowOff>64407</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9398000" y="136724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158750</xdr:rowOff>
    </xdr:from>
    <xdr:to>
      <xdr:col>50</xdr:col>
      <xdr:colOff>165100</xdr:colOff>
      <xdr:row>82</xdr:row>
      <xdr:rowOff>88900</xdr:rowOff>
    </xdr:to>
    <xdr:sp macro="" textlink="">
      <xdr:nvSpPr>
        <xdr:cNvPr id="333" name="フローチャート: 判断 332">
          <a:extLst>
            <a:ext uri="{FF2B5EF4-FFF2-40B4-BE49-F238E27FC236}">
              <a16:creationId xmlns:a16="http://schemas.microsoft.com/office/drawing/2014/main" id="{00000000-0008-0000-0200-00004D010000}"/>
            </a:ext>
          </a:extLst>
        </xdr:cNvPr>
        <xdr:cNvSpPr/>
      </xdr:nvSpPr>
      <xdr:spPr>
        <a:xfrm>
          <a:off x="8636000" y="13531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126093</xdr:rowOff>
    </xdr:from>
    <xdr:to>
      <xdr:col>46</xdr:col>
      <xdr:colOff>38100</xdr:colOff>
      <xdr:row>82</xdr:row>
      <xdr:rowOff>56243</xdr:rowOff>
    </xdr:to>
    <xdr:sp macro="" textlink="">
      <xdr:nvSpPr>
        <xdr:cNvPr id="334" name="フローチャート: 判断 333">
          <a:extLst>
            <a:ext uri="{FF2B5EF4-FFF2-40B4-BE49-F238E27FC236}">
              <a16:creationId xmlns:a16="http://schemas.microsoft.com/office/drawing/2014/main" id="{00000000-0008-0000-0200-00004E010000}"/>
            </a:ext>
          </a:extLst>
        </xdr:cNvPr>
        <xdr:cNvSpPr/>
      </xdr:nvSpPr>
      <xdr:spPr>
        <a:xfrm>
          <a:off x="7842250" y="134991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77</xdr:row>
      <xdr:rowOff>109764</xdr:rowOff>
    </xdr:from>
    <xdr:to>
      <xdr:col>41</xdr:col>
      <xdr:colOff>101600</xdr:colOff>
      <xdr:row>78</xdr:row>
      <xdr:rowOff>39914</xdr:rowOff>
    </xdr:to>
    <xdr:sp macro="" textlink="">
      <xdr:nvSpPr>
        <xdr:cNvPr id="335" name="フローチャート: 判断 334">
          <a:extLst>
            <a:ext uri="{FF2B5EF4-FFF2-40B4-BE49-F238E27FC236}">
              <a16:creationId xmlns:a16="http://schemas.microsoft.com/office/drawing/2014/main" id="{00000000-0008-0000-0200-00004F010000}"/>
            </a:ext>
          </a:extLst>
        </xdr:cNvPr>
        <xdr:cNvSpPr/>
      </xdr:nvSpPr>
      <xdr:spPr>
        <a:xfrm>
          <a:off x="7029450" y="128224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117929</xdr:rowOff>
    </xdr:from>
    <xdr:to>
      <xdr:col>55</xdr:col>
      <xdr:colOff>50800</xdr:colOff>
      <xdr:row>83</xdr:row>
      <xdr:rowOff>48079</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9398000" y="1365612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140806</xdr:rowOff>
    </xdr:from>
    <xdr:ext cx="469744" cy="259045"/>
    <xdr:sp macro="" textlink="">
      <xdr:nvSpPr>
        <xdr:cNvPr id="342" name="【福祉施設】&#10;一人当たり面積該当値テキスト">
          <a:extLst>
            <a:ext uri="{FF2B5EF4-FFF2-40B4-BE49-F238E27FC236}">
              <a16:creationId xmlns:a16="http://schemas.microsoft.com/office/drawing/2014/main" id="{00000000-0008-0000-0200-000056010000}"/>
            </a:ext>
          </a:extLst>
        </xdr:cNvPr>
        <xdr:cNvSpPr txBox="1"/>
      </xdr:nvSpPr>
      <xdr:spPr>
        <a:xfrm>
          <a:off x="9467850" y="1351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117929</xdr:rowOff>
    </xdr:from>
    <xdr:to>
      <xdr:col>50</xdr:col>
      <xdr:colOff>165100</xdr:colOff>
      <xdr:row>83</xdr:row>
      <xdr:rowOff>48079</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8636000" y="136561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168729</xdr:rowOff>
    </xdr:from>
    <xdr:to>
      <xdr:col>55</xdr:col>
      <xdr:colOff>0</xdr:colOff>
      <xdr:row>82</xdr:row>
      <xdr:rowOff>168729</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8686800" y="1370057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150586</xdr:rowOff>
    </xdr:from>
    <xdr:to>
      <xdr:col>46</xdr:col>
      <xdr:colOff>38100</xdr:colOff>
      <xdr:row>81</xdr:row>
      <xdr:rowOff>80736</xdr:rowOff>
    </xdr:to>
    <xdr:sp macro="" textlink="">
      <xdr:nvSpPr>
        <xdr:cNvPr id="345" name="楕円 344">
          <a:extLst>
            <a:ext uri="{FF2B5EF4-FFF2-40B4-BE49-F238E27FC236}">
              <a16:creationId xmlns:a16="http://schemas.microsoft.com/office/drawing/2014/main" id="{00000000-0008-0000-0200-000059010000}"/>
            </a:ext>
          </a:extLst>
        </xdr:cNvPr>
        <xdr:cNvSpPr/>
      </xdr:nvSpPr>
      <xdr:spPr>
        <a:xfrm>
          <a:off x="7842250" y="133585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29936</xdr:rowOff>
    </xdr:from>
    <xdr:to>
      <xdr:col>50</xdr:col>
      <xdr:colOff>114300</xdr:colOff>
      <xdr:row>82</xdr:row>
      <xdr:rowOff>168729</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7886700" y="13403036"/>
          <a:ext cx="800100" cy="29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28121</xdr:rowOff>
    </xdr:from>
    <xdr:to>
      <xdr:col>41</xdr:col>
      <xdr:colOff>101600</xdr:colOff>
      <xdr:row>81</xdr:row>
      <xdr:rowOff>129721</xdr:rowOff>
    </xdr:to>
    <xdr:sp macro="" textlink="">
      <xdr:nvSpPr>
        <xdr:cNvPr id="347" name="楕円 346">
          <a:extLst>
            <a:ext uri="{FF2B5EF4-FFF2-40B4-BE49-F238E27FC236}">
              <a16:creationId xmlns:a16="http://schemas.microsoft.com/office/drawing/2014/main" id="{00000000-0008-0000-0200-00005B010000}"/>
            </a:ext>
          </a:extLst>
        </xdr:cNvPr>
        <xdr:cNvSpPr/>
      </xdr:nvSpPr>
      <xdr:spPr>
        <a:xfrm>
          <a:off x="7029450" y="134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29936</xdr:rowOff>
    </xdr:from>
    <xdr:to>
      <xdr:col>45</xdr:col>
      <xdr:colOff>177800</xdr:colOff>
      <xdr:row>81</xdr:row>
      <xdr:rowOff>78921</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flipV="1">
          <a:off x="7080250" y="13403036"/>
          <a:ext cx="80645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105427</xdr:rowOff>
    </xdr:from>
    <xdr:ext cx="469744" cy="259045"/>
    <xdr:sp macro="" textlink="">
      <xdr:nvSpPr>
        <xdr:cNvPr id="349" name="n_1aveValue【福祉施設】&#10;一人当たり面積">
          <a:extLst>
            <a:ext uri="{FF2B5EF4-FFF2-40B4-BE49-F238E27FC236}">
              <a16:creationId xmlns:a16="http://schemas.microsoft.com/office/drawing/2014/main" id="{00000000-0008-0000-0200-00005D010000}"/>
            </a:ext>
          </a:extLst>
        </xdr:cNvPr>
        <xdr:cNvSpPr txBox="1"/>
      </xdr:nvSpPr>
      <xdr:spPr>
        <a:xfrm>
          <a:off x="845827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47370</xdr:rowOff>
    </xdr:from>
    <xdr:ext cx="469744" cy="259045"/>
    <xdr:sp macro="" textlink="">
      <xdr:nvSpPr>
        <xdr:cNvPr id="350" name="n_2aveValue【福祉施設】&#10;一人当たり面積">
          <a:extLst>
            <a:ext uri="{FF2B5EF4-FFF2-40B4-BE49-F238E27FC236}">
              <a16:creationId xmlns:a16="http://schemas.microsoft.com/office/drawing/2014/main" id="{00000000-0008-0000-0200-00005E010000}"/>
            </a:ext>
          </a:extLst>
        </xdr:cNvPr>
        <xdr:cNvSpPr txBox="1"/>
      </xdr:nvSpPr>
      <xdr:spPr>
        <a:xfrm>
          <a:off x="7677227" y="1358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56441</xdr:rowOff>
    </xdr:from>
    <xdr:ext cx="469744" cy="259045"/>
    <xdr:sp macro="" textlink="">
      <xdr:nvSpPr>
        <xdr:cNvPr id="351" name="n_3aveValue【福祉施設】&#10;一人当たり面積">
          <a:extLst>
            <a:ext uri="{FF2B5EF4-FFF2-40B4-BE49-F238E27FC236}">
              <a16:creationId xmlns:a16="http://schemas.microsoft.com/office/drawing/2014/main" id="{00000000-0008-0000-0200-00005F010000}"/>
            </a:ext>
          </a:extLst>
        </xdr:cNvPr>
        <xdr:cNvSpPr txBox="1"/>
      </xdr:nvSpPr>
      <xdr:spPr>
        <a:xfrm>
          <a:off x="6864427" y="1260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39206</xdr:rowOff>
    </xdr:from>
    <xdr:ext cx="469744" cy="259045"/>
    <xdr:sp macro="" textlink="">
      <xdr:nvSpPr>
        <xdr:cNvPr id="352" name="n_1mainValue【福祉施設】&#10;一人当たり面積">
          <a:extLst>
            <a:ext uri="{FF2B5EF4-FFF2-40B4-BE49-F238E27FC236}">
              <a16:creationId xmlns:a16="http://schemas.microsoft.com/office/drawing/2014/main" id="{00000000-0008-0000-0200-000060010000}"/>
            </a:ext>
          </a:extLst>
        </xdr:cNvPr>
        <xdr:cNvSpPr txBox="1"/>
      </xdr:nvSpPr>
      <xdr:spPr>
        <a:xfrm>
          <a:off x="8458277" y="1374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97263</xdr:rowOff>
    </xdr:from>
    <xdr:ext cx="469744" cy="259045"/>
    <xdr:sp macro="" textlink="">
      <xdr:nvSpPr>
        <xdr:cNvPr id="353" name="n_2mainValue【福祉施設】&#10;一人当たり面積">
          <a:extLst>
            <a:ext uri="{FF2B5EF4-FFF2-40B4-BE49-F238E27FC236}">
              <a16:creationId xmlns:a16="http://schemas.microsoft.com/office/drawing/2014/main" id="{00000000-0008-0000-0200-000061010000}"/>
            </a:ext>
          </a:extLst>
        </xdr:cNvPr>
        <xdr:cNvSpPr txBox="1"/>
      </xdr:nvSpPr>
      <xdr:spPr>
        <a:xfrm>
          <a:off x="7677227" y="131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120848</xdr:rowOff>
    </xdr:from>
    <xdr:ext cx="469744" cy="259045"/>
    <xdr:sp macro="" textlink="">
      <xdr:nvSpPr>
        <xdr:cNvPr id="354" name="n_3mainValue【福祉施設】&#10;一人当たり面積">
          <a:extLst>
            <a:ext uri="{FF2B5EF4-FFF2-40B4-BE49-F238E27FC236}">
              <a16:creationId xmlns:a16="http://schemas.microsoft.com/office/drawing/2014/main" id="{00000000-0008-0000-0200-000062010000}"/>
            </a:ext>
          </a:extLst>
        </xdr:cNvPr>
        <xdr:cNvSpPr txBox="1"/>
      </xdr:nvSpPr>
      <xdr:spPr>
        <a:xfrm>
          <a:off x="6864427" y="1349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6858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384961" y="178954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6858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3398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6858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3398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6858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3398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6858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3398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6858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2757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2757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a:extLst>
            <a:ext uri="{FF2B5EF4-FFF2-40B4-BE49-F238E27FC236}">
              <a16:creationId xmlns:a16="http://schemas.microsoft.com/office/drawing/2014/main" id="{00000000-0008-0000-0200-00007B010000}"/>
            </a:ext>
          </a:extLst>
        </xdr:cNvPr>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156211</xdr:rowOff>
    </xdr:from>
    <xdr:to>
      <xdr:col>24</xdr:col>
      <xdr:colOff>62865</xdr:colOff>
      <xdr:row>108</xdr:row>
      <xdr:rowOff>14151</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flipV="1">
          <a:off x="4177665" y="16666211"/>
          <a:ext cx="0" cy="117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17978</xdr:rowOff>
    </xdr:from>
    <xdr:ext cx="405111" cy="259045"/>
    <xdr:sp macro="" textlink="">
      <xdr:nvSpPr>
        <xdr:cNvPr id="381" name="【市民会館】&#10;有形固定資産減価償却率最小値テキスト">
          <a:extLst>
            <a:ext uri="{FF2B5EF4-FFF2-40B4-BE49-F238E27FC236}">
              <a16:creationId xmlns:a16="http://schemas.microsoft.com/office/drawing/2014/main" id="{00000000-0008-0000-0200-00007D010000}"/>
            </a:ext>
          </a:extLst>
        </xdr:cNvPr>
        <xdr:cNvSpPr txBox="1"/>
      </xdr:nvSpPr>
      <xdr:spPr>
        <a:xfrm>
          <a:off x="4216400" y="17848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14151</xdr:rowOff>
    </xdr:from>
    <xdr:to>
      <xdr:col>24</xdr:col>
      <xdr:colOff>152400</xdr:colOff>
      <xdr:row>108</xdr:row>
      <xdr:rowOff>14151</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4108450" y="178449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102888</xdr:rowOff>
    </xdr:from>
    <xdr:ext cx="405111" cy="259045"/>
    <xdr:sp macro="" textlink="">
      <xdr:nvSpPr>
        <xdr:cNvPr id="383" name="【市民会館】&#10;有形固定資産減価償却率最大値テキスト">
          <a:extLst>
            <a:ext uri="{FF2B5EF4-FFF2-40B4-BE49-F238E27FC236}">
              <a16:creationId xmlns:a16="http://schemas.microsoft.com/office/drawing/2014/main" id="{00000000-0008-0000-0200-00007F010000}"/>
            </a:ext>
          </a:extLst>
        </xdr:cNvPr>
        <xdr:cNvSpPr txBox="1"/>
      </xdr:nvSpPr>
      <xdr:spPr>
        <a:xfrm>
          <a:off x="4216400" y="1644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156211</xdr:rowOff>
    </xdr:from>
    <xdr:to>
      <xdr:col>24</xdr:col>
      <xdr:colOff>152400</xdr:colOff>
      <xdr:row>100</xdr:row>
      <xdr:rowOff>156211</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4108450" y="166662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87103</xdr:rowOff>
    </xdr:from>
    <xdr:ext cx="405111" cy="259045"/>
    <xdr:sp macro="" textlink="">
      <xdr:nvSpPr>
        <xdr:cNvPr id="385" name="【市民会館】&#10;有形固定資産減価償却率平均値テキスト">
          <a:extLst>
            <a:ext uri="{FF2B5EF4-FFF2-40B4-BE49-F238E27FC236}">
              <a16:creationId xmlns:a16="http://schemas.microsoft.com/office/drawing/2014/main" id="{00000000-0008-0000-0200-000081010000}"/>
            </a:ext>
          </a:extLst>
        </xdr:cNvPr>
        <xdr:cNvSpPr txBox="1"/>
      </xdr:nvSpPr>
      <xdr:spPr>
        <a:xfrm>
          <a:off x="4216400" y="1725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4127500" y="172790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3384550" y="172758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138068</xdr:rowOff>
    </xdr:from>
    <xdr:to>
      <xdr:col>15</xdr:col>
      <xdr:colOff>101600</xdr:colOff>
      <xdr:row>105</xdr:row>
      <xdr:rowOff>68218</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2571750" y="173084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147864</xdr:rowOff>
    </xdr:from>
    <xdr:to>
      <xdr:col>10</xdr:col>
      <xdr:colOff>165100</xdr:colOff>
      <xdr:row>105</xdr:row>
      <xdr:rowOff>78014</xdr:rowOff>
    </xdr:to>
    <xdr:sp macro="" textlink="">
      <xdr:nvSpPr>
        <xdr:cNvPr id="389" name="フローチャート: 判断 388">
          <a:extLst>
            <a:ext uri="{FF2B5EF4-FFF2-40B4-BE49-F238E27FC236}">
              <a16:creationId xmlns:a16="http://schemas.microsoft.com/office/drawing/2014/main" id="{00000000-0008-0000-0200-000085010000}"/>
            </a:ext>
          </a:extLst>
        </xdr:cNvPr>
        <xdr:cNvSpPr/>
      </xdr:nvSpPr>
      <xdr:spPr>
        <a:xfrm>
          <a:off x="1778000" y="173182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35198</xdr:rowOff>
    </xdr:from>
    <xdr:to>
      <xdr:col>24</xdr:col>
      <xdr:colOff>114300</xdr:colOff>
      <xdr:row>104</xdr:row>
      <xdr:rowOff>136798</xdr:rowOff>
    </xdr:to>
    <xdr:sp macro="" textlink="">
      <xdr:nvSpPr>
        <xdr:cNvPr id="395" name="楕円 394">
          <a:extLst>
            <a:ext uri="{FF2B5EF4-FFF2-40B4-BE49-F238E27FC236}">
              <a16:creationId xmlns:a16="http://schemas.microsoft.com/office/drawing/2014/main" id="{00000000-0008-0000-0200-00008B010000}"/>
            </a:ext>
          </a:extLst>
        </xdr:cNvPr>
        <xdr:cNvSpPr/>
      </xdr:nvSpPr>
      <xdr:spPr>
        <a:xfrm>
          <a:off x="4127500" y="1720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58075</xdr:rowOff>
    </xdr:from>
    <xdr:ext cx="405111" cy="259045"/>
    <xdr:sp macro="" textlink="">
      <xdr:nvSpPr>
        <xdr:cNvPr id="396" name="【市民会館】&#10;有形固定資産減価償却率該当値テキスト">
          <a:extLst>
            <a:ext uri="{FF2B5EF4-FFF2-40B4-BE49-F238E27FC236}">
              <a16:creationId xmlns:a16="http://schemas.microsoft.com/office/drawing/2014/main" id="{00000000-0008-0000-0200-00008C010000}"/>
            </a:ext>
          </a:extLst>
        </xdr:cNvPr>
        <xdr:cNvSpPr txBox="1"/>
      </xdr:nvSpPr>
      <xdr:spPr>
        <a:xfrm>
          <a:off x="4216400" y="17063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61323</xdr:rowOff>
    </xdr:from>
    <xdr:to>
      <xdr:col>20</xdr:col>
      <xdr:colOff>38100</xdr:colOff>
      <xdr:row>104</xdr:row>
      <xdr:rowOff>162923</xdr:rowOff>
    </xdr:to>
    <xdr:sp macro="" textlink="">
      <xdr:nvSpPr>
        <xdr:cNvPr id="397" name="楕円 396">
          <a:extLst>
            <a:ext uri="{FF2B5EF4-FFF2-40B4-BE49-F238E27FC236}">
              <a16:creationId xmlns:a16="http://schemas.microsoft.com/office/drawing/2014/main" id="{00000000-0008-0000-0200-00008D010000}"/>
            </a:ext>
          </a:extLst>
        </xdr:cNvPr>
        <xdr:cNvSpPr/>
      </xdr:nvSpPr>
      <xdr:spPr>
        <a:xfrm>
          <a:off x="3384550" y="172317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85998</xdr:rowOff>
    </xdr:from>
    <xdr:to>
      <xdr:col>24</xdr:col>
      <xdr:colOff>63500</xdr:colOff>
      <xdr:row>104</xdr:row>
      <xdr:rowOff>112123</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flipV="1">
          <a:off x="3429000" y="17256398"/>
          <a:ext cx="7493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90714</xdr:rowOff>
    </xdr:from>
    <xdr:to>
      <xdr:col>15</xdr:col>
      <xdr:colOff>101600</xdr:colOff>
      <xdr:row>105</xdr:row>
      <xdr:rowOff>20864</xdr:rowOff>
    </xdr:to>
    <xdr:sp macro="" textlink="">
      <xdr:nvSpPr>
        <xdr:cNvPr id="399" name="楕円 398">
          <a:extLst>
            <a:ext uri="{FF2B5EF4-FFF2-40B4-BE49-F238E27FC236}">
              <a16:creationId xmlns:a16="http://schemas.microsoft.com/office/drawing/2014/main" id="{00000000-0008-0000-0200-00008F010000}"/>
            </a:ext>
          </a:extLst>
        </xdr:cNvPr>
        <xdr:cNvSpPr/>
      </xdr:nvSpPr>
      <xdr:spPr>
        <a:xfrm>
          <a:off x="2571750" y="172611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112123</xdr:rowOff>
    </xdr:from>
    <xdr:to>
      <xdr:col>19</xdr:col>
      <xdr:colOff>177800</xdr:colOff>
      <xdr:row>104</xdr:row>
      <xdr:rowOff>141514</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flipV="1">
          <a:off x="2622550" y="17282523"/>
          <a:ext cx="80645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125005</xdr:rowOff>
    </xdr:from>
    <xdr:to>
      <xdr:col>10</xdr:col>
      <xdr:colOff>165100</xdr:colOff>
      <xdr:row>105</xdr:row>
      <xdr:rowOff>55155</xdr:rowOff>
    </xdr:to>
    <xdr:sp macro="" textlink="">
      <xdr:nvSpPr>
        <xdr:cNvPr id="401" name="楕円 400">
          <a:extLst>
            <a:ext uri="{FF2B5EF4-FFF2-40B4-BE49-F238E27FC236}">
              <a16:creationId xmlns:a16="http://schemas.microsoft.com/office/drawing/2014/main" id="{00000000-0008-0000-0200-000091010000}"/>
            </a:ext>
          </a:extLst>
        </xdr:cNvPr>
        <xdr:cNvSpPr/>
      </xdr:nvSpPr>
      <xdr:spPr>
        <a:xfrm>
          <a:off x="1778000" y="172954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141514</xdr:rowOff>
    </xdr:from>
    <xdr:to>
      <xdr:col>15</xdr:col>
      <xdr:colOff>50800</xdr:colOff>
      <xdr:row>105</xdr:row>
      <xdr:rowOff>4355</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flipV="1">
          <a:off x="1828800" y="17311914"/>
          <a:ext cx="79375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26688</xdr:rowOff>
    </xdr:from>
    <xdr:ext cx="405111" cy="259045"/>
    <xdr:sp macro="" textlink="">
      <xdr:nvSpPr>
        <xdr:cNvPr id="403" name="n_1aveValue【市民会館】&#10;有形固定資産減価償却率">
          <a:extLst>
            <a:ext uri="{FF2B5EF4-FFF2-40B4-BE49-F238E27FC236}">
              <a16:creationId xmlns:a16="http://schemas.microsoft.com/office/drawing/2014/main" id="{00000000-0008-0000-0200-000093010000}"/>
            </a:ext>
          </a:extLst>
        </xdr:cNvPr>
        <xdr:cNvSpPr txBox="1"/>
      </xdr:nvSpPr>
      <xdr:spPr>
        <a:xfrm>
          <a:off x="3239144" y="1736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59345</xdr:rowOff>
    </xdr:from>
    <xdr:ext cx="405111" cy="259045"/>
    <xdr:sp macro="" textlink="">
      <xdr:nvSpPr>
        <xdr:cNvPr id="404" name="n_2aveValue【市民会館】&#10;有形固定資産減価償却率">
          <a:extLst>
            <a:ext uri="{FF2B5EF4-FFF2-40B4-BE49-F238E27FC236}">
              <a16:creationId xmlns:a16="http://schemas.microsoft.com/office/drawing/2014/main" id="{00000000-0008-0000-0200-000094010000}"/>
            </a:ext>
          </a:extLst>
        </xdr:cNvPr>
        <xdr:cNvSpPr txBox="1"/>
      </xdr:nvSpPr>
      <xdr:spPr>
        <a:xfrm>
          <a:off x="2439044" y="1739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69141</xdr:rowOff>
    </xdr:from>
    <xdr:ext cx="405111" cy="259045"/>
    <xdr:sp macro="" textlink="">
      <xdr:nvSpPr>
        <xdr:cNvPr id="405" name="n_3aveValue【市民会館】&#10;有形固定資産減価償却率">
          <a:extLst>
            <a:ext uri="{FF2B5EF4-FFF2-40B4-BE49-F238E27FC236}">
              <a16:creationId xmlns:a16="http://schemas.microsoft.com/office/drawing/2014/main" id="{00000000-0008-0000-0200-000095010000}"/>
            </a:ext>
          </a:extLst>
        </xdr:cNvPr>
        <xdr:cNvSpPr txBox="1"/>
      </xdr:nvSpPr>
      <xdr:spPr>
        <a:xfrm>
          <a:off x="1645294" y="1740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8000</xdr:rowOff>
    </xdr:from>
    <xdr:ext cx="405111" cy="259045"/>
    <xdr:sp macro="" textlink="">
      <xdr:nvSpPr>
        <xdr:cNvPr id="406" name="n_1mainValue【市民会館】&#10;有形固定資産減価償却率">
          <a:extLst>
            <a:ext uri="{FF2B5EF4-FFF2-40B4-BE49-F238E27FC236}">
              <a16:creationId xmlns:a16="http://schemas.microsoft.com/office/drawing/2014/main" id="{00000000-0008-0000-0200-000096010000}"/>
            </a:ext>
          </a:extLst>
        </xdr:cNvPr>
        <xdr:cNvSpPr txBox="1"/>
      </xdr:nvSpPr>
      <xdr:spPr>
        <a:xfrm>
          <a:off x="3239144" y="17013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37391</xdr:rowOff>
    </xdr:from>
    <xdr:ext cx="405111" cy="259045"/>
    <xdr:sp macro="" textlink="">
      <xdr:nvSpPr>
        <xdr:cNvPr id="407" name="n_2mainValue【市民会館】&#10;有形固定資産減価償却率">
          <a:extLst>
            <a:ext uri="{FF2B5EF4-FFF2-40B4-BE49-F238E27FC236}">
              <a16:creationId xmlns:a16="http://schemas.microsoft.com/office/drawing/2014/main" id="{00000000-0008-0000-0200-000097010000}"/>
            </a:ext>
          </a:extLst>
        </xdr:cNvPr>
        <xdr:cNvSpPr txBox="1"/>
      </xdr:nvSpPr>
      <xdr:spPr>
        <a:xfrm>
          <a:off x="2439044" y="17042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71682</xdr:rowOff>
    </xdr:from>
    <xdr:ext cx="405111" cy="259045"/>
    <xdr:sp macro="" textlink="">
      <xdr:nvSpPr>
        <xdr:cNvPr id="408" name="n_3mainValue【市民会館】&#10;有形固定資産減価償却率">
          <a:extLst>
            <a:ext uri="{FF2B5EF4-FFF2-40B4-BE49-F238E27FC236}">
              <a16:creationId xmlns:a16="http://schemas.microsoft.com/office/drawing/2014/main" id="{00000000-0008-0000-0200-000098010000}"/>
            </a:ext>
          </a:extLst>
        </xdr:cNvPr>
        <xdr:cNvSpPr txBox="1"/>
      </xdr:nvSpPr>
      <xdr:spPr>
        <a:xfrm>
          <a:off x="1645294" y="17076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5956300" y="180312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552722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5956300" y="177174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5527221" y="175815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5956300" y="17403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5527221" y="172676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5956300" y="170896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5527221" y="169537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5956300" y="167757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5527221" y="16639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5956300" y="164619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552722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55272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a:extLst>
            <a:ext uri="{FF2B5EF4-FFF2-40B4-BE49-F238E27FC236}">
              <a16:creationId xmlns:a16="http://schemas.microsoft.com/office/drawing/2014/main" id="{00000000-0008-0000-0200-0000B1010000}"/>
            </a:ext>
          </a:extLst>
        </xdr:cNvPr>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161108</xdr:rowOff>
    </xdr:from>
    <xdr:to>
      <xdr:col>54</xdr:col>
      <xdr:colOff>189865</xdr:colOff>
      <xdr:row>107</xdr:row>
      <xdr:rowOff>162742</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flipV="1">
          <a:off x="9429115" y="16671108"/>
          <a:ext cx="0" cy="115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166569</xdr:rowOff>
    </xdr:from>
    <xdr:ext cx="469744" cy="259045"/>
    <xdr:sp macro="" textlink="">
      <xdr:nvSpPr>
        <xdr:cNvPr id="435" name="【市民会館】&#10;一人当たり面積最小値テキスト">
          <a:extLst>
            <a:ext uri="{FF2B5EF4-FFF2-40B4-BE49-F238E27FC236}">
              <a16:creationId xmlns:a16="http://schemas.microsoft.com/office/drawing/2014/main" id="{00000000-0008-0000-0200-0000B3010000}"/>
            </a:ext>
          </a:extLst>
        </xdr:cNvPr>
        <xdr:cNvSpPr txBox="1"/>
      </xdr:nvSpPr>
      <xdr:spPr>
        <a:xfrm>
          <a:off x="9467850" y="1783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162742</xdr:rowOff>
    </xdr:from>
    <xdr:to>
      <xdr:col>55</xdr:col>
      <xdr:colOff>88900</xdr:colOff>
      <xdr:row>107</xdr:row>
      <xdr:rowOff>162742</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9359900" y="178284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107785</xdr:rowOff>
    </xdr:from>
    <xdr:ext cx="469744" cy="259045"/>
    <xdr:sp macro="" textlink="">
      <xdr:nvSpPr>
        <xdr:cNvPr id="437" name="【市民会館】&#10;一人当たり面積最大値テキスト">
          <a:extLst>
            <a:ext uri="{FF2B5EF4-FFF2-40B4-BE49-F238E27FC236}">
              <a16:creationId xmlns:a16="http://schemas.microsoft.com/office/drawing/2014/main" id="{00000000-0008-0000-0200-0000B5010000}"/>
            </a:ext>
          </a:extLst>
        </xdr:cNvPr>
        <xdr:cNvSpPr txBox="1"/>
      </xdr:nvSpPr>
      <xdr:spPr>
        <a:xfrm>
          <a:off x="9467850" y="1645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161108</xdr:rowOff>
    </xdr:from>
    <xdr:to>
      <xdr:col>55</xdr:col>
      <xdr:colOff>88900</xdr:colOff>
      <xdr:row>100</xdr:row>
      <xdr:rowOff>161108</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9359900" y="166711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146248</xdr:rowOff>
    </xdr:from>
    <xdr:ext cx="469744" cy="259045"/>
    <xdr:sp macro="" textlink="">
      <xdr:nvSpPr>
        <xdr:cNvPr id="439" name="【市民会館】&#10;一人当たり面積平均値テキスト">
          <a:extLst>
            <a:ext uri="{FF2B5EF4-FFF2-40B4-BE49-F238E27FC236}">
              <a16:creationId xmlns:a16="http://schemas.microsoft.com/office/drawing/2014/main" id="{00000000-0008-0000-0200-0000B7010000}"/>
            </a:ext>
          </a:extLst>
        </xdr:cNvPr>
        <xdr:cNvSpPr txBox="1"/>
      </xdr:nvSpPr>
      <xdr:spPr>
        <a:xfrm>
          <a:off x="9467850" y="17151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123371</xdr:rowOff>
    </xdr:from>
    <xdr:to>
      <xdr:col>55</xdr:col>
      <xdr:colOff>50800</xdr:colOff>
      <xdr:row>105</xdr:row>
      <xdr:rowOff>53521</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9398000" y="1729377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103777</xdr:rowOff>
    </xdr:from>
    <xdr:to>
      <xdr:col>50</xdr:col>
      <xdr:colOff>165100</xdr:colOff>
      <xdr:row>105</xdr:row>
      <xdr:rowOff>33927</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8636000" y="172741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142966</xdr:rowOff>
    </xdr:from>
    <xdr:to>
      <xdr:col>46</xdr:col>
      <xdr:colOff>38100</xdr:colOff>
      <xdr:row>105</xdr:row>
      <xdr:rowOff>73116</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7842250" y="173133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156029</xdr:rowOff>
    </xdr:from>
    <xdr:to>
      <xdr:col>41</xdr:col>
      <xdr:colOff>101600</xdr:colOff>
      <xdr:row>105</xdr:row>
      <xdr:rowOff>86179</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7029450" y="173264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113574</xdr:rowOff>
    </xdr:from>
    <xdr:to>
      <xdr:col>55</xdr:col>
      <xdr:colOff>50800</xdr:colOff>
      <xdr:row>107</xdr:row>
      <xdr:rowOff>43724</xdr:rowOff>
    </xdr:to>
    <xdr:sp macro="" textlink="">
      <xdr:nvSpPr>
        <xdr:cNvPr id="449" name="楕円 448">
          <a:extLst>
            <a:ext uri="{FF2B5EF4-FFF2-40B4-BE49-F238E27FC236}">
              <a16:creationId xmlns:a16="http://schemas.microsoft.com/office/drawing/2014/main" id="{00000000-0008-0000-0200-0000C1010000}"/>
            </a:ext>
          </a:extLst>
        </xdr:cNvPr>
        <xdr:cNvSpPr/>
      </xdr:nvSpPr>
      <xdr:spPr>
        <a:xfrm>
          <a:off x="9398000" y="176141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92001</xdr:rowOff>
    </xdr:from>
    <xdr:ext cx="469744" cy="259045"/>
    <xdr:sp macro="" textlink="">
      <xdr:nvSpPr>
        <xdr:cNvPr id="450" name="【市民会館】&#10;一人当たり面積該当値テキスト">
          <a:extLst>
            <a:ext uri="{FF2B5EF4-FFF2-40B4-BE49-F238E27FC236}">
              <a16:creationId xmlns:a16="http://schemas.microsoft.com/office/drawing/2014/main" id="{00000000-0008-0000-0200-0000C2010000}"/>
            </a:ext>
          </a:extLst>
        </xdr:cNvPr>
        <xdr:cNvSpPr txBox="1"/>
      </xdr:nvSpPr>
      <xdr:spPr>
        <a:xfrm>
          <a:off x="9467850" y="1759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120106</xdr:rowOff>
    </xdr:from>
    <xdr:to>
      <xdr:col>50</xdr:col>
      <xdr:colOff>165100</xdr:colOff>
      <xdr:row>107</xdr:row>
      <xdr:rowOff>50256</xdr:rowOff>
    </xdr:to>
    <xdr:sp macro="" textlink="">
      <xdr:nvSpPr>
        <xdr:cNvPr id="451" name="楕円 450">
          <a:extLst>
            <a:ext uri="{FF2B5EF4-FFF2-40B4-BE49-F238E27FC236}">
              <a16:creationId xmlns:a16="http://schemas.microsoft.com/office/drawing/2014/main" id="{00000000-0008-0000-0200-0000C3010000}"/>
            </a:ext>
          </a:extLst>
        </xdr:cNvPr>
        <xdr:cNvSpPr/>
      </xdr:nvSpPr>
      <xdr:spPr>
        <a:xfrm>
          <a:off x="8636000" y="176207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164374</xdr:rowOff>
    </xdr:from>
    <xdr:to>
      <xdr:col>55</xdr:col>
      <xdr:colOff>0</xdr:colOff>
      <xdr:row>106</xdr:row>
      <xdr:rowOff>170906</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flipV="1">
          <a:off x="8686800" y="17664974"/>
          <a:ext cx="74295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120106</xdr:rowOff>
    </xdr:from>
    <xdr:to>
      <xdr:col>46</xdr:col>
      <xdr:colOff>38100</xdr:colOff>
      <xdr:row>107</xdr:row>
      <xdr:rowOff>50256</xdr:rowOff>
    </xdr:to>
    <xdr:sp macro="" textlink="">
      <xdr:nvSpPr>
        <xdr:cNvPr id="453" name="楕円 452">
          <a:extLst>
            <a:ext uri="{FF2B5EF4-FFF2-40B4-BE49-F238E27FC236}">
              <a16:creationId xmlns:a16="http://schemas.microsoft.com/office/drawing/2014/main" id="{00000000-0008-0000-0200-0000C5010000}"/>
            </a:ext>
          </a:extLst>
        </xdr:cNvPr>
        <xdr:cNvSpPr/>
      </xdr:nvSpPr>
      <xdr:spPr>
        <a:xfrm>
          <a:off x="7842250" y="176207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170906</xdr:rowOff>
    </xdr:from>
    <xdr:to>
      <xdr:col>50</xdr:col>
      <xdr:colOff>114300</xdr:colOff>
      <xdr:row>106</xdr:row>
      <xdr:rowOff>170906</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7886700" y="1766515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126637</xdr:rowOff>
    </xdr:from>
    <xdr:to>
      <xdr:col>41</xdr:col>
      <xdr:colOff>101600</xdr:colOff>
      <xdr:row>107</xdr:row>
      <xdr:rowOff>56787</xdr:rowOff>
    </xdr:to>
    <xdr:sp macro="" textlink="">
      <xdr:nvSpPr>
        <xdr:cNvPr id="455" name="楕円 454">
          <a:extLst>
            <a:ext uri="{FF2B5EF4-FFF2-40B4-BE49-F238E27FC236}">
              <a16:creationId xmlns:a16="http://schemas.microsoft.com/office/drawing/2014/main" id="{00000000-0008-0000-0200-0000C7010000}"/>
            </a:ext>
          </a:extLst>
        </xdr:cNvPr>
        <xdr:cNvSpPr/>
      </xdr:nvSpPr>
      <xdr:spPr>
        <a:xfrm>
          <a:off x="7029450" y="176272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170906</xdr:rowOff>
    </xdr:from>
    <xdr:to>
      <xdr:col>45</xdr:col>
      <xdr:colOff>177800</xdr:colOff>
      <xdr:row>107</xdr:row>
      <xdr:rowOff>5987</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flipV="1">
          <a:off x="7080250" y="17665156"/>
          <a:ext cx="8064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50454</xdr:rowOff>
    </xdr:from>
    <xdr:ext cx="469744" cy="259045"/>
    <xdr:sp macro="" textlink="">
      <xdr:nvSpPr>
        <xdr:cNvPr id="457" name="n_1aveValue【市民会館】&#10;一人当たり面積">
          <a:extLst>
            <a:ext uri="{FF2B5EF4-FFF2-40B4-BE49-F238E27FC236}">
              <a16:creationId xmlns:a16="http://schemas.microsoft.com/office/drawing/2014/main" id="{00000000-0008-0000-0200-0000C9010000}"/>
            </a:ext>
          </a:extLst>
        </xdr:cNvPr>
        <xdr:cNvSpPr txBox="1"/>
      </xdr:nvSpPr>
      <xdr:spPr>
        <a:xfrm>
          <a:off x="8458277" y="1705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89643</xdr:rowOff>
    </xdr:from>
    <xdr:ext cx="469744" cy="259045"/>
    <xdr:sp macro="" textlink="">
      <xdr:nvSpPr>
        <xdr:cNvPr id="458" name="n_2aveValue【市民会館】&#10;一人当たり面積">
          <a:extLst>
            <a:ext uri="{FF2B5EF4-FFF2-40B4-BE49-F238E27FC236}">
              <a16:creationId xmlns:a16="http://schemas.microsoft.com/office/drawing/2014/main" id="{00000000-0008-0000-0200-0000CA010000}"/>
            </a:ext>
          </a:extLst>
        </xdr:cNvPr>
        <xdr:cNvSpPr txBox="1"/>
      </xdr:nvSpPr>
      <xdr:spPr>
        <a:xfrm>
          <a:off x="7677227" y="1709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102706</xdr:rowOff>
    </xdr:from>
    <xdr:ext cx="469744" cy="259045"/>
    <xdr:sp macro="" textlink="">
      <xdr:nvSpPr>
        <xdr:cNvPr id="459" name="n_3aveValue【市民会館】&#10;一人当たり面積">
          <a:extLst>
            <a:ext uri="{FF2B5EF4-FFF2-40B4-BE49-F238E27FC236}">
              <a16:creationId xmlns:a16="http://schemas.microsoft.com/office/drawing/2014/main" id="{00000000-0008-0000-0200-0000CB010000}"/>
            </a:ext>
          </a:extLst>
        </xdr:cNvPr>
        <xdr:cNvSpPr txBox="1"/>
      </xdr:nvSpPr>
      <xdr:spPr>
        <a:xfrm>
          <a:off x="6864427" y="1710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41383</xdr:rowOff>
    </xdr:from>
    <xdr:ext cx="469744" cy="259045"/>
    <xdr:sp macro="" textlink="">
      <xdr:nvSpPr>
        <xdr:cNvPr id="460" name="n_1mainValue【市民会館】&#10;一人当たり面積">
          <a:extLst>
            <a:ext uri="{FF2B5EF4-FFF2-40B4-BE49-F238E27FC236}">
              <a16:creationId xmlns:a16="http://schemas.microsoft.com/office/drawing/2014/main" id="{00000000-0008-0000-0200-0000CC010000}"/>
            </a:ext>
          </a:extLst>
        </xdr:cNvPr>
        <xdr:cNvSpPr txBox="1"/>
      </xdr:nvSpPr>
      <xdr:spPr>
        <a:xfrm>
          <a:off x="8458277" y="1770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41383</xdr:rowOff>
    </xdr:from>
    <xdr:ext cx="469744" cy="259045"/>
    <xdr:sp macro="" textlink="">
      <xdr:nvSpPr>
        <xdr:cNvPr id="461" name="n_2mainValue【市民会館】&#10;一人当たり面積">
          <a:extLst>
            <a:ext uri="{FF2B5EF4-FFF2-40B4-BE49-F238E27FC236}">
              <a16:creationId xmlns:a16="http://schemas.microsoft.com/office/drawing/2014/main" id="{00000000-0008-0000-0200-0000CD010000}"/>
            </a:ext>
          </a:extLst>
        </xdr:cNvPr>
        <xdr:cNvSpPr txBox="1"/>
      </xdr:nvSpPr>
      <xdr:spPr>
        <a:xfrm>
          <a:off x="7677227" y="1770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47914</xdr:rowOff>
    </xdr:from>
    <xdr:ext cx="469744" cy="259045"/>
    <xdr:sp macro="" textlink="">
      <xdr:nvSpPr>
        <xdr:cNvPr id="462" name="n_3mainValue【市民会館】&#10;一人当たり面積">
          <a:extLst>
            <a:ext uri="{FF2B5EF4-FFF2-40B4-BE49-F238E27FC236}">
              <a16:creationId xmlns:a16="http://schemas.microsoft.com/office/drawing/2014/main" id="{00000000-0008-0000-0200-0000CE010000}"/>
            </a:ext>
          </a:extLst>
        </xdr:cNvPr>
        <xdr:cNvSpPr txBox="1"/>
      </xdr:nvSpPr>
      <xdr:spPr>
        <a:xfrm>
          <a:off x="6864427" y="1771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0906911" y="7204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1207750" y="6972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08427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1207750" y="660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08427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1207750" y="5873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08427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1207750" y="5505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07977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07977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6" name="【一般廃棄物処理施設】&#10;有形固定資産減価償却率グラフ枠">
          <a:extLst>
            <a:ext uri="{FF2B5EF4-FFF2-40B4-BE49-F238E27FC236}">
              <a16:creationId xmlns:a16="http://schemas.microsoft.com/office/drawing/2014/main" id="{00000000-0008-0000-0200-0000E6010000}"/>
            </a:ext>
          </a:extLst>
        </xdr:cNvPr>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flipV="1">
          <a:off x="14699614" y="5746750"/>
          <a:ext cx="0" cy="102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3827</xdr:rowOff>
    </xdr:from>
    <xdr:ext cx="405111" cy="259045"/>
    <xdr:sp macro="" textlink="">
      <xdr:nvSpPr>
        <xdr:cNvPr id="488" name="【一般廃棄物処理施設】&#10;有形固定資産減価償却率最小値テキスト">
          <a:extLst>
            <a:ext uri="{FF2B5EF4-FFF2-40B4-BE49-F238E27FC236}">
              <a16:creationId xmlns:a16="http://schemas.microsoft.com/office/drawing/2014/main" id="{00000000-0008-0000-0200-0000E8010000}"/>
            </a:ext>
          </a:extLst>
        </xdr:cNvPr>
        <xdr:cNvSpPr txBox="1"/>
      </xdr:nvSpPr>
      <xdr:spPr>
        <a:xfrm>
          <a:off x="14738350"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0</xdr:rowOff>
    </xdr:from>
    <xdr:to>
      <xdr:col>86</xdr:col>
      <xdr:colOff>25400</xdr:colOff>
      <xdr:row>41</xdr:row>
      <xdr:rowOff>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4611350" y="6769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90" name="【一般廃棄物処理施設】&#10;有形固定資産減価償却率最大値テキスト">
          <a:extLst>
            <a:ext uri="{FF2B5EF4-FFF2-40B4-BE49-F238E27FC236}">
              <a16:creationId xmlns:a16="http://schemas.microsoft.com/office/drawing/2014/main" id="{00000000-0008-0000-0200-0000EA010000}"/>
            </a:ext>
          </a:extLst>
        </xdr:cNvPr>
        <xdr:cNvSpPr txBox="1"/>
      </xdr:nvSpPr>
      <xdr:spPr>
        <a:xfrm>
          <a:off x="1473835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4611350" y="5746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76217</xdr:rowOff>
    </xdr:from>
    <xdr:ext cx="405111" cy="259045"/>
    <xdr:sp macro="" textlink="">
      <xdr:nvSpPr>
        <xdr:cNvPr id="492" name="【一般廃棄物処理施設】&#10;有形固定資産減価償却率平均値テキスト">
          <a:extLst>
            <a:ext uri="{FF2B5EF4-FFF2-40B4-BE49-F238E27FC236}">
              <a16:creationId xmlns:a16="http://schemas.microsoft.com/office/drawing/2014/main" id="{00000000-0008-0000-0200-0000EC010000}"/>
            </a:ext>
          </a:extLst>
        </xdr:cNvPr>
        <xdr:cNvSpPr txBox="1"/>
      </xdr:nvSpPr>
      <xdr:spPr>
        <a:xfrm>
          <a:off x="14738350" y="6184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93" name="フローチャート: 判断 492">
          <a:extLst>
            <a:ext uri="{FF2B5EF4-FFF2-40B4-BE49-F238E27FC236}">
              <a16:creationId xmlns:a16="http://schemas.microsoft.com/office/drawing/2014/main" id="{00000000-0008-0000-0200-0000ED010000}"/>
            </a:ext>
          </a:extLst>
        </xdr:cNvPr>
        <xdr:cNvSpPr/>
      </xdr:nvSpPr>
      <xdr:spPr>
        <a:xfrm>
          <a:off x="14649450" y="62064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118745</xdr:rowOff>
    </xdr:from>
    <xdr:to>
      <xdr:col>81</xdr:col>
      <xdr:colOff>101600</xdr:colOff>
      <xdr:row>38</xdr:row>
      <xdr:rowOff>48895</xdr:rowOff>
    </xdr:to>
    <xdr:sp macro="" textlink="">
      <xdr:nvSpPr>
        <xdr:cNvPr id="494" name="フローチャート: 判断 493">
          <a:extLst>
            <a:ext uri="{FF2B5EF4-FFF2-40B4-BE49-F238E27FC236}">
              <a16:creationId xmlns:a16="http://schemas.microsoft.com/office/drawing/2014/main" id="{00000000-0008-0000-0200-0000EE010000}"/>
            </a:ext>
          </a:extLst>
        </xdr:cNvPr>
        <xdr:cNvSpPr/>
      </xdr:nvSpPr>
      <xdr:spPr>
        <a:xfrm>
          <a:off x="13887450" y="62274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95" name="フローチャート: 判断 494">
          <a:extLst>
            <a:ext uri="{FF2B5EF4-FFF2-40B4-BE49-F238E27FC236}">
              <a16:creationId xmlns:a16="http://schemas.microsoft.com/office/drawing/2014/main" id="{00000000-0008-0000-0200-0000EF010000}"/>
            </a:ext>
          </a:extLst>
        </xdr:cNvPr>
        <xdr:cNvSpPr/>
      </xdr:nvSpPr>
      <xdr:spPr>
        <a:xfrm>
          <a:off x="13093700" y="632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109220</xdr:rowOff>
    </xdr:from>
    <xdr:to>
      <xdr:col>72</xdr:col>
      <xdr:colOff>38100</xdr:colOff>
      <xdr:row>38</xdr:row>
      <xdr:rowOff>39370</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12299950" y="62179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168275</xdr:rowOff>
    </xdr:from>
    <xdr:to>
      <xdr:col>85</xdr:col>
      <xdr:colOff>177800</xdr:colOff>
      <xdr:row>37</xdr:row>
      <xdr:rowOff>98425</xdr:rowOff>
    </xdr:to>
    <xdr:sp macro="" textlink="">
      <xdr:nvSpPr>
        <xdr:cNvPr id="502" name="楕円 501">
          <a:extLst>
            <a:ext uri="{FF2B5EF4-FFF2-40B4-BE49-F238E27FC236}">
              <a16:creationId xmlns:a16="http://schemas.microsoft.com/office/drawing/2014/main" id="{00000000-0008-0000-0200-0000F6010000}"/>
            </a:ext>
          </a:extLst>
        </xdr:cNvPr>
        <xdr:cNvSpPr/>
      </xdr:nvSpPr>
      <xdr:spPr>
        <a:xfrm>
          <a:off x="14649450" y="610552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19702</xdr:rowOff>
    </xdr:from>
    <xdr:ext cx="405111" cy="259045"/>
    <xdr:sp macro="" textlink="">
      <xdr:nvSpPr>
        <xdr:cNvPr id="503" name="【一般廃棄物処理施設】&#10;有形固定資産減価償却率該当値テキスト">
          <a:extLst>
            <a:ext uri="{FF2B5EF4-FFF2-40B4-BE49-F238E27FC236}">
              <a16:creationId xmlns:a16="http://schemas.microsoft.com/office/drawing/2014/main" id="{00000000-0008-0000-0200-0000F7010000}"/>
            </a:ext>
          </a:extLst>
        </xdr:cNvPr>
        <xdr:cNvSpPr txBox="1"/>
      </xdr:nvSpPr>
      <xdr:spPr>
        <a:xfrm>
          <a:off x="14738350"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48260</xdr:rowOff>
    </xdr:from>
    <xdr:to>
      <xdr:col>81</xdr:col>
      <xdr:colOff>101600</xdr:colOff>
      <xdr:row>37</xdr:row>
      <xdr:rowOff>149860</xdr:rowOff>
    </xdr:to>
    <xdr:sp macro="" textlink="">
      <xdr:nvSpPr>
        <xdr:cNvPr id="504" name="楕円 503">
          <a:extLst>
            <a:ext uri="{FF2B5EF4-FFF2-40B4-BE49-F238E27FC236}">
              <a16:creationId xmlns:a16="http://schemas.microsoft.com/office/drawing/2014/main" id="{00000000-0008-0000-0200-0000F8010000}"/>
            </a:ext>
          </a:extLst>
        </xdr:cNvPr>
        <xdr:cNvSpPr/>
      </xdr:nvSpPr>
      <xdr:spPr>
        <a:xfrm>
          <a:off x="1388745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47625</xdr:rowOff>
    </xdr:from>
    <xdr:to>
      <xdr:col>85</xdr:col>
      <xdr:colOff>127000</xdr:colOff>
      <xdr:row>37</xdr:row>
      <xdr:rowOff>99060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flipV="1">
          <a:off x="13938250" y="6156325"/>
          <a:ext cx="762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90170</xdr:rowOff>
    </xdr:from>
    <xdr:to>
      <xdr:col>76</xdr:col>
      <xdr:colOff>165100</xdr:colOff>
      <xdr:row>38</xdr:row>
      <xdr:rowOff>20320</xdr:rowOff>
    </xdr:to>
    <xdr:sp macro="" textlink="">
      <xdr:nvSpPr>
        <xdr:cNvPr id="506" name="楕円 505">
          <a:extLst>
            <a:ext uri="{FF2B5EF4-FFF2-40B4-BE49-F238E27FC236}">
              <a16:creationId xmlns:a16="http://schemas.microsoft.com/office/drawing/2014/main" id="{00000000-0008-0000-0200-0000FA010000}"/>
            </a:ext>
          </a:extLst>
        </xdr:cNvPr>
        <xdr:cNvSpPr/>
      </xdr:nvSpPr>
      <xdr:spPr>
        <a:xfrm>
          <a:off x="13093700" y="61988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99060</xdr:rowOff>
    </xdr:from>
    <xdr:to>
      <xdr:col>81</xdr:col>
      <xdr:colOff>50800</xdr:colOff>
      <xdr:row>37</xdr:row>
      <xdr:rowOff>140970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flipV="1">
          <a:off x="13144500" y="6207760"/>
          <a:ext cx="7937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137795</xdr:rowOff>
    </xdr:from>
    <xdr:to>
      <xdr:col>72</xdr:col>
      <xdr:colOff>38100</xdr:colOff>
      <xdr:row>38</xdr:row>
      <xdr:rowOff>67945</xdr:rowOff>
    </xdr:to>
    <xdr:sp macro="" textlink="">
      <xdr:nvSpPr>
        <xdr:cNvPr id="508" name="楕円 507">
          <a:extLst>
            <a:ext uri="{FF2B5EF4-FFF2-40B4-BE49-F238E27FC236}">
              <a16:creationId xmlns:a16="http://schemas.microsoft.com/office/drawing/2014/main" id="{00000000-0008-0000-0200-0000FC010000}"/>
            </a:ext>
          </a:extLst>
        </xdr:cNvPr>
        <xdr:cNvSpPr/>
      </xdr:nvSpPr>
      <xdr:spPr>
        <a:xfrm>
          <a:off x="12299950" y="62464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140970</xdr:rowOff>
    </xdr:from>
    <xdr:to>
      <xdr:col>76</xdr:col>
      <xdr:colOff>114300</xdr:colOff>
      <xdr:row>38</xdr:row>
      <xdr:rowOff>17145</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flipV="1">
          <a:off x="12344400" y="6249670"/>
          <a:ext cx="80010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40022</xdr:rowOff>
    </xdr:from>
    <xdr:ext cx="405111" cy="259045"/>
    <xdr:sp macro="" textlink="">
      <xdr:nvSpPr>
        <xdr:cNvPr id="510" name="n_1aveValue【一般廃棄物処理施設】&#10;有形固定資産減価償却率">
          <a:extLst>
            <a:ext uri="{FF2B5EF4-FFF2-40B4-BE49-F238E27FC236}">
              <a16:creationId xmlns:a16="http://schemas.microsoft.com/office/drawing/2014/main" id="{00000000-0008-0000-0200-0000FE010000}"/>
            </a:ext>
          </a:extLst>
        </xdr:cNvPr>
        <xdr:cNvSpPr txBox="1"/>
      </xdr:nvSpPr>
      <xdr:spPr>
        <a:xfrm>
          <a:off x="137420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11" name="n_2aveValue【一般廃棄物処理施設】&#10;有形固定資産減価償却率">
          <a:extLst>
            <a:ext uri="{FF2B5EF4-FFF2-40B4-BE49-F238E27FC236}">
              <a16:creationId xmlns:a16="http://schemas.microsoft.com/office/drawing/2014/main" id="{00000000-0008-0000-0200-0000FF010000}"/>
            </a:ext>
          </a:extLst>
        </xdr:cNvPr>
        <xdr:cNvSpPr txBox="1"/>
      </xdr:nvSpPr>
      <xdr:spPr>
        <a:xfrm>
          <a:off x="12960994" y="641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55897</xdr:rowOff>
    </xdr:from>
    <xdr:ext cx="405111" cy="259045"/>
    <xdr:sp macro="" textlink="">
      <xdr:nvSpPr>
        <xdr:cNvPr id="512" name="n_3aveValue【一般廃棄物処理施設】&#10;有形固定資産減価償却率">
          <a:extLst>
            <a:ext uri="{FF2B5EF4-FFF2-40B4-BE49-F238E27FC236}">
              <a16:creationId xmlns:a16="http://schemas.microsoft.com/office/drawing/2014/main" id="{00000000-0008-0000-0200-000000020000}"/>
            </a:ext>
          </a:extLst>
        </xdr:cNvPr>
        <xdr:cNvSpPr txBox="1"/>
      </xdr:nvSpPr>
      <xdr:spPr>
        <a:xfrm>
          <a:off x="121672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166387</xdr:rowOff>
    </xdr:from>
    <xdr:ext cx="405111" cy="259045"/>
    <xdr:sp macro="" textlink="">
      <xdr:nvSpPr>
        <xdr:cNvPr id="513" name="n_1mainValue【一般廃棄物処理施設】&#10;有形固定資産減価償却率">
          <a:extLst>
            <a:ext uri="{FF2B5EF4-FFF2-40B4-BE49-F238E27FC236}">
              <a16:creationId xmlns:a16="http://schemas.microsoft.com/office/drawing/2014/main" id="{00000000-0008-0000-0200-000001020000}"/>
            </a:ext>
          </a:extLst>
        </xdr:cNvPr>
        <xdr:cNvSpPr txBox="1"/>
      </xdr:nvSpPr>
      <xdr:spPr>
        <a:xfrm>
          <a:off x="13742044" y="5944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36847</xdr:rowOff>
    </xdr:from>
    <xdr:ext cx="405111" cy="259045"/>
    <xdr:sp macro="" textlink="">
      <xdr:nvSpPr>
        <xdr:cNvPr id="514" name="n_2mainValue【一般廃棄物処理施設】&#10;有形固定資産減価償却率">
          <a:extLst>
            <a:ext uri="{FF2B5EF4-FFF2-40B4-BE49-F238E27FC236}">
              <a16:creationId xmlns:a16="http://schemas.microsoft.com/office/drawing/2014/main" id="{00000000-0008-0000-0200-000002020000}"/>
            </a:ext>
          </a:extLst>
        </xdr:cNvPr>
        <xdr:cNvSpPr txBox="1"/>
      </xdr:nvSpPr>
      <xdr:spPr>
        <a:xfrm>
          <a:off x="1296099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59072</xdr:rowOff>
    </xdr:from>
    <xdr:ext cx="405111" cy="259045"/>
    <xdr:sp macro="" textlink="">
      <xdr:nvSpPr>
        <xdr:cNvPr id="515" name="n_3mainValue【一般廃棄物処理施設】&#10;有形固定資産減価償却率">
          <a:extLst>
            <a:ext uri="{FF2B5EF4-FFF2-40B4-BE49-F238E27FC236}">
              <a16:creationId xmlns:a16="http://schemas.microsoft.com/office/drawing/2014/main" id="{00000000-0008-0000-0200-000003020000}"/>
            </a:ext>
          </a:extLst>
        </xdr:cNvPr>
        <xdr:cNvSpPr txBox="1"/>
      </xdr:nvSpPr>
      <xdr:spPr>
        <a:xfrm>
          <a:off x="12167244" y="633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133350</xdr:rowOff>
    </xdr:from>
    <xdr:to>
      <xdr:col>120</xdr:col>
      <xdr:colOff>114300</xdr:colOff>
      <xdr:row>42</xdr:row>
      <xdr:rowOff>133350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6459200" y="706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162577</xdr:rowOff>
    </xdr:from>
    <xdr:ext cx="248786"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6248514" y="6931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19050</xdr:rowOff>
    </xdr:from>
    <xdr:to>
      <xdr:col>120</xdr:col>
      <xdr:colOff>114300</xdr:colOff>
      <xdr:row>41</xdr:row>
      <xdr:rowOff>19050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6459200" y="6788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40</xdr:row>
      <xdr:rowOff>48277</xdr:rowOff>
    </xdr:from>
    <xdr:ext cx="53129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5985051" y="665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76200</xdr:rowOff>
    </xdr:from>
    <xdr:to>
      <xdr:col>120</xdr:col>
      <xdr:colOff>114300</xdr:colOff>
      <xdr:row>39</xdr:row>
      <xdr:rowOff>76200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6459200" y="6515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105427</xdr:rowOff>
    </xdr:from>
    <xdr:ext cx="53129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5985051" y="6379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64592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598505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19050</xdr:rowOff>
    </xdr:from>
    <xdr:to>
      <xdr:col>120</xdr:col>
      <xdr:colOff>114300</xdr:colOff>
      <xdr:row>36</xdr:row>
      <xdr:rowOff>19050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6459200" y="596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48277</xdr:rowOff>
    </xdr:from>
    <xdr:ext cx="53129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598505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6459200" y="5689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5939981" y="5553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133350</xdr:rowOff>
    </xdr:from>
    <xdr:to>
      <xdr:col>120</xdr:col>
      <xdr:colOff>114300</xdr:colOff>
      <xdr:row>32</xdr:row>
      <xdr:rowOff>133350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6459200" y="541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162577</xdr:rowOff>
    </xdr:from>
    <xdr:ext cx="59541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5939981" y="528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593998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一般廃棄物処理施設】&#10;一人当たり有形固定資産（償却資産）額グラフ枠">
          <a:extLst>
            <a:ext uri="{FF2B5EF4-FFF2-40B4-BE49-F238E27FC236}">
              <a16:creationId xmlns:a16="http://schemas.microsoft.com/office/drawing/2014/main" id="{00000000-0008-0000-0200-00001E020000}"/>
            </a:ext>
          </a:extLst>
        </xdr:cNvPr>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76071</xdr:rowOff>
    </xdr:from>
    <xdr:to>
      <xdr:col>116</xdr:col>
      <xdr:colOff>62864</xdr:colOff>
      <xdr:row>41</xdr:row>
      <xdr:rowOff>128936</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flipV="1">
          <a:off x="19951064" y="5524371"/>
          <a:ext cx="0" cy="1373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132763</xdr:rowOff>
    </xdr:from>
    <xdr:ext cx="534377" cy="259045"/>
    <xdr:sp macro="" textlink="">
      <xdr:nvSpPr>
        <xdr:cNvPr id="544" name="【一般廃棄物処理施設】&#10;一人当たり有形固定資産（償却資産）額最小値テキスト">
          <a:extLst>
            <a:ext uri="{FF2B5EF4-FFF2-40B4-BE49-F238E27FC236}">
              <a16:creationId xmlns:a16="http://schemas.microsoft.com/office/drawing/2014/main" id="{00000000-0008-0000-0200-000020020000}"/>
            </a:ext>
          </a:extLst>
        </xdr:cNvPr>
        <xdr:cNvSpPr txBox="1"/>
      </xdr:nvSpPr>
      <xdr:spPr>
        <a:xfrm>
          <a:off x="19989800" y="690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128936</xdr:rowOff>
    </xdr:from>
    <xdr:to>
      <xdr:col>116</xdr:col>
      <xdr:colOff>152400</xdr:colOff>
      <xdr:row>41</xdr:row>
      <xdr:rowOff>128936</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9881850" y="68980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22748</xdr:rowOff>
    </xdr:from>
    <xdr:ext cx="599010" cy="259045"/>
    <xdr:sp macro="" textlink="">
      <xdr:nvSpPr>
        <xdr:cNvPr id="546" name="【一般廃棄物処理施設】&#10;一人当たり有形固定資産（償却資産）額最大値テキスト">
          <a:extLst>
            <a:ext uri="{FF2B5EF4-FFF2-40B4-BE49-F238E27FC236}">
              <a16:creationId xmlns:a16="http://schemas.microsoft.com/office/drawing/2014/main" id="{00000000-0008-0000-0200-000022020000}"/>
            </a:ext>
          </a:extLst>
        </xdr:cNvPr>
        <xdr:cNvSpPr txBox="1"/>
      </xdr:nvSpPr>
      <xdr:spPr>
        <a:xfrm>
          <a:off x="19989800" y="530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76071</xdr:rowOff>
    </xdr:from>
    <xdr:to>
      <xdr:col>116</xdr:col>
      <xdr:colOff>152400</xdr:colOff>
      <xdr:row>33</xdr:row>
      <xdr:rowOff>76071</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9881850" y="55243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17902</xdr:rowOff>
    </xdr:from>
    <xdr:ext cx="534377" cy="259045"/>
    <xdr:sp macro="" textlink="">
      <xdr:nvSpPr>
        <xdr:cNvPr id="548" name="【一般廃棄物処理施設】&#10;一人当たり有形固定資産（償却資産）額平均値テキスト">
          <a:extLst>
            <a:ext uri="{FF2B5EF4-FFF2-40B4-BE49-F238E27FC236}">
              <a16:creationId xmlns:a16="http://schemas.microsoft.com/office/drawing/2014/main" id="{00000000-0008-0000-0200-000024020000}"/>
            </a:ext>
          </a:extLst>
        </xdr:cNvPr>
        <xdr:cNvSpPr txBox="1"/>
      </xdr:nvSpPr>
      <xdr:spPr>
        <a:xfrm>
          <a:off x="19989800" y="59615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166475</xdr:rowOff>
    </xdr:from>
    <xdr:to>
      <xdr:col>116</xdr:col>
      <xdr:colOff>114300</xdr:colOff>
      <xdr:row>37</xdr:row>
      <xdr:rowOff>96625</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19900900" y="61100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55390</xdr:rowOff>
    </xdr:from>
    <xdr:to>
      <xdr:col>112</xdr:col>
      <xdr:colOff>38100</xdr:colOff>
      <xdr:row>36</xdr:row>
      <xdr:rowOff>156990</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19157950" y="59989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114640</xdr:rowOff>
    </xdr:from>
    <xdr:to>
      <xdr:col>107</xdr:col>
      <xdr:colOff>101600</xdr:colOff>
      <xdr:row>37</xdr:row>
      <xdr:rowOff>44790</xdr:rowOff>
    </xdr:to>
    <xdr:sp macro="" textlink="">
      <xdr:nvSpPr>
        <xdr:cNvPr id="551" name="フローチャート: 判断 550">
          <a:extLst>
            <a:ext uri="{FF2B5EF4-FFF2-40B4-BE49-F238E27FC236}">
              <a16:creationId xmlns:a16="http://schemas.microsoft.com/office/drawing/2014/main" id="{00000000-0008-0000-0200-000027020000}"/>
            </a:ext>
          </a:extLst>
        </xdr:cNvPr>
        <xdr:cNvSpPr/>
      </xdr:nvSpPr>
      <xdr:spPr>
        <a:xfrm>
          <a:off x="18345150" y="6058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100938</xdr:rowOff>
    </xdr:from>
    <xdr:to>
      <xdr:col>102</xdr:col>
      <xdr:colOff>165100</xdr:colOff>
      <xdr:row>39</xdr:row>
      <xdr:rowOff>31088</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17551400" y="63747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78136</xdr:rowOff>
    </xdr:from>
    <xdr:to>
      <xdr:col>116</xdr:col>
      <xdr:colOff>114300</xdr:colOff>
      <xdr:row>42</xdr:row>
      <xdr:rowOff>8286</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19900900" y="68472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164513</xdr:rowOff>
    </xdr:from>
    <xdr:ext cx="534377" cy="259045"/>
    <xdr:sp macro="" textlink="">
      <xdr:nvSpPr>
        <xdr:cNvPr id="559" name="【一般廃棄物処理施設】&#10;一人当たり有形固定資産（償却資産）額該当値テキスト">
          <a:extLst>
            <a:ext uri="{FF2B5EF4-FFF2-40B4-BE49-F238E27FC236}">
              <a16:creationId xmlns:a16="http://schemas.microsoft.com/office/drawing/2014/main" id="{00000000-0008-0000-0200-00002F020000}"/>
            </a:ext>
          </a:extLst>
        </xdr:cNvPr>
        <xdr:cNvSpPr txBox="1"/>
      </xdr:nvSpPr>
      <xdr:spPr>
        <a:xfrm>
          <a:off x="19989800" y="676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80021</xdr:rowOff>
    </xdr:from>
    <xdr:to>
      <xdr:col>112</xdr:col>
      <xdr:colOff>38100</xdr:colOff>
      <xdr:row>42</xdr:row>
      <xdr:rowOff>10171</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19157950" y="68491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128936</xdr:rowOff>
    </xdr:from>
    <xdr:to>
      <xdr:col>116</xdr:col>
      <xdr:colOff>63500</xdr:colOff>
      <xdr:row>41</xdr:row>
      <xdr:rowOff>130821</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flipV="1">
          <a:off x="19202400" y="6898036"/>
          <a:ext cx="7493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79793</xdr:rowOff>
    </xdr:from>
    <xdr:to>
      <xdr:col>107</xdr:col>
      <xdr:colOff>101600</xdr:colOff>
      <xdr:row>42</xdr:row>
      <xdr:rowOff>9943</xdr:rowOff>
    </xdr:to>
    <xdr:sp macro="" textlink="">
      <xdr:nvSpPr>
        <xdr:cNvPr id="562" name="楕円 561">
          <a:extLst>
            <a:ext uri="{FF2B5EF4-FFF2-40B4-BE49-F238E27FC236}">
              <a16:creationId xmlns:a16="http://schemas.microsoft.com/office/drawing/2014/main" id="{00000000-0008-0000-0200-000032020000}"/>
            </a:ext>
          </a:extLst>
        </xdr:cNvPr>
        <xdr:cNvSpPr/>
      </xdr:nvSpPr>
      <xdr:spPr>
        <a:xfrm>
          <a:off x="18345150" y="68488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130593</xdr:rowOff>
    </xdr:from>
    <xdr:to>
      <xdr:col>111</xdr:col>
      <xdr:colOff>177800</xdr:colOff>
      <xdr:row>41</xdr:row>
      <xdr:rowOff>130821</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395950" y="6899693"/>
          <a:ext cx="80645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80593</xdr:rowOff>
    </xdr:from>
    <xdr:to>
      <xdr:col>102</xdr:col>
      <xdr:colOff>165100</xdr:colOff>
      <xdr:row>42</xdr:row>
      <xdr:rowOff>10743</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17551400" y="68496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130593</xdr:rowOff>
    </xdr:from>
    <xdr:to>
      <xdr:col>107</xdr:col>
      <xdr:colOff>50800</xdr:colOff>
      <xdr:row>41</xdr:row>
      <xdr:rowOff>131393</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flipV="1">
          <a:off x="17602200" y="6899693"/>
          <a:ext cx="79375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2067</xdr:rowOff>
    </xdr:from>
    <xdr:ext cx="534377" cy="259045"/>
    <xdr:sp macro="" textlink="">
      <xdr:nvSpPr>
        <xdr:cNvPr id="566" name="n_1aveValue【一般廃棄物処理施設】&#10;一人当たり有形固定資産（償却資産）額">
          <a:extLst>
            <a:ext uri="{FF2B5EF4-FFF2-40B4-BE49-F238E27FC236}">
              <a16:creationId xmlns:a16="http://schemas.microsoft.com/office/drawing/2014/main" id="{00000000-0008-0000-0200-000036020000}"/>
            </a:ext>
          </a:extLst>
        </xdr:cNvPr>
        <xdr:cNvSpPr txBox="1"/>
      </xdr:nvSpPr>
      <xdr:spPr>
        <a:xfrm>
          <a:off x="18947911" y="57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61317</xdr:rowOff>
    </xdr:from>
    <xdr:ext cx="534377" cy="259045"/>
    <xdr:sp macro="" textlink="">
      <xdr:nvSpPr>
        <xdr:cNvPr id="567" name="n_2aveValue【一般廃棄物処理施設】&#10;一人当たり有形固定資産（償却資産）額">
          <a:extLst>
            <a:ext uri="{FF2B5EF4-FFF2-40B4-BE49-F238E27FC236}">
              <a16:creationId xmlns:a16="http://schemas.microsoft.com/office/drawing/2014/main" id="{00000000-0008-0000-0200-000037020000}"/>
            </a:ext>
          </a:extLst>
        </xdr:cNvPr>
        <xdr:cNvSpPr txBox="1"/>
      </xdr:nvSpPr>
      <xdr:spPr>
        <a:xfrm>
          <a:off x="18166861" y="58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47615</xdr:rowOff>
    </xdr:from>
    <xdr:ext cx="534377" cy="259045"/>
    <xdr:sp macro="" textlink="">
      <xdr:nvSpPr>
        <xdr:cNvPr id="568" name="n_3aveValue【一般廃棄物処理施設】&#10;一人当たり有形固定資産（償却資産）額">
          <a:extLst>
            <a:ext uri="{FF2B5EF4-FFF2-40B4-BE49-F238E27FC236}">
              <a16:creationId xmlns:a16="http://schemas.microsoft.com/office/drawing/2014/main" id="{00000000-0008-0000-0200-000038020000}"/>
            </a:ext>
          </a:extLst>
        </xdr:cNvPr>
        <xdr:cNvSpPr txBox="1"/>
      </xdr:nvSpPr>
      <xdr:spPr>
        <a:xfrm>
          <a:off x="17354061" y="615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1298</xdr:rowOff>
    </xdr:from>
    <xdr:ext cx="534377" cy="259045"/>
    <xdr:sp macro="" textlink="">
      <xdr:nvSpPr>
        <xdr:cNvPr id="569" name="n_1mainValue【一般廃棄物処理施設】&#10;一人当たり有形固定資産（償却資産）額">
          <a:extLst>
            <a:ext uri="{FF2B5EF4-FFF2-40B4-BE49-F238E27FC236}">
              <a16:creationId xmlns:a16="http://schemas.microsoft.com/office/drawing/2014/main" id="{00000000-0008-0000-0200-000039020000}"/>
            </a:ext>
          </a:extLst>
        </xdr:cNvPr>
        <xdr:cNvSpPr txBox="1"/>
      </xdr:nvSpPr>
      <xdr:spPr>
        <a:xfrm>
          <a:off x="18947911" y="69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1070</xdr:rowOff>
    </xdr:from>
    <xdr:ext cx="534377" cy="259045"/>
    <xdr:sp macro="" textlink="">
      <xdr:nvSpPr>
        <xdr:cNvPr id="570" name="n_2mainValue【一般廃棄物処理施設】&#10;一人当たり有形固定資産（償却資産）額">
          <a:extLst>
            <a:ext uri="{FF2B5EF4-FFF2-40B4-BE49-F238E27FC236}">
              <a16:creationId xmlns:a16="http://schemas.microsoft.com/office/drawing/2014/main" id="{00000000-0008-0000-0200-00003A020000}"/>
            </a:ext>
          </a:extLst>
        </xdr:cNvPr>
        <xdr:cNvSpPr txBox="1"/>
      </xdr:nvSpPr>
      <xdr:spPr>
        <a:xfrm>
          <a:off x="18166861" y="69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1870</xdr:rowOff>
    </xdr:from>
    <xdr:ext cx="534377" cy="259045"/>
    <xdr:sp macro="" textlink="">
      <xdr:nvSpPr>
        <xdr:cNvPr id="571" name="n_3mainValue【一般廃棄物処理施設】&#10;一人当たり有形固定資産（償却資産）額">
          <a:extLst>
            <a:ext uri="{FF2B5EF4-FFF2-40B4-BE49-F238E27FC236}">
              <a16:creationId xmlns:a16="http://schemas.microsoft.com/office/drawing/2014/main" id="{00000000-0008-0000-0200-00003B020000}"/>
            </a:ext>
          </a:extLst>
        </xdr:cNvPr>
        <xdr:cNvSpPr txBox="1"/>
      </xdr:nvSpPr>
      <xdr:spPr>
        <a:xfrm>
          <a:off x="17354061" y="693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0906911" y="108750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1207750" y="10566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084279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1207750" y="10128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0842791" y="999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1207750" y="969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0842791" y="955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1207750" y="9245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0842791" y="9109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07977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3" name="【保健センター・保健所】&#10;有形固定資産減価償却率グラフ枠">
          <a:extLst>
            <a:ext uri="{FF2B5EF4-FFF2-40B4-BE49-F238E27FC236}">
              <a16:creationId xmlns:a16="http://schemas.microsoft.com/office/drawing/2014/main" id="{00000000-0008-0000-0200-000051020000}"/>
            </a:ext>
          </a:extLst>
        </xdr:cNvPr>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157734</xdr:rowOff>
    </xdr:from>
    <xdr:to>
      <xdr:col>85</xdr:col>
      <xdr:colOff>126364</xdr:colOff>
      <xdr:row>61</xdr:row>
      <xdr:rowOff>139446</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flipV="1">
          <a:off x="14699614" y="9238234"/>
          <a:ext cx="0" cy="972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143273</xdr:rowOff>
    </xdr:from>
    <xdr:ext cx="405111" cy="259045"/>
    <xdr:sp macro="" textlink="">
      <xdr:nvSpPr>
        <xdr:cNvPr id="595" name="【保健センター・保健所】&#10;有形固定資産減価償却率最小値テキスト">
          <a:extLst>
            <a:ext uri="{FF2B5EF4-FFF2-40B4-BE49-F238E27FC236}">
              <a16:creationId xmlns:a16="http://schemas.microsoft.com/office/drawing/2014/main" id="{00000000-0008-0000-0200-000053020000}"/>
            </a:ext>
          </a:extLst>
        </xdr:cNvPr>
        <xdr:cNvSpPr txBox="1"/>
      </xdr:nvSpPr>
      <xdr:spPr>
        <a:xfrm>
          <a:off x="14738350" y="10214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61</xdr:row>
      <xdr:rowOff>139446</xdr:rowOff>
    </xdr:from>
    <xdr:to>
      <xdr:col>86</xdr:col>
      <xdr:colOff>25400</xdr:colOff>
      <xdr:row>61</xdr:row>
      <xdr:rowOff>139446</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4611350" y="102105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104411</xdr:rowOff>
    </xdr:from>
    <xdr:ext cx="405111" cy="259045"/>
    <xdr:sp macro="" textlink="">
      <xdr:nvSpPr>
        <xdr:cNvPr id="597" name="【保健センター・保健所】&#10;有形固定資産減価償却率最大値テキスト">
          <a:extLst>
            <a:ext uri="{FF2B5EF4-FFF2-40B4-BE49-F238E27FC236}">
              <a16:creationId xmlns:a16="http://schemas.microsoft.com/office/drawing/2014/main" id="{00000000-0008-0000-0200-000055020000}"/>
            </a:ext>
          </a:extLst>
        </xdr:cNvPr>
        <xdr:cNvSpPr txBox="1"/>
      </xdr:nvSpPr>
      <xdr:spPr>
        <a:xfrm>
          <a:off x="14738350" y="9019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157734</xdr:rowOff>
    </xdr:from>
    <xdr:to>
      <xdr:col>86</xdr:col>
      <xdr:colOff>25400</xdr:colOff>
      <xdr:row>55</xdr:row>
      <xdr:rowOff>157734</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4611350" y="92382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145813</xdr:rowOff>
    </xdr:from>
    <xdr:ext cx="405111" cy="259045"/>
    <xdr:sp macro="" textlink="">
      <xdr:nvSpPr>
        <xdr:cNvPr id="599" name="【保健センター・保健所】&#10;有形固定資産減価償却率平均値テキスト">
          <a:extLst>
            <a:ext uri="{FF2B5EF4-FFF2-40B4-BE49-F238E27FC236}">
              <a16:creationId xmlns:a16="http://schemas.microsoft.com/office/drawing/2014/main" id="{00000000-0008-0000-0200-000057020000}"/>
            </a:ext>
          </a:extLst>
        </xdr:cNvPr>
        <xdr:cNvSpPr txBox="1"/>
      </xdr:nvSpPr>
      <xdr:spPr>
        <a:xfrm>
          <a:off x="14738350" y="9721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122936</xdr:rowOff>
    </xdr:from>
    <xdr:to>
      <xdr:col>85</xdr:col>
      <xdr:colOff>177800</xdr:colOff>
      <xdr:row>60</xdr:row>
      <xdr:rowOff>53086</xdr:rowOff>
    </xdr:to>
    <xdr:sp macro="" textlink="">
      <xdr:nvSpPr>
        <xdr:cNvPr id="600" name="フローチャート: 判断 599">
          <a:extLst>
            <a:ext uri="{FF2B5EF4-FFF2-40B4-BE49-F238E27FC236}">
              <a16:creationId xmlns:a16="http://schemas.microsoft.com/office/drawing/2014/main" id="{00000000-0008-0000-0200-000058020000}"/>
            </a:ext>
          </a:extLst>
        </xdr:cNvPr>
        <xdr:cNvSpPr/>
      </xdr:nvSpPr>
      <xdr:spPr>
        <a:xfrm>
          <a:off x="14649450" y="98638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13887450" y="9872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150368</xdr:rowOff>
    </xdr:from>
    <xdr:to>
      <xdr:col>76</xdr:col>
      <xdr:colOff>165100</xdr:colOff>
      <xdr:row>60</xdr:row>
      <xdr:rowOff>80518</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13093700" y="98912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22352</xdr:rowOff>
    </xdr:from>
    <xdr:to>
      <xdr:col>72</xdr:col>
      <xdr:colOff>38100</xdr:colOff>
      <xdr:row>61</xdr:row>
      <xdr:rowOff>123952</xdr:rowOff>
    </xdr:to>
    <xdr:sp macro="" textlink="">
      <xdr:nvSpPr>
        <xdr:cNvPr id="603" name="フローチャート: 判断 602">
          <a:extLst>
            <a:ext uri="{FF2B5EF4-FFF2-40B4-BE49-F238E27FC236}">
              <a16:creationId xmlns:a16="http://schemas.microsoft.com/office/drawing/2014/main" id="{00000000-0008-0000-0200-00005B020000}"/>
            </a:ext>
          </a:extLst>
        </xdr:cNvPr>
        <xdr:cNvSpPr/>
      </xdr:nvSpPr>
      <xdr:spPr>
        <a:xfrm>
          <a:off x="12299950" y="100934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88646</xdr:rowOff>
    </xdr:from>
    <xdr:to>
      <xdr:col>85</xdr:col>
      <xdr:colOff>177800</xdr:colOff>
      <xdr:row>62</xdr:row>
      <xdr:rowOff>18796</xdr:rowOff>
    </xdr:to>
    <xdr:sp macro="" textlink="">
      <xdr:nvSpPr>
        <xdr:cNvPr id="609" name="楕円 608">
          <a:extLst>
            <a:ext uri="{FF2B5EF4-FFF2-40B4-BE49-F238E27FC236}">
              <a16:creationId xmlns:a16="http://schemas.microsoft.com/office/drawing/2014/main" id="{00000000-0008-0000-0200-000061020000}"/>
            </a:ext>
          </a:extLst>
        </xdr:cNvPr>
        <xdr:cNvSpPr/>
      </xdr:nvSpPr>
      <xdr:spPr>
        <a:xfrm>
          <a:off x="14649450" y="1015974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3573</xdr:rowOff>
    </xdr:from>
    <xdr:ext cx="405111" cy="259045"/>
    <xdr:sp macro="" textlink="">
      <xdr:nvSpPr>
        <xdr:cNvPr id="610" name="【保健センター・保健所】&#10;有形固定資産減価償却率該当値テキスト">
          <a:extLst>
            <a:ext uri="{FF2B5EF4-FFF2-40B4-BE49-F238E27FC236}">
              <a16:creationId xmlns:a16="http://schemas.microsoft.com/office/drawing/2014/main" id="{00000000-0008-0000-0200-000062020000}"/>
            </a:ext>
          </a:extLst>
        </xdr:cNvPr>
        <xdr:cNvSpPr txBox="1"/>
      </xdr:nvSpPr>
      <xdr:spPr>
        <a:xfrm>
          <a:off x="14738350" y="1007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134366</xdr:rowOff>
    </xdr:from>
    <xdr:to>
      <xdr:col>81</xdr:col>
      <xdr:colOff>101600</xdr:colOff>
      <xdr:row>62</xdr:row>
      <xdr:rowOff>64516</xdr:rowOff>
    </xdr:to>
    <xdr:sp macro="" textlink="">
      <xdr:nvSpPr>
        <xdr:cNvPr id="611" name="楕円 610">
          <a:extLst>
            <a:ext uri="{FF2B5EF4-FFF2-40B4-BE49-F238E27FC236}">
              <a16:creationId xmlns:a16="http://schemas.microsoft.com/office/drawing/2014/main" id="{00000000-0008-0000-0200-000063020000}"/>
            </a:ext>
          </a:extLst>
        </xdr:cNvPr>
        <xdr:cNvSpPr/>
      </xdr:nvSpPr>
      <xdr:spPr>
        <a:xfrm>
          <a:off x="13887450" y="102054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139446</xdr:rowOff>
    </xdr:from>
    <xdr:to>
      <xdr:col>85</xdr:col>
      <xdr:colOff>127000</xdr:colOff>
      <xdr:row>62</xdr:row>
      <xdr:rowOff>13716</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flipV="1">
          <a:off x="13938250" y="10210546"/>
          <a:ext cx="762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8636</xdr:rowOff>
    </xdr:from>
    <xdr:to>
      <xdr:col>76</xdr:col>
      <xdr:colOff>165100</xdr:colOff>
      <xdr:row>62</xdr:row>
      <xdr:rowOff>110236</xdr:rowOff>
    </xdr:to>
    <xdr:sp macro="" textlink="">
      <xdr:nvSpPr>
        <xdr:cNvPr id="613" name="楕円 612">
          <a:extLst>
            <a:ext uri="{FF2B5EF4-FFF2-40B4-BE49-F238E27FC236}">
              <a16:creationId xmlns:a16="http://schemas.microsoft.com/office/drawing/2014/main" id="{00000000-0008-0000-0200-000065020000}"/>
            </a:ext>
          </a:extLst>
        </xdr:cNvPr>
        <xdr:cNvSpPr/>
      </xdr:nvSpPr>
      <xdr:spPr>
        <a:xfrm>
          <a:off x="13093700" y="1024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13716</xdr:rowOff>
    </xdr:from>
    <xdr:to>
      <xdr:col>81</xdr:col>
      <xdr:colOff>50800</xdr:colOff>
      <xdr:row>62</xdr:row>
      <xdr:rowOff>59436</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flipV="1">
          <a:off x="13144500" y="10249916"/>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54356</xdr:rowOff>
    </xdr:from>
    <xdr:to>
      <xdr:col>72</xdr:col>
      <xdr:colOff>38100</xdr:colOff>
      <xdr:row>62</xdr:row>
      <xdr:rowOff>155956</xdr:rowOff>
    </xdr:to>
    <xdr:sp macro="" textlink="">
      <xdr:nvSpPr>
        <xdr:cNvPr id="615" name="楕円 614">
          <a:extLst>
            <a:ext uri="{FF2B5EF4-FFF2-40B4-BE49-F238E27FC236}">
              <a16:creationId xmlns:a16="http://schemas.microsoft.com/office/drawing/2014/main" id="{00000000-0008-0000-0200-000067020000}"/>
            </a:ext>
          </a:extLst>
        </xdr:cNvPr>
        <xdr:cNvSpPr/>
      </xdr:nvSpPr>
      <xdr:spPr>
        <a:xfrm>
          <a:off x="12299950" y="102905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59436</xdr:rowOff>
    </xdr:from>
    <xdr:to>
      <xdr:col>76</xdr:col>
      <xdr:colOff>114300</xdr:colOff>
      <xdr:row>62</xdr:row>
      <xdr:rowOff>105156</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flipV="1">
          <a:off x="12344400" y="10295636"/>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17" name="n_1aveValue【保健センター・保健所】&#10;有形固定資産減価償却率">
          <a:extLst>
            <a:ext uri="{FF2B5EF4-FFF2-40B4-BE49-F238E27FC236}">
              <a16:creationId xmlns:a16="http://schemas.microsoft.com/office/drawing/2014/main" id="{00000000-0008-0000-0200-000069020000}"/>
            </a:ext>
          </a:extLst>
        </xdr:cNvPr>
        <xdr:cNvSpPr txBox="1"/>
      </xdr:nvSpPr>
      <xdr:spPr>
        <a:xfrm>
          <a:off x="13742044" y="9654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97045</xdr:rowOff>
    </xdr:from>
    <xdr:ext cx="405111" cy="259045"/>
    <xdr:sp macro="" textlink="">
      <xdr:nvSpPr>
        <xdr:cNvPr id="618" name="n_2aveValue【保健センター・保健所】&#10;有形固定資産減価償却率">
          <a:extLst>
            <a:ext uri="{FF2B5EF4-FFF2-40B4-BE49-F238E27FC236}">
              <a16:creationId xmlns:a16="http://schemas.microsoft.com/office/drawing/2014/main" id="{00000000-0008-0000-0200-00006A020000}"/>
            </a:ext>
          </a:extLst>
        </xdr:cNvPr>
        <xdr:cNvSpPr txBox="1"/>
      </xdr:nvSpPr>
      <xdr:spPr>
        <a:xfrm>
          <a:off x="12960994" y="9672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140479</xdr:rowOff>
    </xdr:from>
    <xdr:ext cx="405111" cy="259045"/>
    <xdr:sp macro="" textlink="">
      <xdr:nvSpPr>
        <xdr:cNvPr id="619" name="n_3aveValue【保健センター・保健所】&#10;有形固定資産減価償却率">
          <a:extLst>
            <a:ext uri="{FF2B5EF4-FFF2-40B4-BE49-F238E27FC236}">
              <a16:creationId xmlns:a16="http://schemas.microsoft.com/office/drawing/2014/main" id="{00000000-0008-0000-0200-00006B020000}"/>
            </a:ext>
          </a:extLst>
        </xdr:cNvPr>
        <xdr:cNvSpPr txBox="1"/>
      </xdr:nvSpPr>
      <xdr:spPr>
        <a:xfrm>
          <a:off x="12167244" y="9881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55643</xdr:rowOff>
    </xdr:from>
    <xdr:ext cx="405111" cy="259045"/>
    <xdr:sp macro="" textlink="">
      <xdr:nvSpPr>
        <xdr:cNvPr id="620" name="n_1mainValue【保健センター・保健所】&#10;有形固定資産減価償却率">
          <a:extLst>
            <a:ext uri="{FF2B5EF4-FFF2-40B4-BE49-F238E27FC236}">
              <a16:creationId xmlns:a16="http://schemas.microsoft.com/office/drawing/2014/main" id="{00000000-0008-0000-0200-00006C020000}"/>
            </a:ext>
          </a:extLst>
        </xdr:cNvPr>
        <xdr:cNvSpPr txBox="1"/>
      </xdr:nvSpPr>
      <xdr:spPr>
        <a:xfrm>
          <a:off x="13742044" y="1029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101363</xdr:rowOff>
    </xdr:from>
    <xdr:ext cx="405111" cy="259045"/>
    <xdr:sp macro="" textlink="">
      <xdr:nvSpPr>
        <xdr:cNvPr id="621" name="n_2mainValue【保健センター・保健所】&#10;有形固定資産減価償却率">
          <a:extLst>
            <a:ext uri="{FF2B5EF4-FFF2-40B4-BE49-F238E27FC236}">
              <a16:creationId xmlns:a16="http://schemas.microsoft.com/office/drawing/2014/main" id="{00000000-0008-0000-0200-00006D020000}"/>
            </a:ext>
          </a:extLst>
        </xdr:cNvPr>
        <xdr:cNvSpPr txBox="1"/>
      </xdr:nvSpPr>
      <xdr:spPr>
        <a:xfrm>
          <a:off x="12960994" y="1033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147083</xdr:rowOff>
    </xdr:from>
    <xdr:ext cx="405111" cy="259045"/>
    <xdr:sp macro="" textlink="">
      <xdr:nvSpPr>
        <xdr:cNvPr id="622" name="n_3mainValue【保健センター・保健所】&#10;有形固定資産減価償却率">
          <a:extLst>
            <a:ext uri="{FF2B5EF4-FFF2-40B4-BE49-F238E27FC236}">
              <a16:creationId xmlns:a16="http://schemas.microsoft.com/office/drawing/2014/main" id="{00000000-0008-0000-0200-00006E020000}"/>
            </a:ext>
          </a:extLst>
        </xdr:cNvPr>
        <xdr:cNvSpPr txBox="1"/>
      </xdr:nvSpPr>
      <xdr:spPr>
        <a:xfrm>
          <a:off x="12167244" y="103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64592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604917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64592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604917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64592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604917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64592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604917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64592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604917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5" name="【保健センター・保健所】&#10;一人当たり面積グラフ枠">
          <a:extLst>
            <a:ext uri="{FF2B5EF4-FFF2-40B4-BE49-F238E27FC236}">
              <a16:creationId xmlns:a16="http://schemas.microsoft.com/office/drawing/2014/main" id="{00000000-0008-0000-0200-000085020000}"/>
            </a:ext>
          </a:extLst>
        </xdr:cNvPr>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44450</xdr:rowOff>
    </xdr:from>
    <xdr:to>
      <xdr:col>116</xdr:col>
      <xdr:colOff>62864</xdr:colOff>
      <xdr:row>63</xdr:row>
      <xdr:rowOff>69850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flipV="1">
          <a:off x="19951064" y="912495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73677</xdr:rowOff>
    </xdr:from>
    <xdr:ext cx="469744" cy="259045"/>
    <xdr:sp macro="" textlink="">
      <xdr:nvSpPr>
        <xdr:cNvPr id="647" name="【保健センター・保健所】&#10;一人当たり面積最小値テキスト">
          <a:extLst>
            <a:ext uri="{FF2B5EF4-FFF2-40B4-BE49-F238E27FC236}">
              <a16:creationId xmlns:a16="http://schemas.microsoft.com/office/drawing/2014/main" id="{00000000-0008-0000-0200-000087020000}"/>
            </a:ext>
          </a:extLst>
        </xdr:cNvPr>
        <xdr:cNvSpPr txBox="1"/>
      </xdr:nvSpPr>
      <xdr:spPr>
        <a:xfrm>
          <a:off x="19989800" y="1047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9881850" y="1047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162577</xdr:rowOff>
    </xdr:from>
    <xdr:ext cx="469744" cy="259045"/>
    <xdr:sp macro="" textlink="">
      <xdr:nvSpPr>
        <xdr:cNvPr id="649" name="【保健センター・保健所】&#10;一人当たり面積最大値テキスト">
          <a:extLst>
            <a:ext uri="{FF2B5EF4-FFF2-40B4-BE49-F238E27FC236}">
              <a16:creationId xmlns:a16="http://schemas.microsoft.com/office/drawing/2014/main" id="{00000000-0008-0000-0200-000089020000}"/>
            </a:ext>
          </a:extLst>
        </xdr:cNvPr>
        <xdr:cNvSpPr txBox="1"/>
      </xdr:nvSpPr>
      <xdr:spPr>
        <a:xfrm>
          <a:off x="19989800" y="891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44450</xdr:rowOff>
    </xdr:from>
    <xdr:to>
      <xdr:col>116</xdr:col>
      <xdr:colOff>152400</xdr:colOff>
      <xdr:row>55</xdr:row>
      <xdr:rowOff>44450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9881850" y="9124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51" name="【保健センター・保健所】&#10;一人当たり面積平均値テキスト">
          <a:extLst>
            <a:ext uri="{FF2B5EF4-FFF2-40B4-BE49-F238E27FC236}">
              <a16:creationId xmlns:a16="http://schemas.microsoft.com/office/drawing/2014/main" id="{00000000-0008-0000-0200-00008B020000}"/>
            </a:ext>
          </a:extLst>
        </xdr:cNvPr>
        <xdr:cNvSpPr txBox="1"/>
      </xdr:nvSpPr>
      <xdr:spPr>
        <a:xfrm>
          <a:off x="19989800" y="1006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52" name="フローチャート: 判断 651">
          <a:extLst>
            <a:ext uri="{FF2B5EF4-FFF2-40B4-BE49-F238E27FC236}">
              <a16:creationId xmlns:a16="http://schemas.microsoft.com/office/drawing/2014/main" id="{00000000-0008-0000-0200-00008C020000}"/>
            </a:ext>
          </a:extLst>
        </xdr:cNvPr>
        <xdr:cNvSpPr/>
      </xdr:nvSpPr>
      <xdr:spPr>
        <a:xfrm>
          <a:off x="199009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653" name="フローチャート: 判断 652">
          <a:extLst>
            <a:ext uri="{FF2B5EF4-FFF2-40B4-BE49-F238E27FC236}">
              <a16:creationId xmlns:a16="http://schemas.microsoft.com/office/drawing/2014/main" id="{00000000-0008-0000-0200-00008D020000}"/>
            </a:ext>
          </a:extLst>
        </xdr:cNvPr>
        <xdr:cNvSpPr/>
      </xdr:nvSpPr>
      <xdr:spPr>
        <a:xfrm>
          <a:off x="19157950" y="1010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152400</xdr:rowOff>
    </xdr:from>
    <xdr:to>
      <xdr:col>107</xdr:col>
      <xdr:colOff>101600</xdr:colOff>
      <xdr:row>61</xdr:row>
      <xdr:rowOff>82550</xdr:rowOff>
    </xdr:to>
    <xdr:sp macro="" textlink="">
      <xdr:nvSpPr>
        <xdr:cNvPr id="654" name="フローチャート: 判断 653">
          <a:extLst>
            <a:ext uri="{FF2B5EF4-FFF2-40B4-BE49-F238E27FC236}">
              <a16:creationId xmlns:a16="http://schemas.microsoft.com/office/drawing/2014/main" id="{00000000-0008-0000-0200-00008E020000}"/>
            </a:ext>
          </a:extLst>
        </xdr:cNvPr>
        <xdr:cNvSpPr/>
      </xdr:nvSpPr>
      <xdr:spPr>
        <a:xfrm>
          <a:off x="18345150" y="10058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146050</xdr:rowOff>
    </xdr:from>
    <xdr:to>
      <xdr:col>102</xdr:col>
      <xdr:colOff>165100</xdr:colOff>
      <xdr:row>60</xdr:row>
      <xdr:rowOff>76200</xdr:rowOff>
    </xdr:to>
    <xdr:sp macro="" textlink="">
      <xdr:nvSpPr>
        <xdr:cNvPr id="655" name="フローチャート: 判断 654">
          <a:extLst>
            <a:ext uri="{FF2B5EF4-FFF2-40B4-BE49-F238E27FC236}">
              <a16:creationId xmlns:a16="http://schemas.microsoft.com/office/drawing/2014/main" id="{00000000-0008-0000-0200-00008F020000}"/>
            </a:ext>
          </a:extLst>
        </xdr:cNvPr>
        <xdr:cNvSpPr/>
      </xdr:nvSpPr>
      <xdr:spPr>
        <a:xfrm>
          <a:off x="17551400" y="9886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19900900" y="10045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162577</xdr:rowOff>
    </xdr:from>
    <xdr:ext cx="469744" cy="259045"/>
    <xdr:sp macro="" textlink="">
      <xdr:nvSpPr>
        <xdr:cNvPr id="662" name="【保健センター・保健所】&#10;一人当たり面積該当値テキスト">
          <a:extLst>
            <a:ext uri="{FF2B5EF4-FFF2-40B4-BE49-F238E27FC236}">
              <a16:creationId xmlns:a16="http://schemas.microsoft.com/office/drawing/2014/main" id="{00000000-0008-0000-0200-000096020000}"/>
            </a:ext>
          </a:extLst>
        </xdr:cNvPr>
        <xdr:cNvSpPr txBox="1"/>
      </xdr:nvSpPr>
      <xdr:spPr>
        <a:xfrm>
          <a:off x="19989800" y="990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139700</xdr:rowOff>
    </xdr:from>
    <xdr:to>
      <xdr:col>112</xdr:col>
      <xdr:colOff>38100</xdr:colOff>
      <xdr:row>61</xdr:row>
      <xdr:rowOff>69850</xdr:rowOff>
    </xdr:to>
    <xdr:sp macro="" textlink="">
      <xdr:nvSpPr>
        <xdr:cNvPr id="663" name="楕円 662">
          <a:extLst>
            <a:ext uri="{FF2B5EF4-FFF2-40B4-BE49-F238E27FC236}">
              <a16:creationId xmlns:a16="http://schemas.microsoft.com/office/drawing/2014/main" id="{00000000-0008-0000-0200-000097020000}"/>
            </a:ext>
          </a:extLst>
        </xdr:cNvPr>
        <xdr:cNvSpPr/>
      </xdr:nvSpPr>
      <xdr:spPr>
        <a:xfrm>
          <a:off x="19157950" y="100457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19050</xdr:rowOff>
    </xdr:from>
    <xdr:to>
      <xdr:col>116</xdr:col>
      <xdr:colOff>63500</xdr:colOff>
      <xdr:row>61</xdr:row>
      <xdr:rowOff>19050</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9202400" y="100901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44450</xdr:rowOff>
    </xdr:from>
    <xdr:to>
      <xdr:col>107</xdr:col>
      <xdr:colOff>101600</xdr:colOff>
      <xdr:row>59</xdr:row>
      <xdr:rowOff>146050</xdr:rowOff>
    </xdr:to>
    <xdr:sp macro="" textlink="">
      <xdr:nvSpPr>
        <xdr:cNvPr id="665" name="楕円 664">
          <a:extLst>
            <a:ext uri="{FF2B5EF4-FFF2-40B4-BE49-F238E27FC236}">
              <a16:creationId xmlns:a16="http://schemas.microsoft.com/office/drawing/2014/main" id="{00000000-0008-0000-0200-000099020000}"/>
            </a:ext>
          </a:extLst>
        </xdr:cNvPr>
        <xdr:cNvSpPr/>
      </xdr:nvSpPr>
      <xdr:spPr>
        <a:xfrm>
          <a:off x="18345150" y="97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95250</xdr:rowOff>
    </xdr:from>
    <xdr:to>
      <xdr:col>111</xdr:col>
      <xdr:colOff>177800</xdr:colOff>
      <xdr:row>61</xdr:row>
      <xdr:rowOff>19050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8395950" y="9836150"/>
          <a:ext cx="80645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57150</xdr:rowOff>
    </xdr:from>
    <xdr:to>
      <xdr:col>102</xdr:col>
      <xdr:colOff>165100</xdr:colOff>
      <xdr:row>59</xdr:row>
      <xdr:rowOff>158750</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175514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95250</xdr:rowOff>
    </xdr:from>
    <xdr:to>
      <xdr:col>107</xdr:col>
      <xdr:colOff>50800</xdr:colOff>
      <xdr:row>59</xdr:row>
      <xdr:rowOff>107950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flipV="1">
          <a:off x="17602200" y="9836150"/>
          <a:ext cx="7937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124477</xdr:rowOff>
    </xdr:from>
    <xdr:ext cx="469744" cy="259045"/>
    <xdr:sp macro="" textlink="">
      <xdr:nvSpPr>
        <xdr:cNvPr id="669" name="n_1aveValue【保健センター・保健所】&#10;一人当たり面積">
          <a:extLst>
            <a:ext uri="{FF2B5EF4-FFF2-40B4-BE49-F238E27FC236}">
              <a16:creationId xmlns:a16="http://schemas.microsoft.com/office/drawing/2014/main" id="{00000000-0008-0000-0200-00009D020000}"/>
            </a:ext>
          </a:extLst>
        </xdr:cNvPr>
        <xdr:cNvSpPr txBox="1"/>
      </xdr:nvSpPr>
      <xdr:spPr>
        <a:xfrm>
          <a:off x="18980227" y="1019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73677</xdr:rowOff>
    </xdr:from>
    <xdr:ext cx="469744" cy="259045"/>
    <xdr:sp macro="" textlink="">
      <xdr:nvSpPr>
        <xdr:cNvPr id="670" name="n_2aveValue【保健センター・保健所】&#10;一人当たり面積">
          <a:extLst>
            <a:ext uri="{FF2B5EF4-FFF2-40B4-BE49-F238E27FC236}">
              <a16:creationId xmlns:a16="http://schemas.microsoft.com/office/drawing/2014/main" id="{00000000-0008-0000-0200-00009E020000}"/>
            </a:ext>
          </a:extLst>
        </xdr:cNvPr>
        <xdr:cNvSpPr txBox="1"/>
      </xdr:nvSpPr>
      <xdr:spPr>
        <a:xfrm>
          <a:off x="1818012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671" name="n_3aveValue【保健センター・保健所】&#10;一人当たり面積">
          <a:extLst>
            <a:ext uri="{FF2B5EF4-FFF2-40B4-BE49-F238E27FC236}">
              <a16:creationId xmlns:a16="http://schemas.microsoft.com/office/drawing/2014/main" id="{00000000-0008-0000-0200-00009F020000}"/>
            </a:ext>
          </a:extLst>
        </xdr:cNvPr>
        <xdr:cNvSpPr txBox="1"/>
      </xdr:nvSpPr>
      <xdr:spPr>
        <a:xfrm>
          <a:off x="17386377" y="99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86377</xdr:rowOff>
    </xdr:from>
    <xdr:ext cx="469744" cy="259045"/>
    <xdr:sp macro="" textlink="">
      <xdr:nvSpPr>
        <xdr:cNvPr id="672" name="n_1mainValue【保健センター・保健所】&#10;一人当たり面積">
          <a:extLst>
            <a:ext uri="{FF2B5EF4-FFF2-40B4-BE49-F238E27FC236}">
              <a16:creationId xmlns:a16="http://schemas.microsoft.com/office/drawing/2014/main" id="{00000000-0008-0000-0200-0000A0020000}"/>
            </a:ext>
          </a:extLst>
        </xdr:cNvPr>
        <xdr:cNvSpPr txBox="1"/>
      </xdr:nvSpPr>
      <xdr:spPr>
        <a:xfrm>
          <a:off x="18980227" y="982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162577</xdr:rowOff>
    </xdr:from>
    <xdr:ext cx="469744" cy="259045"/>
    <xdr:sp macro="" textlink="">
      <xdr:nvSpPr>
        <xdr:cNvPr id="673" name="n_2mainValue【保健センター・保健所】&#10;一人当たり面積">
          <a:extLst>
            <a:ext uri="{FF2B5EF4-FFF2-40B4-BE49-F238E27FC236}">
              <a16:creationId xmlns:a16="http://schemas.microsoft.com/office/drawing/2014/main" id="{00000000-0008-0000-0200-0000A1020000}"/>
            </a:ext>
          </a:extLst>
        </xdr:cNvPr>
        <xdr:cNvSpPr txBox="1"/>
      </xdr:nvSpPr>
      <xdr:spPr>
        <a:xfrm>
          <a:off x="18180127" y="957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3827</xdr:rowOff>
    </xdr:from>
    <xdr:ext cx="469744" cy="259045"/>
    <xdr:sp macro="" textlink="">
      <xdr:nvSpPr>
        <xdr:cNvPr id="674" name="n_3mainValue【保健センター・保健所】&#10;一人当たり面積">
          <a:extLst>
            <a:ext uri="{FF2B5EF4-FFF2-40B4-BE49-F238E27FC236}">
              <a16:creationId xmlns:a16="http://schemas.microsoft.com/office/drawing/2014/main" id="{00000000-0008-0000-0200-0000A2020000}"/>
            </a:ext>
          </a:extLst>
        </xdr:cNvPr>
        <xdr:cNvSpPr txBox="1"/>
      </xdr:nvSpPr>
      <xdr:spPr>
        <a:xfrm>
          <a:off x="17386377" y="957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0842791" y="1453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1207750" y="143609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0842791" y="142251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1207750" y="140471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0842791" y="13911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1207750" y="137332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0842791" y="135973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1207750" y="134193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0842791" y="13283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1207750" y="131054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0842791" y="129696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1207750" y="127916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0842791" y="126557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0842791" y="1234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0" name="【消防施設】&#10;有形固定資産減価償却率グラフ枠">
          <a:extLst>
            <a:ext uri="{FF2B5EF4-FFF2-40B4-BE49-F238E27FC236}">
              <a16:creationId xmlns:a16="http://schemas.microsoft.com/office/drawing/2014/main" id="{00000000-0008-0000-0200-0000BC020000}"/>
            </a:ext>
          </a:extLst>
        </xdr:cNvPr>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86</xdr:row>
      <xdr:rowOff>64226</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flipV="1">
          <a:off x="14699614" y="12798152"/>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68053</xdr:rowOff>
    </xdr:from>
    <xdr:ext cx="405111" cy="259045"/>
    <xdr:sp macro="" textlink="">
      <xdr:nvSpPr>
        <xdr:cNvPr id="702" name="【消防施設】&#10;有形固定資産減価償却率最小値テキスト">
          <a:extLst>
            <a:ext uri="{FF2B5EF4-FFF2-40B4-BE49-F238E27FC236}">
              <a16:creationId xmlns:a16="http://schemas.microsoft.com/office/drawing/2014/main" id="{00000000-0008-0000-0200-0000BE020000}"/>
            </a:ext>
          </a:extLst>
        </xdr:cNvPr>
        <xdr:cNvSpPr txBox="1"/>
      </xdr:nvSpPr>
      <xdr:spPr>
        <a:xfrm>
          <a:off x="14738350" y="14266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64226</xdr:rowOff>
    </xdr:from>
    <xdr:to>
      <xdr:col>86</xdr:col>
      <xdr:colOff>25400</xdr:colOff>
      <xdr:row>86</xdr:row>
      <xdr:rowOff>64226</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4611350" y="142628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704" name="【消防施設】&#10;有形固定資産減価償却率最大値テキスト">
          <a:extLst>
            <a:ext uri="{FF2B5EF4-FFF2-40B4-BE49-F238E27FC236}">
              <a16:creationId xmlns:a16="http://schemas.microsoft.com/office/drawing/2014/main" id="{00000000-0008-0000-0200-0000C0020000}"/>
            </a:ext>
          </a:extLst>
        </xdr:cNvPr>
        <xdr:cNvSpPr txBox="1"/>
      </xdr:nvSpPr>
      <xdr:spPr>
        <a:xfrm>
          <a:off x="14738350" y="12579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4611350" y="127981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124477</xdr:rowOff>
    </xdr:from>
    <xdr:ext cx="405111" cy="259045"/>
    <xdr:sp macro="" textlink="">
      <xdr:nvSpPr>
        <xdr:cNvPr id="706" name="【消防施設】&#10;有形固定資産減価償却率平均値テキスト">
          <a:extLst>
            <a:ext uri="{FF2B5EF4-FFF2-40B4-BE49-F238E27FC236}">
              <a16:creationId xmlns:a16="http://schemas.microsoft.com/office/drawing/2014/main" id="{00000000-0008-0000-0200-0000C2020000}"/>
            </a:ext>
          </a:extLst>
        </xdr:cNvPr>
        <xdr:cNvSpPr txBox="1"/>
      </xdr:nvSpPr>
      <xdr:spPr>
        <a:xfrm>
          <a:off x="14738350" y="13167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707" name="フローチャート: 判断 706">
          <a:extLst>
            <a:ext uri="{FF2B5EF4-FFF2-40B4-BE49-F238E27FC236}">
              <a16:creationId xmlns:a16="http://schemas.microsoft.com/office/drawing/2014/main" id="{00000000-0008-0000-0200-0000C3020000}"/>
            </a:ext>
          </a:extLst>
        </xdr:cNvPr>
        <xdr:cNvSpPr/>
      </xdr:nvSpPr>
      <xdr:spPr>
        <a:xfrm>
          <a:off x="14649450" y="13309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124461</xdr:rowOff>
    </xdr:from>
    <xdr:to>
      <xdr:col>81</xdr:col>
      <xdr:colOff>101600</xdr:colOff>
      <xdr:row>81</xdr:row>
      <xdr:rowOff>54611</xdr:rowOff>
    </xdr:to>
    <xdr:sp macro="" textlink="">
      <xdr:nvSpPr>
        <xdr:cNvPr id="708" name="フローチャート: 判断 707">
          <a:extLst>
            <a:ext uri="{FF2B5EF4-FFF2-40B4-BE49-F238E27FC236}">
              <a16:creationId xmlns:a16="http://schemas.microsoft.com/office/drawing/2014/main" id="{00000000-0008-0000-0200-0000C4020000}"/>
            </a:ext>
          </a:extLst>
        </xdr:cNvPr>
        <xdr:cNvSpPr/>
      </xdr:nvSpPr>
      <xdr:spPr>
        <a:xfrm>
          <a:off x="13887450" y="133324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11793</xdr:rowOff>
    </xdr:from>
    <xdr:to>
      <xdr:col>76</xdr:col>
      <xdr:colOff>165100</xdr:colOff>
      <xdr:row>81</xdr:row>
      <xdr:rowOff>113393</xdr:rowOff>
    </xdr:to>
    <xdr:sp macro="" textlink="">
      <xdr:nvSpPr>
        <xdr:cNvPr id="709" name="フローチャート: 判断 708">
          <a:extLst>
            <a:ext uri="{FF2B5EF4-FFF2-40B4-BE49-F238E27FC236}">
              <a16:creationId xmlns:a16="http://schemas.microsoft.com/office/drawing/2014/main" id="{00000000-0008-0000-0200-0000C5020000}"/>
            </a:ext>
          </a:extLst>
        </xdr:cNvPr>
        <xdr:cNvSpPr/>
      </xdr:nvSpPr>
      <xdr:spPr>
        <a:xfrm>
          <a:off x="13093700" y="1338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75474</xdr:rowOff>
    </xdr:from>
    <xdr:to>
      <xdr:col>72</xdr:col>
      <xdr:colOff>38100</xdr:colOff>
      <xdr:row>81</xdr:row>
      <xdr:rowOff>5624</xdr:rowOff>
    </xdr:to>
    <xdr:sp macro="" textlink="">
      <xdr:nvSpPr>
        <xdr:cNvPr id="710" name="フローチャート: 判断 709">
          <a:extLst>
            <a:ext uri="{FF2B5EF4-FFF2-40B4-BE49-F238E27FC236}">
              <a16:creationId xmlns:a16="http://schemas.microsoft.com/office/drawing/2014/main" id="{00000000-0008-0000-0200-0000C6020000}"/>
            </a:ext>
          </a:extLst>
        </xdr:cNvPr>
        <xdr:cNvSpPr/>
      </xdr:nvSpPr>
      <xdr:spPr>
        <a:xfrm>
          <a:off x="12299950" y="132834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155484</xdr:rowOff>
    </xdr:from>
    <xdr:to>
      <xdr:col>85</xdr:col>
      <xdr:colOff>177800</xdr:colOff>
      <xdr:row>84</xdr:row>
      <xdr:rowOff>85634</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14649450" y="1385878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133911</xdr:rowOff>
    </xdr:from>
    <xdr:ext cx="405111" cy="259045"/>
    <xdr:sp macro="" textlink="">
      <xdr:nvSpPr>
        <xdr:cNvPr id="717" name="【消防施設】&#10;有形固定資産減価償却率該当値テキスト">
          <a:extLst>
            <a:ext uri="{FF2B5EF4-FFF2-40B4-BE49-F238E27FC236}">
              <a16:creationId xmlns:a16="http://schemas.microsoft.com/office/drawing/2014/main" id="{00000000-0008-0000-0200-0000CD020000}"/>
            </a:ext>
          </a:extLst>
        </xdr:cNvPr>
        <xdr:cNvSpPr txBox="1"/>
      </xdr:nvSpPr>
      <xdr:spPr>
        <a:xfrm>
          <a:off x="14738350" y="1383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46082</xdr:rowOff>
    </xdr:from>
    <xdr:to>
      <xdr:col>81</xdr:col>
      <xdr:colOff>101600</xdr:colOff>
      <xdr:row>84</xdr:row>
      <xdr:rowOff>147682</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13887450" y="1391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34834</xdr:rowOff>
    </xdr:from>
    <xdr:to>
      <xdr:col>85</xdr:col>
      <xdr:colOff>127000</xdr:colOff>
      <xdr:row>84</xdr:row>
      <xdr:rowOff>96882</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flipV="1">
          <a:off x="13938250" y="13903234"/>
          <a:ext cx="762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65677</xdr:rowOff>
    </xdr:from>
    <xdr:to>
      <xdr:col>76</xdr:col>
      <xdr:colOff>165100</xdr:colOff>
      <xdr:row>86</xdr:row>
      <xdr:rowOff>167277</xdr:rowOff>
    </xdr:to>
    <xdr:sp macro="" textlink="">
      <xdr:nvSpPr>
        <xdr:cNvPr id="720" name="楕円 719">
          <a:extLst>
            <a:ext uri="{FF2B5EF4-FFF2-40B4-BE49-F238E27FC236}">
              <a16:creationId xmlns:a16="http://schemas.microsoft.com/office/drawing/2014/main" id="{00000000-0008-0000-0200-0000D0020000}"/>
            </a:ext>
          </a:extLst>
        </xdr:cNvPr>
        <xdr:cNvSpPr/>
      </xdr:nvSpPr>
      <xdr:spPr>
        <a:xfrm>
          <a:off x="13093700" y="1426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96882</xdr:rowOff>
    </xdr:from>
    <xdr:to>
      <xdr:col>81</xdr:col>
      <xdr:colOff>50800</xdr:colOff>
      <xdr:row>86</xdr:row>
      <xdr:rowOff>116477</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flipV="1">
          <a:off x="13144500" y="13965282"/>
          <a:ext cx="793750" cy="34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88537</xdr:rowOff>
    </xdr:from>
    <xdr:to>
      <xdr:col>72</xdr:col>
      <xdr:colOff>38100</xdr:colOff>
      <xdr:row>87</xdr:row>
      <xdr:rowOff>18687</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12299950" y="142871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116477</xdr:rowOff>
    </xdr:from>
    <xdr:to>
      <xdr:col>76</xdr:col>
      <xdr:colOff>114300</xdr:colOff>
      <xdr:row>86</xdr:row>
      <xdr:rowOff>139337</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flipV="1">
          <a:off x="12344400" y="14315077"/>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71138</xdr:rowOff>
    </xdr:from>
    <xdr:ext cx="405111" cy="259045"/>
    <xdr:sp macro="" textlink="">
      <xdr:nvSpPr>
        <xdr:cNvPr id="724" name="n_1aveValue【消防施設】&#10;有形固定資産減価償却率">
          <a:extLst>
            <a:ext uri="{FF2B5EF4-FFF2-40B4-BE49-F238E27FC236}">
              <a16:creationId xmlns:a16="http://schemas.microsoft.com/office/drawing/2014/main" id="{00000000-0008-0000-0200-0000D4020000}"/>
            </a:ext>
          </a:extLst>
        </xdr:cNvPr>
        <xdr:cNvSpPr txBox="1"/>
      </xdr:nvSpPr>
      <xdr:spPr>
        <a:xfrm>
          <a:off x="13742044"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129920</xdr:rowOff>
    </xdr:from>
    <xdr:ext cx="405111" cy="259045"/>
    <xdr:sp macro="" textlink="">
      <xdr:nvSpPr>
        <xdr:cNvPr id="725" name="n_2aveValue【消防施設】&#10;有形固定資産減価償却率">
          <a:extLst>
            <a:ext uri="{FF2B5EF4-FFF2-40B4-BE49-F238E27FC236}">
              <a16:creationId xmlns:a16="http://schemas.microsoft.com/office/drawing/2014/main" id="{00000000-0008-0000-0200-0000D5020000}"/>
            </a:ext>
          </a:extLst>
        </xdr:cNvPr>
        <xdr:cNvSpPr txBox="1"/>
      </xdr:nvSpPr>
      <xdr:spPr>
        <a:xfrm>
          <a:off x="12960994" y="13172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22151</xdr:rowOff>
    </xdr:from>
    <xdr:ext cx="405111" cy="259045"/>
    <xdr:sp macro="" textlink="">
      <xdr:nvSpPr>
        <xdr:cNvPr id="726" name="n_3aveValue【消防施設】&#10;有形固定資産減価償却率">
          <a:extLst>
            <a:ext uri="{FF2B5EF4-FFF2-40B4-BE49-F238E27FC236}">
              <a16:creationId xmlns:a16="http://schemas.microsoft.com/office/drawing/2014/main" id="{00000000-0008-0000-0200-0000D6020000}"/>
            </a:ext>
          </a:extLst>
        </xdr:cNvPr>
        <xdr:cNvSpPr txBox="1"/>
      </xdr:nvSpPr>
      <xdr:spPr>
        <a:xfrm>
          <a:off x="12167244" y="13065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138809</xdr:rowOff>
    </xdr:from>
    <xdr:ext cx="405111" cy="259045"/>
    <xdr:sp macro="" textlink="">
      <xdr:nvSpPr>
        <xdr:cNvPr id="727" name="n_1mainValue【消防施設】&#10;有形固定資産減価償却率">
          <a:extLst>
            <a:ext uri="{FF2B5EF4-FFF2-40B4-BE49-F238E27FC236}">
              <a16:creationId xmlns:a16="http://schemas.microsoft.com/office/drawing/2014/main" id="{00000000-0008-0000-0200-0000D7020000}"/>
            </a:ext>
          </a:extLst>
        </xdr:cNvPr>
        <xdr:cNvSpPr txBox="1"/>
      </xdr:nvSpPr>
      <xdr:spPr>
        <a:xfrm>
          <a:off x="13742044" y="14007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158404</xdr:rowOff>
    </xdr:from>
    <xdr:ext cx="405111" cy="259045"/>
    <xdr:sp macro="" textlink="">
      <xdr:nvSpPr>
        <xdr:cNvPr id="728" name="n_2mainValue【消防施設】&#10;有形固定資産減価償却率">
          <a:extLst>
            <a:ext uri="{FF2B5EF4-FFF2-40B4-BE49-F238E27FC236}">
              <a16:creationId xmlns:a16="http://schemas.microsoft.com/office/drawing/2014/main" id="{00000000-0008-0000-0200-0000D8020000}"/>
            </a:ext>
          </a:extLst>
        </xdr:cNvPr>
        <xdr:cNvSpPr txBox="1"/>
      </xdr:nvSpPr>
      <xdr:spPr>
        <a:xfrm>
          <a:off x="12960994" y="14357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9814</xdr:rowOff>
    </xdr:from>
    <xdr:ext cx="405111" cy="259045"/>
    <xdr:sp macro="" textlink="">
      <xdr:nvSpPr>
        <xdr:cNvPr id="729" name="n_3mainValue【消防施設】&#10;有形固定資産減価償却率">
          <a:extLst>
            <a:ext uri="{FF2B5EF4-FFF2-40B4-BE49-F238E27FC236}">
              <a16:creationId xmlns:a16="http://schemas.microsoft.com/office/drawing/2014/main" id="{00000000-0008-0000-0200-0000D9020000}"/>
            </a:ext>
          </a:extLst>
        </xdr:cNvPr>
        <xdr:cNvSpPr txBox="1"/>
      </xdr:nvSpPr>
      <xdr:spPr>
        <a:xfrm>
          <a:off x="12167244" y="14373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604917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64592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60491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64592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604917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64592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604917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64592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604917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64592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60491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3" name="【消防施設】&#10;一人当たり面積グラフ枠">
          <a:extLst>
            <a:ext uri="{FF2B5EF4-FFF2-40B4-BE49-F238E27FC236}">
              <a16:creationId xmlns:a16="http://schemas.microsoft.com/office/drawing/2014/main" id="{00000000-0008-0000-0200-0000F1020000}"/>
            </a:ext>
          </a:extLst>
        </xdr:cNvPr>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85</xdr:row>
      <xdr:rowOff>133350</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flipV="1">
          <a:off x="19951064" y="12865100"/>
          <a:ext cx="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755" name="【消防施設】&#10;一人当たり面積最小値テキスト">
          <a:extLst>
            <a:ext uri="{FF2B5EF4-FFF2-40B4-BE49-F238E27FC236}">
              <a16:creationId xmlns:a16="http://schemas.microsoft.com/office/drawing/2014/main" id="{00000000-0008-0000-0200-0000F3020000}"/>
            </a:ext>
          </a:extLst>
        </xdr:cNvPr>
        <xdr:cNvSpPr txBox="1"/>
      </xdr:nvSpPr>
      <xdr:spPr>
        <a:xfrm>
          <a:off x="19989800" y="141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9881850" y="14166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757" name="【消防施設】&#10;一人当たり面積最大値テキスト">
          <a:extLst>
            <a:ext uri="{FF2B5EF4-FFF2-40B4-BE49-F238E27FC236}">
              <a16:creationId xmlns:a16="http://schemas.microsoft.com/office/drawing/2014/main" id="{00000000-0008-0000-0200-0000F5020000}"/>
            </a:ext>
          </a:extLst>
        </xdr:cNvPr>
        <xdr:cNvSpPr txBox="1"/>
      </xdr:nvSpPr>
      <xdr:spPr>
        <a:xfrm>
          <a:off x="19989800" y="1264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9881850" y="12865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48277</xdr:rowOff>
    </xdr:from>
    <xdr:ext cx="469744" cy="259045"/>
    <xdr:sp macro="" textlink="">
      <xdr:nvSpPr>
        <xdr:cNvPr id="759" name="【消防施設】&#10;一人当たり面積平均値テキスト">
          <a:extLst>
            <a:ext uri="{FF2B5EF4-FFF2-40B4-BE49-F238E27FC236}">
              <a16:creationId xmlns:a16="http://schemas.microsoft.com/office/drawing/2014/main" id="{00000000-0008-0000-0200-0000F7020000}"/>
            </a:ext>
          </a:extLst>
        </xdr:cNvPr>
        <xdr:cNvSpPr txBox="1"/>
      </xdr:nvSpPr>
      <xdr:spPr>
        <a:xfrm>
          <a:off x="19989800" y="13256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25400</xdr:rowOff>
    </xdr:from>
    <xdr:to>
      <xdr:col>116</xdr:col>
      <xdr:colOff>114300</xdr:colOff>
      <xdr:row>81</xdr:row>
      <xdr:rowOff>127000</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99009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6350</xdr:rowOff>
    </xdr:from>
    <xdr:to>
      <xdr:col>112</xdr:col>
      <xdr:colOff>38100</xdr:colOff>
      <xdr:row>80</xdr:row>
      <xdr:rowOff>107950</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19157950" y="132143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25400</xdr:rowOff>
    </xdr:from>
    <xdr:to>
      <xdr:col>107</xdr:col>
      <xdr:colOff>101600</xdr:colOff>
      <xdr:row>80</xdr:row>
      <xdr:rowOff>127000</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834515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139700</xdr:rowOff>
    </xdr:from>
    <xdr:to>
      <xdr:col>102</xdr:col>
      <xdr:colOff>165100</xdr:colOff>
      <xdr:row>82</xdr:row>
      <xdr:rowOff>69850</xdr:rowOff>
    </xdr:to>
    <xdr:sp macro="" textlink="">
      <xdr:nvSpPr>
        <xdr:cNvPr id="763" name="フローチャート: 判断 762">
          <a:extLst>
            <a:ext uri="{FF2B5EF4-FFF2-40B4-BE49-F238E27FC236}">
              <a16:creationId xmlns:a16="http://schemas.microsoft.com/office/drawing/2014/main" id="{00000000-0008-0000-0200-0000FB020000}"/>
            </a:ext>
          </a:extLst>
        </xdr:cNvPr>
        <xdr:cNvSpPr/>
      </xdr:nvSpPr>
      <xdr:spPr>
        <a:xfrm>
          <a:off x="17551400" y="13512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25400</xdr:rowOff>
    </xdr:from>
    <xdr:to>
      <xdr:col>116</xdr:col>
      <xdr:colOff>114300</xdr:colOff>
      <xdr:row>82</xdr:row>
      <xdr:rowOff>127000</xdr:rowOff>
    </xdr:to>
    <xdr:sp macro="" textlink="">
      <xdr:nvSpPr>
        <xdr:cNvPr id="769" name="楕円 768">
          <a:extLst>
            <a:ext uri="{FF2B5EF4-FFF2-40B4-BE49-F238E27FC236}">
              <a16:creationId xmlns:a16="http://schemas.microsoft.com/office/drawing/2014/main" id="{00000000-0008-0000-0200-000001030000}"/>
            </a:ext>
          </a:extLst>
        </xdr:cNvPr>
        <xdr:cNvSpPr/>
      </xdr:nvSpPr>
      <xdr:spPr>
        <a:xfrm>
          <a:off x="199009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3827</xdr:rowOff>
    </xdr:from>
    <xdr:ext cx="469744" cy="259045"/>
    <xdr:sp macro="" textlink="">
      <xdr:nvSpPr>
        <xdr:cNvPr id="770" name="【消防施設】&#10;一人当たり面積該当値テキスト">
          <a:extLst>
            <a:ext uri="{FF2B5EF4-FFF2-40B4-BE49-F238E27FC236}">
              <a16:creationId xmlns:a16="http://schemas.microsoft.com/office/drawing/2014/main" id="{00000000-0008-0000-0200-000002030000}"/>
            </a:ext>
          </a:extLst>
        </xdr:cNvPr>
        <xdr:cNvSpPr txBox="1"/>
      </xdr:nvSpPr>
      <xdr:spPr>
        <a:xfrm>
          <a:off x="19989800"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44450</xdr:rowOff>
    </xdr:from>
    <xdr:to>
      <xdr:col>112</xdr:col>
      <xdr:colOff>38100</xdr:colOff>
      <xdr:row>82</xdr:row>
      <xdr:rowOff>146050</xdr:rowOff>
    </xdr:to>
    <xdr:sp macro="" textlink="">
      <xdr:nvSpPr>
        <xdr:cNvPr id="771" name="楕円 770">
          <a:extLst>
            <a:ext uri="{FF2B5EF4-FFF2-40B4-BE49-F238E27FC236}">
              <a16:creationId xmlns:a16="http://schemas.microsoft.com/office/drawing/2014/main" id="{00000000-0008-0000-0200-000003030000}"/>
            </a:ext>
          </a:extLst>
        </xdr:cNvPr>
        <xdr:cNvSpPr/>
      </xdr:nvSpPr>
      <xdr:spPr>
        <a:xfrm>
          <a:off x="19157950" y="135826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76200</xdr:rowOff>
    </xdr:from>
    <xdr:to>
      <xdr:col>116</xdr:col>
      <xdr:colOff>63500</xdr:colOff>
      <xdr:row>82</xdr:row>
      <xdr:rowOff>95250</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flipV="1">
          <a:off x="19202400" y="13614400"/>
          <a:ext cx="7493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139700</xdr:rowOff>
    </xdr:from>
    <xdr:to>
      <xdr:col>107</xdr:col>
      <xdr:colOff>101600</xdr:colOff>
      <xdr:row>79</xdr:row>
      <xdr:rowOff>69850</xdr:rowOff>
    </xdr:to>
    <xdr:sp macro="" textlink="">
      <xdr:nvSpPr>
        <xdr:cNvPr id="773" name="楕円 772">
          <a:extLst>
            <a:ext uri="{FF2B5EF4-FFF2-40B4-BE49-F238E27FC236}">
              <a16:creationId xmlns:a16="http://schemas.microsoft.com/office/drawing/2014/main" id="{00000000-0008-0000-0200-000005030000}"/>
            </a:ext>
          </a:extLst>
        </xdr:cNvPr>
        <xdr:cNvSpPr/>
      </xdr:nvSpPr>
      <xdr:spPr>
        <a:xfrm>
          <a:off x="18345150" y="13017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19050</xdr:rowOff>
    </xdr:from>
    <xdr:to>
      <xdr:col>111</xdr:col>
      <xdr:colOff>177800</xdr:colOff>
      <xdr:row>82</xdr:row>
      <xdr:rowOff>95250</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8395950" y="13061950"/>
          <a:ext cx="80645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120650</xdr:rowOff>
    </xdr:from>
    <xdr:to>
      <xdr:col>102</xdr:col>
      <xdr:colOff>165100</xdr:colOff>
      <xdr:row>79</xdr:row>
      <xdr:rowOff>50800</xdr:rowOff>
    </xdr:to>
    <xdr:sp macro="" textlink="">
      <xdr:nvSpPr>
        <xdr:cNvPr id="775" name="楕円 774">
          <a:extLst>
            <a:ext uri="{FF2B5EF4-FFF2-40B4-BE49-F238E27FC236}">
              <a16:creationId xmlns:a16="http://schemas.microsoft.com/office/drawing/2014/main" id="{00000000-0008-0000-0200-000007030000}"/>
            </a:ext>
          </a:extLst>
        </xdr:cNvPr>
        <xdr:cNvSpPr/>
      </xdr:nvSpPr>
      <xdr:spPr>
        <a:xfrm>
          <a:off x="17551400" y="12998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0</xdr:rowOff>
    </xdr:from>
    <xdr:to>
      <xdr:col>107</xdr:col>
      <xdr:colOff>50800</xdr:colOff>
      <xdr:row>79</xdr:row>
      <xdr:rowOff>19050</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a:off x="17602200" y="13042900"/>
          <a:ext cx="7937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124477</xdr:rowOff>
    </xdr:from>
    <xdr:ext cx="469744" cy="259045"/>
    <xdr:sp macro="" textlink="">
      <xdr:nvSpPr>
        <xdr:cNvPr id="777" name="n_1aveValue【消防施設】&#10;一人当たり面積">
          <a:extLst>
            <a:ext uri="{FF2B5EF4-FFF2-40B4-BE49-F238E27FC236}">
              <a16:creationId xmlns:a16="http://schemas.microsoft.com/office/drawing/2014/main" id="{00000000-0008-0000-0200-000009030000}"/>
            </a:ext>
          </a:extLst>
        </xdr:cNvPr>
        <xdr:cNvSpPr txBox="1"/>
      </xdr:nvSpPr>
      <xdr:spPr>
        <a:xfrm>
          <a:off x="18980227" y="1300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118127</xdr:rowOff>
    </xdr:from>
    <xdr:ext cx="469744" cy="259045"/>
    <xdr:sp macro="" textlink="">
      <xdr:nvSpPr>
        <xdr:cNvPr id="778" name="n_2aveValue【消防施設】&#10;一人当たり面積">
          <a:extLst>
            <a:ext uri="{FF2B5EF4-FFF2-40B4-BE49-F238E27FC236}">
              <a16:creationId xmlns:a16="http://schemas.microsoft.com/office/drawing/2014/main" id="{00000000-0008-0000-0200-00000A030000}"/>
            </a:ext>
          </a:extLst>
        </xdr:cNvPr>
        <xdr:cNvSpPr txBox="1"/>
      </xdr:nvSpPr>
      <xdr:spPr>
        <a:xfrm>
          <a:off x="18180127"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60977</xdr:rowOff>
    </xdr:from>
    <xdr:ext cx="469744" cy="259045"/>
    <xdr:sp macro="" textlink="">
      <xdr:nvSpPr>
        <xdr:cNvPr id="779" name="n_3aveValue【消防施設】&#10;一人当たり面積">
          <a:extLst>
            <a:ext uri="{FF2B5EF4-FFF2-40B4-BE49-F238E27FC236}">
              <a16:creationId xmlns:a16="http://schemas.microsoft.com/office/drawing/2014/main" id="{00000000-0008-0000-0200-00000B030000}"/>
            </a:ext>
          </a:extLst>
        </xdr:cNvPr>
        <xdr:cNvSpPr txBox="1"/>
      </xdr:nvSpPr>
      <xdr:spPr>
        <a:xfrm>
          <a:off x="17386377" y="1359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137177</xdr:rowOff>
    </xdr:from>
    <xdr:ext cx="469744" cy="259045"/>
    <xdr:sp macro="" textlink="">
      <xdr:nvSpPr>
        <xdr:cNvPr id="780" name="n_1mainValue【消防施設】&#10;一人当たり面積">
          <a:extLst>
            <a:ext uri="{FF2B5EF4-FFF2-40B4-BE49-F238E27FC236}">
              <a16:creationId xmlns:a16="http://schemas.microsoft.com/office/drawing/2014/main" id="{00000000-0008-0000-0200-00000C030000}"/>
            </a:ext>
          </a:extLst>
        </xdr:cNvPr>
        <xdr:cNvSpPr txBox="1"/>
      </xdr:nvSpPr>
      <xdr:spPr>
        <a:xfrm>
          <a:off x="18980227" y="1367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86377</xdr:rowOff>
    </xdr:from>
    <xdr:ext cx="469744" cy="259045"/>
    <xdr:sp macro="" textlink="">
      <xdr:nvSpPr>
        <xdr:cNvPr id="781" name="n_2mainValue【消防施設】&#10;一人当たり面積">
          <a:extLst>
            <a:ext uri="{FF2B5EF4-FFF2-40B4-BE49-F238E27FC236}">
              <a16:creationId xmlns:a16="http://schemas.microsoft.com/office/drawing/2014/main" id="{00000000-0008-0000-0200-00000D030000}"/>
            </a:ext>
          </a:extLst>
        </xdr:cNvPr>
        <xdr:cNvSpPr txBox="1"/>
      </xdr:nvSpPr>
      <xdr:spPr>
        <a:xfrm>
          <a:off x="18180127" y="1279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67327</xdr:rowOff>
    </xdr:from>
    <xdr:ext cx="469744" cy="259045"/>
    <xdr:sp macro="" textlink="">
      <xdr:nvSpPr>
        <xdr:cNvPr id="782" name="n_3mainValue【消防施設】&#10;一人当たり面積">
          <a:extLst>
            <a:ext uri="{FF2B5EF4-FFF2-40B4-BE49-F238E27FC236}">
              <a16:creationId xmlns:a16="http://schemas.microsoft.com/office/drawing/2014/main" id="{00000000-0008-0000-0200-00000E030000}"/>
            </a:ext>
          </a:extLst>
        </xdr:cNvPr>
        <xdr:cNvSpPr txBox="1"/>
      </xdr:nvSpPr>
      <xdr:spPr>
        <a:xfrm>
          <a:off x="17386377" y="1278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1207750" y="17983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0906911" y="17840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1207750" y="1761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08427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1207750" y="17246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08427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1207750" y="16878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08427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1207750" y="1651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0842791" y="16374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07977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5" name="【庁舎】&#10;有形固定資産減価償却率グラフ枠">
          <a:extLst>
            <a:ext uri="{FF2B5EF4-FFF2-40B4-BE49-F238E27FC236}">
              <a16:creationId xmlns:a16="http://schemas.microsoft.com/office/drawing/2014/main" id="{00000000-0008-0000-0200-000025030000}"/>
            </a:ext>
          </a:extLst>
        </xdr:cNvPr>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127636</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flipV="1">
          <a:off x="14699614" y="16402050"/>
          <a:ext cx="0" cy="1391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131463</xdr:rowOff>
    </xdr:from>
    <xdr:ext cx="405111" cy="259045"/>
    <xdr:sp macro="" textlink="">
      <xdr:nvSpPr>
        <xdr:cNvPr id="807" name="【庁舎】&#10;有形固定資産減価償却率最小値テキスト">
          <a:extLst>
            <a:ext uri="{FF2B5EF4-FFF2-40B4-BE49-F238E27FC236}">
              <a16:creationId xmlns:a16="http://schemas.microsoft.com/office/drawing/2014/main" id="{00000000-0008-0000-0200-000027030000}"/>
            </a:ext>
          </a:extLst>
        </xdr:cNvPr>
        <xdr:cNvSpPr txBox="1"/>
      </xdr:nvSpPr>
      <xdr:spPr>
        <a:xfrm>
          <a:off x="14738350" y="1779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127636</xdr:rowOff>
    </xdr:from>
    <xdr:to>
      <xdr:col>86</xdr:col>
      <xdr:colOff>25400</xdr:colOff>
      <xdr:row>107</xdr:row>
      <xdr:rowOff>127636</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4611350" y="177933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809" name="【庁舎】&#10;有形固定資産減価償却率最大値テキスト">
          <a:extLst>
            <a:ext uri="{FF2B5EF4-FFF2-40B4-BE49-F238E27FC236}">
              <a16:creationId xmlns:a16="http://schemas.microsoft.com/office/drawing/2014/main" id="{00000000-0008-0000-0200-000029030000}"/>
            </a:ext>
          </a:extLst>
        </xdr:cNvPr>
        <xdr:cNvSpPr txBox="1"/>
      </xdr:nvSpPr>
      <xdr:spPr>
        <a:xfrm>
          <a:off x="14738350" y="1618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4611350" y="16402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811" name="【庁舎】&#10;有形固定資産減価償却率平均値テキスト">
          <a:extLst>
            <a:ext uri="{FF2B5EF4-FFF2-40B4-BE49-F238E27FC236}">
              <a16:creationId xmlns:a16="http://schemas.microsoft.com/office/drawing/2014/main" id="{00000000-0008-0000-0200-00002B030000}"/>
            </a:ext>
          </a:extLst>
        </xdr:cNvPr>
        <xdr:cNvSpPr txBox="1"/>
      </xdr:nvSpPr>
      <xdr:spPr>
        <a:xfrm>
          <a:off x="14738350" y="17165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812" name="フローチャート: 判断 811">
          <a:extLst>
            <a:ext uri="{FF2B5EF4-FFF2-40B4-BE49-F238E27FC236}">
              <a16:creationId xmlns:a16="http://schemas.microsoft.com/office/drawing/2014/main" id="{00000000-0008-0000-0200-00002C030000}"/>
            </a:ext>
          </a:extLst>
        </xdr:cNvPr>
        <xdr:cNvSpPr/>
      </xdr:nvSpPr>
      <xdr:spPr>
        <a:xfrm>
          <a:off x="14649450" y="1718056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111125</xdr:rowOff>
    </xdr:from>
    <xdr:to>
      <xdr:col>81</xdr:col>
      <xdr:colOff>101600</xdr:colOff>
      <xdr:row>104</xdr:row>
      <xdr:rowOff>41275</xdr:rowOff>
    </xdr:to>
    <xdr:sp macro="" textlink="">
      <xdr:nvSpPr>
        <xdr:cNvPr id="813" name="フローチャート: 判断 812">
          <a:extLst>
            <a:ext uri="{FF2B5EF4-FFF2-40B4-BE49-F238E27FC236}">
              <a16:creationId xmlns:a16="http://schemas.microsoft.com/office/drawing/2014/main" id="{00000000-0008-0000-0200-00002D030000}"/>
            </a:ext>
          </a:extLst>
        </xdr:cNvPr>
        <xdr:cNvSpPr/>
      </xdr:nvSpPr>
      <xdr:spPr>
        <a:xfrm>
          <a:off x="13887450" y="171164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124461</xdr:rowOff>
    </xdr:from>
    <xdr:to>
      <xdr:col>76</xdr:col>
      <xdr:colOff>165100</xdr:colOff>
      <xdr:row>104</xdr:row>
      <xdr:rowOff>54611</xdr:rowOff>
    </xdr:to>
    <xdr:sp macro="" textlink="">
      <xdr:nvSpPr>
        <xdr:cNvPr id="814" name="フローチャート: 判断 813">
          <a:extLst>
            <a:ext uri="{FF2B5EF4-FFF2-40B4-BE49-F238E27FC236}">
              <a16:creationId xmlns:a16="http://schemas.microsoft.com/office/drawing/2014/main" id="{00000000-0008-0000-0200-00002E030000}"/>
            </a:ext>
          </a:extLst>
        </xdr:cNvPr>
        <xdr:cNvSpPr/>
      </xdr:nvSpPr>
      <xdr:spPr>
        <a:xfrm>
          <a:off x="13093700" y="171297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90170</xdr:rowOff>
    </xdr:from>
    <xdr:to>
      <xdr:col>72</xdr:col>
      <xdr:colOff>38100</xdr:colOff>
      <xdr:row>103</xdr:row>
      <xdr:rowOff>20320</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12299950" y="169303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158750</xdr:rowOff>
    </xdr:from>
    <xdr:to>
      <xdr:col>85</xdr:col>
      <xdr:colOff>177800</xdr:colOff>
      <xdr:row>103</xdr:row>
      <xdr:rowOff>88900</xdr:rowOff>
    </xdr:to>
    <xdr:sp macro="" textlink="">
      <xdr:nvSpPr>
        <xdr:cNvPr id="821" name="楕円 820">
          <a:extLst>
            <a:ext uri="{FF2B5EF4-FFF2-40B4-BE49-F238E27FC236}">
              <a16:creationId xmlns:a16="http://schemas.microsoft.com/office/drawing/2014/main" id="{00000000-0008-0000-0200-000035030000}"/>
            </a:ext>
          </a:extLst>
        </xdr:cNvPr>
        <xdr:cNvSpPr/>
      </xdr:nvSpPr>
      <xdr:spPr>
        <a:xfrm>
          <a:off x="14649450" y="169989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10177</xdr:rowOff>
    </xdr:from>
    <xdr:ext cx="405111" cy="259045"/>
    <xdr:sp macro="" textlink="">
      <xdr:nvSpPr>
        <xdr:cNvPr id="822" name="【庁舎】&#10;有形固定資産減価償却率該当値テキスト">
          <a:extLst>
            <a:ext uri="{FF2B5EF4-FFF2-40B4-BE49-F238E27FC236}">
              <a16:creationId xmlns:a16="http://schemas.microsoft.com/office/drawing/2014/main" id="{00000000-0008-0000-0200-000036030000}"/>
            </a:ext>
          </a:extLst>
        </xdr:cNvPr>
        <xdr:cNvSpPr txBox="1"/>
      </xdr:nvSpPr>
      <xdr:spPr>
        <a:xfrm>
          <a:off x="14738350" y="1685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46355</xdr:rowOff>
    </xdr:from>
    <xdr:to>
      <xdr:col>81</xdr:col>
      <xdr:colOff>101600</xdr:colOff>
      <xdr:row>103</xdr:row>
      <xdr:rowOff>147955</xdr:rowOff>
    </xdr:to>
    <xdr:sp macro="" textlink="">
      <xdr:nvSpPr>
        <xdr:cNvPr id="823" name="楕円 822">
          <a:extLst>
            <a:ext uri="{FF2B5EF4-FFF2-40B4-BE49-F238E27FC236}">
              <a16:creationId xmlns:a16="http://schemas.microsoft.com/office/drawing/2014/main" id="{00000000-0008-0000-0200-000037030000}"/>
            </a:ext>
          </a:extLst>
        </xdr:cNvPr>
        <xdr:cNvSpPr/>
      </xdr:nvSpPr>
      <xdr:spPr>
        <a:xfrm>
          <a:off x="13887450" y="1705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38100</xdr:rowOff>
    </xdr:from>
    <xdr:to>
      <xdr:col>85</xdr:col>
      <xdr:colOff>127000</xdr:colOff>
      <xdr:row>103</xdr:row>
      <xdr:rowOff>97155</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flipV="1">
          <a:off x="13938250" y="17043400"/>
          <a:ext cx="762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10161</xdr:rowOff>
    </xdr:from>
    <xdr:to>
      <xdr:col>76</xdr:col>
      <xdr:colOff>165100</xdr:colOff>
      <xdr:row>103</xdr:row>
      <xdr:rowOff>111761</xdr:rowOff>
    </xdr:to>
    <xdr:sp macro="" textlink="">
      <xdr:nvSpPr>
        <xdr:cNvPr id="825" name="楕円 824">
          <a:extLst>
            <a:ext uri="{FF2B5EF4-FFF2-40B4-BE49-F238E27FC236}">
              <a16:creationId xmlns:a16="http://schemas.microsoft.com/office/drawing/2014/main" id="{00000000-0008-0000-0200-000039030000}"/>
            </a:ext>
          </a:extLst>
        </xdr:cNvPr>
        <xdr:cNvSpPr/>
      </xdr:nvSpPr>
      <xdr:spPr>
        <a:xfrm>
          <a:off x="13093700" y="1701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60961</xdr:rowOff>
    </xdr:from>
    <xdr:to>
      <xdr:col>81</xdr:col>
      <xdr:colOff>50800</xdr:colOff>
      <xdr:row>103</xdr:row>
      <xdr:rowOff>97155</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a:off x="13144500" y="17066261"/>
          <a:ext cx="79375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12299950" y="17042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60961</xdr:rowOff>
    </xdr:from>
    <xdr:to>
      <xdr:col>76</xdr:col>
      <xdr:colOff>114300</xdr:colOff>
      <xdr:row>103</xdr:row>
      <xdr:rowOff>87630</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flipV="1">
          <a:off x="12344400" y="17066261"/>
          <a:ext cx="8001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32402</xdr:rowOff>
    </xdr:from>
    <xdr:ext cx="405111" cy="259045"/>
    <xdr:sp macro="" textlink="">
      <xdr:nvSpPr>
        <xdr:cNvPr id="829" name="n_1aveValue【庁舎】&#10;有形固定資産減価償却率">
          <a:extLst>
            <a:ext uri="{FF2B5EF4-FFF2-40B4-BE49-F238E27FC236}">
              <a16:creationId xmlns:a16="http://schemas.microsoft.com/office/drawing/2014/main" id="{00000000-0008-0000-0200-00003D030000}"/>
            </a:ext>
          </a:extLst>
        </xdr:cNvPr>
        <xdr:cNvSpPr txBox="1"/>
      </xdr:nvSpPr>
      <xdr:spPr>
        <a:xfrm>
          <a:off x="13742044" y="1720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45738</xdr:rowOff>
    </xdr:from>
    <xdr:ext cx="405111" cy="259045"/>
    <xdr:sp macro="" textlink="">
      <xdr:nvSpPr>
        <xdr:cNvPr id="830" name="n_2aveValue【庁舎】&#10;有形固定資産減価償却率">
          <a:extLst>
            <a:ext uri="{FF2B5EF4-FFF2-40B4-BE49-F238E27FC236}">
              <a16:creationId xmlns:a16="http://schemas.microsoft.com/office/drawing/2014/main" id="{00000000-0008-0000-0200-00003E030000}"/>
            </a:ext>
          </a:extLst>
        </xdr:cNvPr>
        <xdr:cNvSpPr txBox="1"/>
      </xdr:nvSpPr>
      <xdr:spPr>
        <a:xfrm>
          <a:off x="12960994" y="1721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36847</xdr:rowOff>
    </xdr:from>
    <xdr:ext cx="405111" cy="259045"/>
    <xdr:sp macro="" textlink="">
      <xdr:nvSpPr>
        <xdr:cNvPr id="831" name="n_3aveValue【庁舎】&#10;有形固定資産減価償却率">
          <a:extLst>
            <a:ext uri="{FF2B5EF4-FFF2-40B4-BE49-F238E27FC236}">
              <a16:creationId xmlns:a16="http://schemas.microsoft.com/office/drawing/2014/main" id="{00000000-0008-0000-0200-00003F030000}"/>
            </a:ext>
          </a:extLst>
        </xdr:cNvPr>
        <xdr:cNvSpPr txBox="1"/>
      </xdr:nvSpPr>
      <xdr:spPr>
        <a:xfrm>
          <a:off x="12167244" y="1671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164482</xdr:rowOff>
    </xdr:from>
    <xdr:ext cx="405111" cy="259045"/>
    <xdr:sp macro="" textlink="">
      <xdr:nvSpPr>
        <xdr:cNvPr id="832" name="n_1mainValue【庁舎】&#10;有形固定資産減価償却率">
          <a:extLst>
            <a:ext uri="{FF2B5EF4-FFF2-40B4-BE49-F238E27FC236}">
              <a16:creationId xmlns:a16="http://schemas.microsoft.com/office/drawing/2014/main" id="{00000000-0008-0000-0200-000040030000}"/>
            </a:ext>
          </a:extLst>
        </xdr:cNvPr>
        <xdr:cNvSpPr txBox="1"/>
      </xdr:nvSpPr>
      <xdr:spPr>
        <a:xfrm>
          <a:off x="13742044" y="1683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128288</xdr:rowOff>
    </xdr:from>
    <xdr:ext cx="405111" cy="259045"/>
    <xdr:sp macro="" textlink="">
      <xdr:nvSpPr>
        <xdr:cNvPr id="833" name="n_2mainValue【庁舎】&#10;有形固定資産減価償却率">
          <a:extLst>
            <a:ext uri="{FF2B5EF4-FFF2-40B4-BE49-F238E27FC236}">
              <a16:creationId xmlns:a16="http://schemas.microsoft.com/office/drawing/2014/main" id="{00000000-0008-0000-0200-000041030000}"/>
            </a:ext>
          </a:extLst>
        </xdr:cNvPr>
        <xdr:cNvSpPr txBox="1"/>
      </xdr:nvSpPr>
      <xdr:spPr>
        <a:xfrm>
          <a:off x="12960994" y="16803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129557</xdr:rowOff>
    </xdr:from>
    <xdr:ext cx="405111" cy="259045"/>
    <xdr:sp macro="" textlink="">
      <xdr:nvSpPr>
        <xdr:cNvPr id="834" name="n_3mainValue【庁舎】&#10;有形固定資産減価償却率">
          <a:extLst>
            <a:ext uri="{FF2B5EF4-FFF2-40B4-BE49-F238E27FC236}">
              <a16:creationId xmlns:a16="http://schemas.microsoft.com/office/drawing/2014/main" id="{00000000-0008-0000-0200-000042030000}"/>
            </a:ext>
          </a:extLst>
        </xdr:cNvPr>
        <xdr:cNvSpPr txBox="1"/>
      </xdr:nvSpPr>
      <xdr:spPr>
        <a:xfrm>
          <a:off x="12167244" y="1713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6" name="正方形/長方形 835">
          <a:extLst>
            <a:ext uri="{FF2B5EF4-FFF2-40B4-BE49-F238E27FC236}">
              <a16:creationId xmlns:a16="http://schemas.microsoft.com/office/drawing/2014/main" id="{00000000-0008-0000-0200-000044030000}"/>
            </a:ext>
          </a:extLst>
        </xdr:cNvPr>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7" name="正方形/長方形 836">
          <a:extLst>
            <a:ext uri="{FF2B5EF4-FFF2-40B4-BE49-F238E27FC236}">
              <a16:creationId xmlns:a16="http://schemas.microsoft.com/office/drawing/2014/main" id="{00000000-0008-0000-0200-000045030000}"/>
            </a:ext>
          </a:extLst>
        </xdr:cNvPr>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8" name="正方形/長方形 837">
          <a:extLst>
            <a:ext uri="{FF2B5EF4-FFF2-40B4-BE49-F238E27FC236}">
              <a16:creationId xmlns:a16="http://schemas.microsoft.com/office/drawing/2014/main" id="{00000000-0008-0000-0200-000046030000}"/>
            </a:ext>
          </a:extLst>
        </xdr:cNvPr>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604917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6049171" y="1777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6459200" y="1746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6049171" y="17332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6459200" y="1702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6049171" y="1688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6459200" y="16586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6049171" y="16450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6" name="【庁舎】&#10;一人当たり面積グラフ枠">
          <a:extLst>
            <a:ext uri="{FF2B5EF4-FFF2-40B4-BE49-F238E27FC236}">
              <a16:creationId xmlns:a16="http://schemas.microsoft.com/office/drawing/2014/main" id="{00000000-0008-0000-0200-000058030000}"/>
            </a:ext>
          </a:extLst>
        </xdr:cNvPr>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135637</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flipV="1">
          <a:off x="19951064" y="16501111"/>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139464</xdr:rowOff>
    </xdr:from>
    <xdr:ext cx="469744" cy="259045"/>
    <xdr:sp macro="" textlink="">
      <xdr:nvSpPr>
        <xdr:cNvPr id="858" name="【庁舎】&#10;一人当たり面積最小値テキスト">
          <a:extLst>
            <a:ext uri="{FF2B5EF4-FFF2-40B4-BE49-F238E27FC236}">
              <a16:creationId xmlns:a16="http://schemas.microsoft.com/office/drawing/2014/main" id="{00000000-0008-0000-0200-00005A030000}"/>
            </a:ext>
          </a:extLst>
        </xdr:cNvPr>
        <xdr:cNvSpPr txBox="1"/>
      </xdr:nvSpPr>
      <xdr:spPr>
        <a:xfrm>
          <a:off x="19989800" y="1797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135637</xdr:rowOff>
    </xdr:from>
    <xdr:to>
      <xdr:col>116</xdr:col>
      <xdr:colOff>152400</xdr:colOff>
      <xdr:row>108</xdr:row>
      <xdr:rowOff>135637</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9881850" y="179664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860" name="【庁舎】&#10;一人当たり面積最大値テキスト">
          <a:extLst>
            <a:ext uri="{FF2B5EF4-FFF2-40B4-BE49-F238E27FC236}">
              <a16:creationId xmlns:a16="http://schemas.microsoft.com/office/drawing/2014/main" id="{00000000-0008-0000-0200-00005C030000}"/>
            </a:ext>
          </a:extLst>
        </xdr:cNvPr>
        <xdr:cNvSpPr txBox="1"/>
      </xdr:nvSpPr>
      <xdr:spPr>
        <a:xfrm>
          <a:off x="19989800" y="162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9881850" y="16501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166133</xdr:rowOff>
    </xdr:from>
    <xdr:ext cx="469744" cy="259045"/>
    <xdr:sp macro="" textlink="">
      <xdr:nvSpPr>
        <xdr:cNvPr id="862" name="【庁舎】&#10;一人当たり面積平均値テキスト">
          <a:extLst>
            <a:ext uri="{FF2B5EF4-FFF2-40B4-BE49-F238E27FC236}">
              <a16:creationId xmlns:a16="http://schemas.microsoft.com/office/drawing/2014/main" id="{00000000-0008-0000-0200-00005E030000}"/>
            </a:ext>
          </a:extLst>
        </xdr:cNvPr>
        <xdr:cNvSpPr txBox="1"/>
      </xdr:nvSpPr>
      <xdr:spPr>
        <a:xfrm>
          <a:off x="19989800" y="1717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xdr:rowOff>
    </xdr:from>
    <xdr:to>
      <xdr:col>116</xdr:col>
      <xdr:colOff>114300</xdr:colOff>
      <xdr:row>104</xdr:row>
      <xdr:rowOff>117856</xdr:rowOff>
    </xdr:to>
    <xdr:sp macro="" textlink="">
      <xdr:nvSpPr>
        <xdr:cNvPr id="863" name="フローチャート: 判断 862">
          <a:extLst>
            <a:ext uri="{FF2B5EF4-FFF2-40B4-BE49-F238E27FC236}">
              <a16:creationId xmlns:a16="http://schemas.microsoft.com/office/drawing/2014/main" id="{00000000-0008-0000-0200-00005F030000}"/>
            </a:ext>
          </a:extLst>
        </xdr:cNvPr>
        <xdr:cNvSpPr/>
      </xdr:nvSpPr>
      <xdr:spPr>
        <a:xfrm>
          <a:off x="19900900" y="1718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135128</xdr:rowOff>
    </xdr:from>
    <xdr:to>
      <xdr:col>112</xdr:col>
      <xdr:colOff>38100</xdr:colOff>
      <xdr:row>105</xdr:row>
      <xdr:rowOff>65278</xdr:rowOff>
    </xdr:to>
    <xdr:sp macro="" textlink="">
      <xdr:nvSpPr>
        <xdr:cNvPr id="864" name="フローチャート: 判断 863">
          <a:extLst>
            <a:ext uri="{FF2B5EF4-FFF2-40B4-BE49-F238E27FC236}">
              <a16:creationId xmlns:a16="http://schemas.microsoft.com/office/drawing/2014/main" id="{00000000-0008-0000-0200-000060030000}"/>
            </a:ext>
          </a:extLst>
        </xdr:cNvPr>
        <xdr:cNvSpPr/>
      </xdr:nvSpPr>
      <xdr:spPr>
        <a:xfrm>
          <a:off x="19157950" y="173055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29972</xdr:rowOff>
    </xdr:from>
    <xdr:to>
      <xdr:col>107</xdr:col>
      <xdr:colOff>101600</xdr:colOff>
      <xdr:row>104</xdr:row>
      <xdr:rowOff>131572</xdr:rowOff>
    </xdr:to>
    <xdr:sp macro="" textlink="">
      <xdr:nvSpPr>
        <xdr:cNvPr id="865" name="フローチャート: 判断 864">
          <a:extLst>
            <a:ext uri="{FF2B5EF4-FFF2-40B4-BE49-F238E27FC236}">
              <a16:creationId xmlns:a16="http://schemas.microsoft.com/office/drawing/2014/main" id="{00000000-0008-0000-0200-000061030000}"/>
            </a:ext>
          </a:extLst>
        </xdr:cNvPr>
        <xdr:cNvSpPr/>
      </xdr:nvSpPr>
      <xdr:spPr>
        <a:xfrm>
          <a:off x="18345150" y="172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25400</xdr:rowOff>
    </xdr:from>
    <xdr:to>
      <xdr:col>102</xdr:col>
      <xdr:colOff>165100</xdr:colOff>
      <xdr:row>104</xdr:row>
      <xdr:rowOff>127000</xdr:rowOff>
    </xdr:to>
    <xdr:sp macro="" textlink="">
      <xdr:nvSpPr>
        <xdr:cNvPr id="866" name="フローチャート: 判断 865">
          <a:extLst>
            <a:ext uri="{FF2B5EF4-FFF2-40B4-BE49-F238E27FC236}">
              <a16:creationId xmlns:a16="http://schemas.microsoft.com/office/drawing/2014/main" id="{00000000-0008-0000-0200-000062030000}"/>
            </a:ext>
          </a:extLst>
        </xdr:cNvPr>
        <xdr:cNvSpPr/>
      </xdr:nvSpPr>
      <xdr:spPr>
        <a:xfrm>
          <a:off x="17551400" y="1719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200-000065030000}"/>
            </a:ext>
          </a:extLst>
        </xdr:cNvPr>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200-000066030000}"/>
            </a:ext>
          </a:extLst>
        </xdr:cNvPr>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200-000067030000}"/>
            </a:ext>
          </a:extLst>
        </xdr:cNvPr>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87122</xdr:rowOff>
    </xdr:from>
    <xdr:to>
      <xdr:col>116</xdr:col>
      <xdr:colOff>114300</xdr:colOff>
      <xdr:row>102</xdr:row>
      <xdr:rowOff>17272</xdr:rowOff>
    </xdr:to>
    <xdr:sp macro="" textlink="">
      <xdr:nvSpPr>
        <xdr:cNvPr id="872" name="楕円 871">
          <a:extLst>
            <a:ext uri="{FF2B5EF4-FFF2-40B4-BE49-F238E27FC236}">
              <a16:creationId xmlns:a16="http://schemas.microsoft.com/office/drawing/2014/main" id="{00000000-0008-0000-0200-000068030000}"/>
            </a:ext>
          </a:extLst>
        </xdr:cNvPr>
        <xdr:cNvSpPr/>
      </xdr:nvSpPr>
      <xdr:spPr>
        <a:xfrm>
          <a:off x="19900900" y="167622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109999</xdr:rowOff>
    </xdr:from>
    <xdr:ext cx="469744" cy="259045"/>
    <xdr:sp macro="" textlink="">
      <xdr:nvSpPr>
        <xdr:cNvPr id="873" name="【庁舎】&#10;一人当たり面積該当値テキスト">
          <a:extLst>
            <a:ext uri="{FF2B5EF4-FFF2-40B4-BE49-F238E27FC236}">
              <a16:creationId xmlns:a16="http://schemas.microsoft.com/office/drawing/2014/main" id="{00000000-0008-0000-0200-000069030000}"/>
            </a:ext>
          </a:extLst>
        </xdr:cNvPr>
        <xdr:cNvSpPr txBox="1"/>
      </xdr:nvSpPr>
      <xdr:spPr>
        <a:xfrm>
          <a:off x="19989800" y="16619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153415</xdr:rowOff>
    </xdr:from>
    <xdr:to>
      <xdr:col>112</xdr:col>
      <xdr:colOff>38100</xdr:colOff>
      <xdr:row>103</xdr:row>
      <xdr:rowOff>83565</xdr:rowOff>
    </xdr:to>
    <xdr:sp macro="" textlink="">
      <xdr:nvSpPr>
        <xdr:cNvPr id="874" name="楕円 873">
          <a:extLst>
            <a:ext uri="{FF2B5EF4-FFF2-40B4-BE49-F238E27FC236}">
              <a16:creationId xmlns:a16="http://schemas.microsoft.com/office/drawing/2014/main" id="{00000000-0008-0000-0200-00006A030000}"/>
            </a:ext>
          </a:extLst>
        </xdr:cNvPr>
        <xdr:cNvSpPr/>
      </xdr:nvSpPr>
      <xdr:spPr>
        <a:xfrm>
          <a:off x="19157950" y="169936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137922</xdr:rowOff>
    </xdr:from>
    <xdr:to>
      <xdr:col>116</xdr:col>
      <xdr:colOff>63500</xdr:colOff>
      <xdr:row>103</xdr:row>
      <xdr:rowOff>32765</xdr:rowOff>
    </xdr:to>
    <xdr:cxnSp macro="">
      <xdr:nvCxnSpPr>
        <xdr:cNvPr id="875" name="直線コネクタ 874">
          <a:extLst>
            <a:ext uri="{FF2B5EF4-FFF2-40B4-BE49-F238E27FC236}">
              <a16:creationId xmlns:a16="http://schemas.microsoft.com/office/drawing/2014/main" id="{00000000-0008-0000-0200-00006B030000}"/>
            </a:ext>
          </a:extLst>
        </xdr:cNvPr>
        <xdr:cNvCxnSpPr/>
      </xdr:nvCxnSpPr>
      <xdr:spPr>
        <a:xfrm flipV="1">
          <a:off x="19202400" y="16813022"/>
          <a:ext cx="749300" cy="22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157987</xdr:rowOff>
    </xdr:from>
    <xdr:to>
      <xdr:col>107</xdr:col>
      <xdr:colOff>101600</xdr:colOff>
      <xdr:row>101</xdr:row>
      <xdr:rowOff>88137</xdr:rowOff>
    </xdr:to>
    <xdr:sp macro="" textlink="">
      <xdr:nvSpPr>
        <xdr:cNvPr id="876" name="楕円 875">
          <a:extLst>
            <a:ext uri="{FF2B5EF4-FFF2-40B4-BE49-F238E27FC236}">
              <a16:creationId xmlns:a16="http://schemas.microsoft.com/office/drawing/2014/main" id="{00000000-0008-0000-0200-00006C030000}"/>
            </a:ext>
          </a:extLst>
        </xdr:cNvPr>
        <xdr:cNvSpPr/>
      </xdr:nvSpPr>
      <xdr:spPr>
        <a:xfrm>
          <a:off x="18345150" y="166679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37337</xdr:rowOff>
    </xdr:from>
    <xdr:to>
      <xdr:col>111</xdr:col>
      <xdr:colOff>177800</xdr:colOff>
      <xdr:row>103</xdr:row>
      <xdr:rowOff>32765</xdr:rowOff>
    </xdr:to>
    <xdr:cxnSp macro="">
      <xdr:nvCxnSpPr>
        <xdr:cNvPr id="877" name="直線コネクタ 876">
          <a:extLst>
            <a:ext uri="{FF2B5EF4-FFF2-40B4-BE49-F238E27FC236}">
              <a16:creationId xmlns:a16="http://schemas.microsoft.com/office/drawing/2014/main" id="{00000000-0008-0000-0200-00006D030000}"/>
            </a:ext>
          </a:extLst>
        </xdr:cNvPr>
        <xdr:cNvCxnSpPr/>
      </xdr:nvCxnSpPr>
      <xdr:spPr>
        <a:xfrm>
          <a:off x="18395950" y="16712437"/>
          <a:ext cx="806450" cy="32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254</xdr:rowOff>
    </xdr:from>
    <xdr:to>
      <xdr:col>102</xdr:col>
      <xdr:colOff>165100</xdr:colOff>
      <xdr:row>101</xdr:row>
      <xdr:rowOff>101854</xdr:rowOff>
    </xdr:to>
    <xdr:sp macro="" textlink="">
      <xdr:nvSpPr>
        <xdr:cNvPr id="878" name="楕円 877">
          <a:extLst>
            <a:ext uri="{FF2B5EF4-FFF2-40B4-BE49-F238E27FC236}">
              <a16:creationId xmlns:a16="http://schemas.microsoft.com/office/drawing/2014/main" id="{00000000-0008-0000-0200-00006E030000}"/>
            </a:ext>
          </a:extLst>
        </xdr:cNvPr>
        <xdr:cNvSpPr/>
      </xdr:nvSpPr>
      <xdr:spPr>
        <a:xfrm>
          <a:off x="17551400" y="1667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37337</xdr:rowOff>
    </xdr:from>
    <xdr:to>
      <xdr:col>107</xdr:col>
      <xdr:colOff>50800</xdr:colOff>
      <xdr:row>101</xdr:row>
      <xdr:rowOff>51054</xdr:rowOff>
    </xdr:to>
    <xdr:cxnSp macro="">
      <xdr:nvCxnSpPr>
        <xdr:cNvPr id="879" name="直線コネクタ 878">
          <a:extLst>
            <a:ext uri="{FF2B5EF4-FFF2-40B4-BE49-F238E27FC236}">
              <a16:creationId xmlns:a16="http://schemas.microsoft.com/office/drawing/2014/main" id="{00000000-0008-0000-0200-00006F030000}"/>
            </a:ext>
          </a:extLst>
        </xdr:cNvPr>
        <xdr:cNvCxnSpPr/>
      </xdr:nvCxnSpPr>
      <xdr:spPr>
        <a:xfrm flipV="1">
          <a:off x="17602200" y="16712437"/>
          <a:ext cx="79375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56405</xdr:rowOff>
    </xdr:from>
    <xdr:ext cx="469744" cy="259045"/>
    <xdr:sp macro="" textlink="">
      <xdr:nvSpPr>
        <xdr:cNvPr id="880" name="n_1aveValue【庁舎】&#10;一人当たり面積">
          <a:extLst>
            <a:ext uri="{FF2B5EF4-FFF2-40B4-BE49-F238E27FC236}">
              <a16:creationId xmlns:a16="http://schemas.microsoft.com/office/drawing/2014/main" id="{00000000-0008-0000-0200-000070030000}"/>
            </a:ext>
          </a:extLst>
        </xdr:cNvPr>
        <xdr:cNvSpPr txBox="1"/>
      </xdr:nvSpPr>
      <xdr:spPr>
        <a:xfrm>
          <a:off x="18980227" y="1739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122699</xdr:rowOff>
    </xdr:from>
    <xdr:ext cx="469744" cy="259045"/>
    <xdr:sp macro="" textlink="">
      <xdr:nvSpPr>
        <xdr:cNvPr id="881" name="n_2aveValue【庁舎】&#10;一人当たり面積">
          <a:extLst>
            <a:ext uri="{FF2B5EF4-FFF2-40B4-BE49-F238E27FC236}">
              <a16:creationId xmlns:a16="http://schemas.microsoft.com/office/drawing/2014/main" id="{00000000-0008-0000-0200-000071030000}"/>
            </a:ext>
          </a:extLst>
        </xdr:cNvPr>
        <xdr:cNvSpPr txBox="1"/>
      </xdr:nvSpPr>
      <xdr:spPr>
        <a:xfrm>
          <a:off x="18180127" y="1729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118127</xdr:rowOff>
    </xdr:from>
    <xdr:ext cx="469744" cy="259045"/>
    <xdr:sp macro="" textlink="">
      <xdr:nvSpPr>
        <xdr:cNvPr id="882" name="n_3aveValue【庁舎】&#10;一人当たり面積">
          <a:extLst>
            <a:ext uri="{FF2B5EF4-FFF2-40B4-BE49-F238E27FC236}">
              <a16:creationId xmlns:a16="http://schemas.microsoft.com/office/drawing/2014/main" id="{00000000-0008-0000-0200-000072030000}"/>
            </a:ext>
          </a:extLst>
        </xdr:cNvPr>
        <xdr:cNvSpPr txBox="1"/>
      </xdr:nvSpPr>
      <xdr:spPr>
        <a:xfrm>
          <a:off x="1738637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100092</xdr:rowOff>
    </xdr:from>
    <xdr:ext cx="469744" cy="259045"/>
    <xdr:sp macro="" textlink="">
      <xdr:nvSpPr>
        <xdr:cNvPr id="883" name="n_1mainValue【庁舎】&#10;一人当たり面積">
          <a:extLst>
            <a:ext uri="{FF2B5EF4-FFF2-40B4-BE49-F238E27FC236}">
              <a16:creationId xmlns:a16="http://schemas.microsoft.com/office/drawing/2014/main" id="{00000000-0008-0000-0200-000073030000}"/>
            </a:ext>
          </a:extLst>
        </xdr:cNvPr>
        <xdr:cNvSpPr txBox="1"/>
      </xdr:nvSpPr>
      <xdr:spPr>
        <a:xfrm>
          <a:off x="18980227" y="1677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104664</xdr:rowOff>
    </xdr:from>
    <xdr:ext cx="469744" cy="259045"/>
    <xdr:sp macro="" textlink="">
      <xdr:nvSpPr>
        <xdr:cNvPr id="884" name="n_2mainValue【庁舎】&#10;一人当たり面積">
          <a:extLst>
            <a:ext uri="{FF2B5EF4-FFF2-40B4-BE49-F238E27FC236}">
              <a16:creationId xmlns:a16="http://schemas.microsoft.com/office/drawing/2014/main" id="{00000000-0008-0000-0200-000074030000}"/>
            </a:ext>
          </a:extLst>
        </xdr:cNvPr>
        <xdr:cNvSpPr txBox="1"/>
      </xdr:nvSpPr>
      <xdr:spPr>
        <a:xfrm>
          <a:off x="18180127" y="1644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118381</xdr:rowOff>
    </xdr:from>
    <xdr:ext cx="469744" cy="259045"/>
    <xdr:sp macro="" textlink="">
      <xdr:nvSpPr>
        <xdr:cNvPr id="885" name="n_3mainValue【庁舎】&#10;一人当たり面積">
          <a:extLst>
            <a:ext uri="{FF2B5EF4-FFF2-40B4-BE49-F238E27FC236}">
              <a16:creationId xmlns:a16="http://schemas.microsoft.com/office/drawing/2014/main" id="{00000000-0008-0000-0200-000075030000}"/>
            </a:ext>
          </a:extLst>
        </xdr:cNvPr>
        <xdr:cNvSpPr txBox="1"/>
      </xdr:nvSpPr>
      <xdr:spPr>
        <a:xfrm>
          <a:off x="17386377" y="1646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6" name="正方形/長方形 885">
          <a:extLst>
            <a:ext uri="{FF2B5EF4-FFF2-40B4-BE49-F238E27FC236}">
              <a16:creationId xmlns:a16="http://schemas.microsoft.com/office/drawing/2014/main" id="{00000000-0008-0000-0200-000076030000}"/>
            </a:ext>
          </a:extLst>
        </xdr:cNvPr>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7" name="正方形/長方形 886">
          <a:extLst>
            <a:ext uri="{FF2B5EF4-FFF2-40B4-BE49-F238E27FC236}">
              <a16:creationId xmlns:a16="http://schemas.microsoft.com/office/drawing/2014/main" id="{00000000-0008-0000-0200-000077030000}"/>
            </a:ext>
          </a:extLst>
        </xdr:cNvPr>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8" name="テキスト ボックス 887">
          <a:extLst>
            <a:ext uri="{FF2B5EF4-FFF2-40B4-BE49-F238E27FC236}">
              <a16:creationId xmlns:a16="http://schemas.microsoft.com/office/drawing/2014/main" id="{00000000-0008-0000-0200-000078030000}"/>
            </a:ext>
          </a:extLst>
        </xdr:cNvPr>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人当たり面積について、類似団体の中でも高い数値となっている。特に、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については、前頁の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の保有施設が多いことが大きく影響している。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今後、児童数の減少に応じて、市内の学校再編や統廃合に係る取組みを進め、学校施設、体育館、プール等保有財産の廃止ほか見直しにも着手していきたい。</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については、旧</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町で整備した庁舎が合併後もそのまま残存しているため、</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人当たり面積が多い結果となっている。本市は県内で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番目に広い面積を占め、旧町時代から続く生活圏やコミュニティが市内全域に点在していることから、市民サービスの提供には引き続き各庁舎を継続利用することが必要不可欠な状況である。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今後は公共施設等総合管理計画にも謳う、各庁舎の機能の複合化についても視野に入れた公共施設の利活用を検討していくこととする。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65,959
65,062
222.70
35,300,467
33,651,145
1,047,676
20,285,641
35,306,268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0.47</a:t>
          </a:r>
          <a:r>
            <a:rPr kumimoji="1" lang="ja-JP" altLang="ja-JP" sz="1100">
              <a:solidFill>
                <a:schemeClr val="dk1"/>
              </a:solidFill>
              <a:effectLst/>
              <a:latin typeface="+mn-lt"/>
              <a:ea typeface="+mn-ea"/>
              <a:cs typeface="+mn-cs"/>
            </a:rPr>
            <a:t>で、類似団体平均を下回っている。</a:t>
          </a:r>
          <a:endParaRPr lang="ja-JP" altLang="ja-JP" sz="1400">
            <a:effectLst/>
          </a:endParaRPr>
        </a:p>
        <a:p>
          <a:r>
            <a:rPr kumimoji="1" lang="ja-JP" altLang="ja-JP" sz="1100">
              <a:solidFill>
                <a:schemeClr val="dk1"/>
              </a:solidFill>
              <a:effectLst/>
              <a:latin typeface="+mn-lt"/>
              <a:ea typeface="+mn-ea"/>
              <a:cs typeface="+mn-cs"/>
            </a:rPr>
            <a:t>　自主財源に乏しく、財政基盤は類似団体と比べ弱いものとなっている。引き続き企業誘致や産業振興施策を積極的に展開し、主要な自主財源である市税の収入確保を図るとともに、歳出全般にわたる削減によ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46</xdr:row>
      <xdr:rowOff>29028</xdr:rowOff>
    </xdr:to>
    <xdr:cxnSp macro="">
      <xdr:nvCxnSpPr>
        <xdr:cNvPr id="66" name="直線コネクタ 65"/>
        <xdr:cNvCxnSpPr/>
      </xdr:nvCxnSpPr>
      <xdr:spPr>
        <a:xfrm flipV="1">
          <a:off x="4953000" y="6226628"/>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46</xdr:row>
      <xdr:rowOff>1105</xdr:rowOff>
    </xdr:from>
    <xdr:ext cx="762000" cy="259045"/>
    <xdr:sp macro="" textlink="">
      <xdr:nvSpPr>
        <xdr:cNvPr id="67"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29028</xdr:rowOff>
    </xdr:from>
    <xdr:to>
      <xdr:col>24</xdr:col>
      <xdr:colOff>12700</xdr:colOff>
      <xdr:row>46</xdr:row>
      <xdr:rowOff>29028</xdr:rowOff>
    </xdr:to>
    <xdr:cxnSp macro="">
      <xdr:nvCxnSpPr>
        <xdr:cNvPr id="68" name="直線コネクタ 67"/>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45</xdr:row>
      <xdr:rowOff>10885</xdr:rowOff>
    </xdr:to>
    <xdr:cxnSp macro="">
      <xdr:nvCxnSpPr>
        <xdr:cNvPr id="71" name="直線コネクタ 70"/>
        <xdr:cNvCxnSpPr/>
      </xdr:nvCxnSpPr>
      <xdr:spPr>
        <a:xfrm>
          <a:off x="4114800" y="77089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2"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3" name="フローチャート: 判断 72"/>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4" name="直線コネクタ 73"/>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5" name="フローチャート: 判断 74"/>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6" name="テキスト ボックス 75"/>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147865</xdr:rowOff>
    </xdr:from>
    <xdr:to>
      <xdr:col>15</xdr:col>
      <xdr:colOff>82550</xdr:colOff>
      <xdr:row>44</xdr:row>
      <xdr:rowOff>165100</xdr:rowOff>
    </xdr:to>
    <xdr:cxnSp macro="">
      <xdr:nvCxnSpPr>
        <xdr:cNvPr id="77" name="直線コネクタ 76"/>
        <xdr:cNvCxnSpPr/>
      </xdr:nvCxnSpPr>
      <xdr:spPr>
        <a:xfrm>
          <a:off x="2336800" y="76916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112485</xdr:rowOff>
    </xdr:from>
    <xdr:to>
      <xdr:col>15</xdr:col>
      <xdr:colOff>133350</xdr:colOff>
      <xdr:row>43</xdr:row>
      <xdr:rowOff>42635</xdr:rowOff>
    </xdr:to>
    <xdr:sp macro="" textlink="">
      <xdr:nvSpPr>
        <xdr:cNvPr id="78" name="フローチャート: 判断 77"/>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79" name="テキスト ボックス 78"/>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130628</xdr:rowOff>
    </xdr:from>
    <xdr:to>
      <xdr:col>11</xdr:col>
      <xdr:colOff>31750</xdr:colOff>
      <xdr:row>44</xdr:row>
      <xdr:rowOff>147865</xdr:rowOff>
    </xdr:to>
    <xdr:cxnSp macro="">
      <xdr:nvCxnSpPr>
        <xdr:cNvPr id="80" name="直線コネクタ 79"/>
        <xdr:cNvCxnSpPr/>
      </xdr:nvCxnSpPr>
      <xdr:spPr>
        <a:xfrm>
          <a:off x="1447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2" name="テキスト ボックス 81"/>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83" name="フローチャート: 判断 82"/>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52812</xdr:rowOff>
    </xdr:from>
    <xdr:ext cx="762000" cy="259045"/>
    <xdr:sp macro="" textlink="">
      <xdr:nvSpPr>
        <xdr:cNvPr id="84" name="テキスト ボックス 83"/>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131535</xdr:rowOff>
    </xdr:from>
    <xdr:to>
      <xdr:col>23</xdr:col>
      <xdr:colOff>184150</xdr:colOff>
      <xdr:row>45</xdr:row>
      <xdr:rowOff>61685</xdr:rowOff>
    </xdr:to>
    <xdr:sp macro="" textlink="">
      <xdr:nvSpPr>
        <xdr:cNvPr id="90" name="楕円 89"/>
        <xdr:cNvSpPr/>
      </xdr:nvSpPr>
      <xdr:spPr>
        <a:xfrm>
          <a:off x="49022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103612</xdr:rowOff>
    </xdr:from>
    <xdr:ext cx="762000" cy="259045"/>
    <xdr:sp macro="" textlink="">
      <xdr:nvSpPr>
        <xdr:cNvPr id="91" name="財政力該当値テキスト"/>
        <xdr:cNvSpPr txBox="1"/>
      </xdr:nvSpPr>
      <xdr:spPr>
        <a:xfrm>
          <a:off x="5041900" y="76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2" name="楕円 91"/>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3" name="テキスト ボックス 92"/>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4" name="楕円 93"/>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5" name="テキスト ボックス 94"/>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97065</xdr:rowOff>
    </xdr:from>
    <xdr:to>
      <xdr:col>11</xdr:col>
      <xdr:colOff>82550</xdr:colOff>
      <xdr:row>45</xdr:row>
      <xdr:rowOff>27215</xdr:rowOff>
    </xdr:to>
    <xdr:sp macro="" textlink="">
      <xdr:nvSpPr>
        <xdr:cNvPr id="96" name="楕円 95"/>
        <xdr:cNvSpPr/>
      </xdr:nvSpPr>
      <xdr:spPr>
        <a:xfrm>
          <a:off x="2286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11992</xdr:rowOff>
    </xdr:from>
    <xdr:ext cx="762000" cy="259045"/>
    <xdr:sp macro="" textlink="">
      <xdr:nvSpPr>
        <xdr:cNvPr id="97" name="テキスト ボックス 96"/>
        <xdr:cNvSpPr txBox="1"/>
      </xdr:nvSpPr>
      <xdr:spPr>
        <a:xfrm>
          <a:off x="1955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8" name="楕円 97"/>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9" name="テキスト ボックス 98"/>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ポイント上昇し、類似団体平均を上回っている。</a:t>
          </a:r>
          <a:endParaRPr lang="ja-JP" altLang="ja-JP" sz="1400">
            <a:effectLst/>
          </a:endParaRPr>
        </a:p>
        <a:p>
          <a:r>
            <a:rPr kumimoji="1" lang="ja-JP" altLang="ja-JP" sz="1100">
              <a:solidFill>
                <a:schemeClr val="dk1"/>
              </a:solidFill>
              <a:effectLst/>
              <a:latin typeface="+mn-lt"/>
              <a:ea typeface="+mn-ea"/>
              <a:cs typeface="+mn-cs"/>
            </a:rPr>
            <a:t>　義務的経費である人件費については、定員適正化計画の推進により減少している。公債費については、交付税措置のある有利な市債に絞った発行を原則としているものの増加している。</a:t>
          </a:r>
          <a:endParaRPr lang="ja-JP" altLang="ja-JP" sz="1400">
            <a:effectLst/>
          </a:endParaRPr>
        </a:p>
        <a:p>
          <a:r>
            <a:rPr kumimoji="1" lang="ja-JP" altLang="ja-JP" sz="1100">
              <a:solidFill>
                <a:schemeClr val="dk1"/>
              </a:solidFill>
              <a:effectLst/>
              <a:latin typeface="+mn-lt"/>
              <a:ea typeface="+mn-ea"/>
              <a:cs typeface="+mn-cs"/>
            </a:rPr>
            <a:t>　今後も全ての事務事業において事業評価を実施し、優先度の低い事業については計画的に廃止・縮小を進めるなど、経常経費の削減に努める。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24493</xdr:rowOff>
    </xdr:from>
    <xdr:to>
      <xdr:col>23</xdr:col>
      <xdr:colOff>133350</xdr:colOff>
      <xdr:row>66</xdr:row>
      <xdr:rowOff>106680</xdr:rowOff>
    </xdr:to>
    <xdr:cxnSp macro="">
      <xdr:nvCxnSpPr>
        <xdr:cNvPr id="131" name="直線コネクタ 130"/>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78757</xdr:rowOff>
    </xdr:from>
    <xdr:ext cx="762000" cy="259045"/>
    <xdr:sp macro="" textlink="">
      <xdr:nvSpPr>
        <xdr:cNvPr id="132"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106680</xdr:rowOff>
    </xdr:from>
    <xdr:to>
      <xdr:col>24</xdr:col>
      <xdr:colOff>12700</xdr:colOff>
      <xdr:row>66</xdr:row>
      <xdr:rowOff>106680</xdr:rowOff>
    </xdr:to>
    <xdr:cxnSp macro="">
      <xdr:nvCxnSpPr>
        <xdr:cNvPr id="133" name="直線コネクタ 132"/>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110870</xdr:rowOff>
    </xdr:from>
    <xdr:ext cx="762000" cy="259045"/>
    <xdr:sp macro="" textlink="">
      <xdr:nvSpPr>
        <xdr:cNvPr id="134"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24493</xdr:rowOff>
    </xdr:from>
    <xdr:to>
      <xdr:col>24</xdr:col>
      <xdr:colOff>12700</xdr:colOff>
      <xdr:row>59</xdr:row>
      <xdr:rowOff>24493</xdr:rowOff>
    </xdr:to>
    <xdr:cxnSp macro="">
      <xdr:nvCxnSpPr>
        <xdr:cNvPr id="135" name="直線コネクタ 134"/>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166007</xdr:rowOff>
    </xdr:from>
    <xdr:to>
      <xdr:col>23</xdr:col>
      <xdr:colOff>133350</xdr:colOff>
      <xdr:row>64</xdr:row>
      <xdr:rowOff>111760</xdr:rowOff>
    </xdr:to>
    <xdr:cxnSp macro="">
      <xdr:nvCxnSpPr>
        <xdr:cNvPr id="136" name="直線コネクタ 135"/>
        <xdr:cNvCxnSpPr/>
      </xdr:nvCxnSpPr>
      <xdr:spPr>
        <a:xfrm>
          <a:off x="4114800" y="10967357"/>
          <a:ext cx="838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111051</xdr:rowOff>
    </xdr:from>
    <xdr:ext cx="762000" cy="259045"/>
    <xdr:sp macro="" textlink="">
      <xdr:nvSpPr>
        <xdr:cNvPr id="137" name="財政構造の弾力性平均値テキスト"/>
        <xdr:cNvSpPr txBox="1"/>
      </xdr:nvSpPr>
      <xdr:spPr>
        <a:xfrm>
          <a:off x="5041900" y="107409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94524</xdr:rowOff>
    </xdr:from>
    <xdr:to>
      <xdr:col>23</xdr:col>
      <xdr:colOff>184150</xdr:colOff>
      <xdr:row>64</xdr:row>
      <xdr:rowOff>24674</xdr:rowOff>
    </xdr:to>
    <xdr:sp macro="" textlink="">
      <xdr:nvSpPr>
        <xdr:cNvPr id="138" name="フローチャート: 判断 137"/>
        <xdr:cNvSpPr/>
      </xdr:nvSpPr>
      <xdr:spPr>
        <a:xfrm>
          <a:off x="49022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158206</xdr:rowOff>
    </xdr:from>
    <xdr:to>
      <xdr:col>19</xdr:col>
      <xdr:colOff>133350</xdr:colOff>
      <xdr:row>63</xdr:row>
      <xdr:rowOff>166007</xdr:rowOff>
    </xdr:to>
    <xdr:cxnSp macro="">
      <xdr:nvCxnSpPr>
        <xdr:cNvPr id="139" name="直線コネクタ 138"/>
        <xdr:cNvCxnSpPr/>
      </xdr:nvCxnSpPr>
      <xdr:spPr>
        <a:xfrm>
          <a:off x="3225800" y="10788106"/>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40" name="フローチャート: 判断 139"/>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41" name="テキスト ボックス 140"/>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6531</xdr:rowOff>
    </xdr:from>
    <xdr:to>
      <xdr:col>15</xdr:col>
      <xdr:colOff>82550</xdr:colOff>
      <xdr:row>62</xdr:row>
      <xdr:rowOff>158206</xdr:rowOff>
    </xdr:to>
    <xdr:cxnSp macro="">
      <xdr:nvCxnSpPr>
        <xdr:cNvPr id="142" name="直線コネクタ 141"/>
        <xdr:cNvCxnSpPr/>
      </xdr:nvCxnSpPr>
      <xdr:spPr>
        <a:xfrm>
          <a:off x="2336800" y="10636431"/>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11793</xdr:rowOff>
    </xdr:from>
    <xdr:to>
      <xdr:col>15</xdr:col>
      <xdr:colOff>133350</xdr:colOff>
      <xdr:row>63</xdr:row>
      <xdr:rowOff>113393</xdr:rowOff>
    </xdr:to>
    <xdr:sp macro="" textlink="">
      <xdr:nvSpPr>
        <xdr:cNvPr id="143" name="フローチャート: 判断 142"/>
        <xdr:cNvSpPr/>
      </xdr:nvSpPr>
      <xdr:spPr>
        <a:xfrm>
          <a:off x="3175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98170</xdr:rowOff>
    </xdr:from>
    <xdr:ext cx="762000" cy="259045"/>
    <xdr:sp macro="" textlink="">
      <xdr:nvSpPr>
        <xdr:cNvPr id="144" name="テキスト ボックス 143"/>
        <xdr:cNvSpPr txBox="1"/>
      </xdr:nvSpPr>
      <xdr:spPr>
        <a:xfrm>
          <a:off x="2844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6531</xdr:rowOff>
    </xdr:from>
    <xdr:to>
      <xdr:col>11</xdr:col>
      <xdr:colOff>31750</xdr:colOff>
      <xdr:row>63</xdr:row>
      <xdr:rowOff>41910</xdr:rowOff>
    </xdr:to>
    <xdr:cxnSp macro="">
      <xdr:nvCxnSpPr>
        <xdr:cNvPr id="145" name="直線コネクタ 144"/>
        <xdr:cNvCxnSpPr/>
      </xdr:nvCxnSpPr>
      <xdr:spPr>
        <a:xfrm flipV="1">
          <a:off x="1447800" y="1063643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24674</xdr:rowOff>
    </xdr:from>
    <xdr:to>
      <xdr:col>11</xdr:col>
      <xdr:colOff>82550</xdr:colOff>
      <xdr:row>62</xdr:row>
      <xdr:rowOff>126274</xdr:rowOff>
    </xdr:to>
    <xdr:sp macro="" textlink="">
      <xdr:nvSpPr>
        <xdr:cNvPr id="146" name="フローチャート: 判断 145"/>
        <xdr:cNvSpPr/>
      </xdr:nvSpPr>
      <xdr:spPr>
        <a:xfrm>
          <a:off x="2286000" y="106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111051</xdr:rowOff>
    </xdr:from>
    <xdr:ext cx="762000" cy="259045"/>
    <xdr:sp macro="" textlink="">
      <xdr:nvSpPr>
        <xdr:cNvPr id="147" name="テキスト ボックス 146"/>
        <xdr:cNvSpPr txBox="1"/>
      </xdr:nvSpPr>
      <xdr:spPr>
        <a:xfrm>
          <a:off x="1955800" y="107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59146</xdr:rowOff>
    </xdr:from>
    <xdr:to>
      <xdr:col>7</xdr:col>
      <xdr:colOff>31750</xdr:colOff>
      <xdr:row>62</xdr:row>
      <xdr:rowOff>160746</xdr:rowOff>
    </xdr:to>
    <xdr:sp macro="" textlink="">
      <xdr:nvSpPr>
        <xdr:cNvPr id="148" name="フローチャート: 判断 147"/>
        <xdr:cNvSpPr/>
      </xdr:nvSpPr>
      <xdr:spPr>
        <a:xfrm>
          <a:off x="13970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170923</xdr:rowOff>
    </xdr:from>
    <xdr:ext cx="762000" cy="259045"/>
    <xdr:sp macro="" textlink="">
      <xdr:nvSpPr>
        <xdr:cNvPr id="149" name="テキスト ボックス 148"/>
        <xdr:cNvSpPr txBox="1"/>
      </xdr:nvSpPr>
      <xdr:spPr>
        <a:xfrm>
          <a:off x="1066800" y="1045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55" name="楕円 154"/>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56"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115207</xdr:rowOff>
    </xdr:from>
    <xdr:to>
      <xdr:col>19</xdr:col>
      <xdr:colOff>184150</xdr:colOff>
      <xdr:row>64</xdr:row>
      <xdr:rowOff>45357</xdr:rowOff>
    </xdr:to>
    <xdr:sp macro="" textlink="">
      <xdr:nvSpPr>
        <xdr:cNvPr id="157" name="楕円 156"/>
        <xdr:cNvSpPr/>
      </xdr:nvSpPr>
      <xdr:spPr>
        <a:xfrm>
          <a:off x="4064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30134</xdr:rowOff>
    </xdr:from>
    <xdr:ext cx="736600" cy="259045"/>
    <xdr:sp macro="" textlink="">
      <xdr:nvSpPr>
        <xdr:cNvPr id="158" name="テキスト ボックス 157"/>
        <xdr:cNvSpPr txBox="1"/>
      </xdr:nvSpPr>
      <xdr:spPr>
        <a:xfrm>
          <a:off x="3733800" y="1100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107406</xdr:rowOff>
    </xdr:from>
    <xdr:to>
      <xdr:col>15</xdr:col>
      <xdr:colOff>133350</xdr:colOff>
      <xdr:row>63</xdr:row>
      <xdr:rowOff>37556</xdr:rowOff>
    </xdr:to>
    <xdr:sp macro="" textlink="">
      <xdr:nvSpPr>
        <xdr:cNvPr id="159" name="楕円 158"/>
        <xdr:cNvSpPr/>
      </xdr:nvSpPr>
      <xdr:spPr>
        <a:xfrm>
          <a:off x="3175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47733</xdr:rowOff>
    </xdr:from>
    <xdr:ext cx="762000" cy="259045"/>
    <xdr:sp macro="" textlink="">
      <xdr:nvSpPr>
        <xdr:cNvPr id="160" name="テキスト ボックス 159"/>
        <xdr:cNvSpPr txBox="1"/>
      </xdr:nvSpPr>
      <xdr:spPr>
        <a:xfrm>
          <a:off x="2844800" y="1050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127181</xdr:rowOff>
    </xdr:from>
    <xdr:to>
      <xdr:col>11</xdr:col>
      <xdr:colOff>82550</xdr:colOff>
      <xdr:row>62</xdr:row>
      <xdr:rowOff>57331</xdr:rowOff>
    </xdr:to>
    <xdr:sp macro="" textlink="">
      <xdr:nvSpPr>
        <xdr:cNvPr id="161" name="楕円 160"/>
        <xdr:cNvSpPr/>
      </xdr:nvSpPr>
      <xdr:spPr>
        <a:xfrm>
          <a:off x="2286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67508</xdr:rowOff>
    </xdr:from>
    <xdr:ext cx="762000" cy="259045"/>
    <xdr:sp macro="" textlink="">
      <xdr:nvSpPr>
        <xdr:cNvPr id="162" name="テキスト ボックス 16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63" name="楕円 162"/>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64" name="テキスト ボックス 163"/>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年度と比べ</a:t>
          </a:r>
          <a:r>
            <a:rPr kumimoji="1" lang="en-US" altLang="ja-JP" sz="1100">
              <a:solidFill>
                <a:schemeClr val="dk1"/>
              </a:solidFill>
              <a:effectLst/>
              <a:latin typeface="+mn-lt"/>
              <a:ea typeface="+mn-ea"/>
              <a:cs typeface="+mn-cs"/>
            </a:rPr>
            <a:t>5,332</a:t>
          </a:r>
          <a:r>
            <a:rPr kumimoji="1" lang="ja-JP" altLang="ja-JP" sz="1100">
              <a:solidFill>
                <a:schemeClr val="dk1"/>
              </a:solidFill>
              <a:effectLst/>
              <a:latin typeface="+mn-lt"/>
              <a:ea typeface="+mn-ea"/>
              <a:cs typeface="+mn-cs"/>
            </a:rPr>
            <a:t>円の増額となり、類似団体平均を上回っている。</a:t>
          </a:r>
          <a:endParaRPr lang="ja-JP" altLang="ja-JP" sz="1400">
            <a:effectLst/>
          </a:endParaRPr>
        </a:p>
        <a:p>
          <a:r>
            <a:rPr kumimoji="1" lang="ja-JP" altLang="ja-JP" sz="1100">
              <a:solidFill>
                <a:schemeClr val="dk1"/>
              </a:solidFill>
              <a:effectLst/>
              <a:latin typeface="+mn-lt"/>
              <a:ea typeface="+mn-ea"/>
              <a:cs typeface="+mn-cs"/>
            </a:rPr>
            <a:t>　人件費については減少しているが、委託料等が増加しているため、全体として増額となっている。</a:t>
          </a:r>
          <a:endParaRPr lang="ja-JP" altLang="ja-JP" sz="1400">
            <a:effectLst/>
          </a:endParaRPr>
        </a:p>
        <a:p>
          <a:r>
            <a:rPr kumimoji="1" lang="ja-JP" altLang="ja-JP" sz="1100">
              <a:solidFill>
                <a:schemeClr val="dk1"/>
              </a:solidFill>
              <a:effectLst/>
              <a:latin typeface="+mn-lt"/>
              <a:ea typeface="+mn-ea"/>
              <a:cs typeface="+mn-cs"/>
            </a:rPr>
            <a:t>　事務事業評価等による経常経費の削減に取り組み、人件費・物件費ともにコスト削減に努める。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106781</xdr:rowOff>
    </xdr:from>
    <xdr:to>
      <xdr:col>23</xdr:col>
      <xdr:colOff>133350</xdr:colOff>
      <xdr:row>88</xdr:row>
      <xdr:rowOff>133801</xdr:rowOff>
    </xdr:to>
    <xdr:cxnSp macro="">
      <xdr:nvCxnSpPr>
        <xdr:cNvPr id="196" name="直線コネクタ 195"/>
        <xdr:cNvCxnSpPr/>
      </xdr:nvCxnSpPr>
      <xdr:spPr>
        <a:xfrm flipV="1">
          <a:off x="4953000" y="13651331"/>
          <a:ext cx="0" cy="1570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105878</xdr:rowOff>
    </xdr:from>
    <xdr:ext cx="762000" cy="259045"/>
    <xdr:sp macro="" textlink="">
      <xdr:nvSpPr>
        <xdr:cNvPr id="197" name="人件費・物件費等の状況最小値テキスト"/>
        <xdr:cNvSpPr txBox="1"/>
      </xdr:nvSpPr>
      <xdr:spPr>
        <a:xfrm>
          <a:off x="5041900" y="1519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133801</xdr:rowOff>
    </xdr:from>
    <xdr:to>
      <xdr:col>24</xdr:col>
      <xdr:colOff>12700</xdr:colOff>
      <xdr:row>88</xdr:row>
      <xdr:rowOff>133801</xdr:rowOff>
    </xdr:to>
    <xdr:cxnSp macro="">
      <xdr:nvCxnSpPr>
        <xdr:cNvPr id="198" name="直線コネクタ 197"/>
        <xdr:cNvCxnSpPr/>
      </xdr:nvCxnSpPr>
      <xdr:spPr>
        <a:xfrm>
          <a:off x="4864100" y="1522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21708</xdr:rowOff>
    </xdr:from>
    <xdr:ext cx="762000" cy="259045"/>
    <xdr:sp macro="" textlink="">
      <xdr:nvSpPr>
        <xdr:cNvPr id="199" name="人件費・物件費等の状況最大値テキスト"/>
        <xdr:cNvSpPr txBox="1"/>
      </xdr:nvSpPr>
      <xdr:spPr>
        <a:xfrm>
          <a:off x="5041900" y="1339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106781</xdr:rowOff>
    </xdr:from>
    <xdr:to>
      <xdr:col>24</xdr:col>
      <xdr:colOff>12700</xdr:colOff>
      <xdr:row>79</xdr:row>
      <xdr:rowOff>106781</xdr:rowOff>
    </xdr:to>
    <xdr:cxnSp macro="">
      <xdr:nvCxnSpPr>
        <xdr:cNvPr id="200" name="直線コネクタ 199"/>
        <xdr:cNvCxnSpPr/>
      </xdr:nvCxnSpPr>
      <xdr:spPr>
        <a:xfrm>
          <a:off x="4864100" y="13651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143357</xdr:rowOff>
    </xdr:from>
    <xdr:to>
      <xdr:col>23</xdr:col>
      <xdr:colOff>133350</xdr:colOff>
      <xdr:row>85</xdr:row>
      <xdr:rowOff>63809</xdr:rowOff>
    </xdr:to>
    <xdr:cxnSp macro="">
      <xdr:nvCxnSpPr>
        <xdr:cNvPr id="201" name="直線コネクタ 200"/>
        <xdr:cNvCxnSpPr/>
      </xdr:nvCxnSpPr>
      <xdr:spPr>
        <a:xfrm>
          <a:off x="4114800" y="14545157"/>
          <a:ext cx="838200" cy="9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157075</xdr:rowOff>
    </xdr:from>
    <xdr:ext cx="762000" cy="259045"/>
    <xdr:sp macro="" textlink="">
      <xdr:nvSpPr>
        <xdr:cNvPr id="202" name="人件費・物件費等の状況平均値テキスト"/>
        <xdr:cNvSpPr txBox="1"/>
      </xdr:nvSpPr>
      <xdr:spPr>
        <a:xfrm>
          <a:off x="5041900" y="1421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140548</xdr:rowOff>
    </xdr:from>
    <xdr:to>
      <xdr:col>23</xdr:col>
      <xdr:colOff>184150</xdr:colOff>
      <xdr:row>84</xdr:row>
      <xdr:rowOff>70698</xdr:rowOff>
    </xdr:to>
    <xdr:sp macro="" textlink="">
      <xdr:nvSpPr>
        <xdr:cNvPr id="203" name="フローチャート: 判断 202"/>
        <xdr:cNvSpPr/>
      </xdr:nvSpPr>
      <xdr:spPr>
        <a:xfrm>
          <a:off x="4902200" y="143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50268</xdr:rowOff>
    </xdr:from>
    <xdr:to>
      <xdr:col>19</xdr:col>
      <xdr:colOff>133350</xdr:colOff>
      <xdr:row>84</xdr:row>
      <xdr:rowOff>143357</xdr:rowOff>
    </xdr:to>
    <xdr:cxnSp macro="">
      <xdr:nvCxnSpPr>
        <xdr:cNvPr id="204" name="直線コネクタ 203"/>
        <xdr:cNvCxnSpPr/>
      </xdr:nvCxnSpPr>
      <xdr:spPr>
        <a:xfrm>
          <a:off x="3225800" y="14452068"/>
          <a:ext cx="889000" cy="9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81975</xdr:rowOff>
    </xdr:from>
    <xdr:to>
      <xdr:col>19</xdr:col>
      <xdr:colOff>184150</xdr:colOff>
      <xdr:row>85</xdr:row>
      <xdr:rowOff>12125</xdr:rowOff>
    </xdr:to>
    <xdr:sp macro="" textlink="">
      <xdr:nvSpPr>
        <xdr:cNvPr id="205" name="フローチャート: 判断 204"/>
        <xdr:cNvSpPr/>
      </xdr:nvSpPr>
      <xdr:spPr>
        <a:xfrm>
          <a:off x="4064000" y="144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22302</xdr:rowOff>
    </xdr:from>
    <xdr:ext cx="736600" cy="259045"/>
    <xdr:sp macro="" textlink="">
      <xdr:nvSpPr>
        <xdr:cNvPr id="206" name="テキスト ボックス 205"/>
        <xdr:cNvSpPr txBox="1"/>
      </xdr:nvSpPr>
      <xdr:spPr>
        <a:xfrm>
          <a:off x="3733800" y="14252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146586</xdr:rowOff>
    </xdr:from>
    <xdr:to>
      <xdr:col>15</xdr:col>
      <xdr:colOff>82550</xdr:colOff>
      <xdr:row>84</xdr:row>
      <xdr:rowOff>50268</xdr:rowOff>
    </xdr:to>
    <xdr:cxnSp macro="">
      <xdr:nvCxnSpPr>
        <xdr:cNvPr id="207" name="直線コネクタ 206"/>
        <xdr:cNvCxnSpPr/>
      </xdr:nvCxnSpPr>
      <xdr:spPr>
        <a:xfrm>
          <a:off x="2336800" y="14376936"/>
          <a:ext cx="889000" cy="7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52312</xdr:rowOff>
    </xdr:from>
    <xdr:to>
      <xdr:col>15</xdr:col>
      <xdr:colOff>133350</xdr:colOff>
      <xdr:row>84</xdr:row>
      <xdr:rowOff>153912</xdr:rowOff>
    </xdr:to>
    <xdr:sp macro="" textlink="">
      <xdr:nvSpPr>
        <xdr:cNvPr id="208" name="フローチャート: 判断 207"/>
        <xdr:cNvSpPr/>
      </xdr:nvSpPr>
      <xdr:spPr>
        <a:xfrm>
          <a:off x="3175000" y="144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138689</xdr:rowOff>
    </xdr:from>
    <xdr:ext cx="762000" cy="259045"/>
    <xdr:sp macro="" textlink="">
      <xdr:nvSpPr>
        <xdr:cNvPr id="209" name="テキスト ボックス 208"/>
        <xdr:cNvSpPr txBox="1"/>
      </xdr:nvSpPr>
      <xdr:spPr>
        <a:xfrm>
          <a:off x="2844800" y="1454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140917</xdr:rowOff>
    </xdr:from>
    <xdr:to>
      <xdr:col>11</xdr:col>
      <xdr:colOff>31750</xdr:colOff>
      <xdr:row>83</xdr:row>
      <xdr:rowOff>146586</xdr:rowOff>
    </xdr:to>
    <xdr:cxnSp macro="">
      <xdr:nvCxnSpPr>
        <xdr:cNvPr id="210" name="直線コネクタ 209"/>
        <xdr:cNvCxnSpPr/>
      </xdr:nvCxnSpPr>
      <xdr:spPr>
        <a:xfrm>
          <a:off x="1447800" y="14371267"/>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162517</xdr:rowOff>
    </xdr:from>
    <xdr:to>
      <xdr:col>11</xdr:col>
      <xdr:colOff>82550</xdr:colOff>
      <xdr:row>85</xdr:row>
      <xdr:rowOff>92667</xdr:rowOff>
    </xdr:to>
    <xdr:sp macro="" textlink="">
      <xdr:nvSpPr>
        <xdr:cNvPr id="211" name="フローチャート: 判断 210"/>
        <xdr:cNvSpPr/>
      </xdr:nvSpPr>
      <xdr:spPr>
        <a:xfrm>
          <a:off x="2286000" y="145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77444</xdr:rowOff>
    </xdr:from>
    <xdr:ext cx="762000" cy="259045"/>
    <xdr:sp macro="" textlink="">
      <xdr:nvSpPr>
        <xdr:cNvPr id="212" name="テキスト ボックス 211"/>
        <xdr:cNvSpPr txBox="1"/>
      </xdr:nvSpPr>
      <xdr:spPr>
        <a:xfrm>
          <a:off x="1955800" y="1465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66624</xdr:rowOff>
    </xdr:from>
    <xdr:to>
      <xdr:col>7</xdr:col>
      <xdr:colOff>31750</xdr:colOff>
      <xdr:row>83</xdr:row>
      <xdr:rowOff>168224</xdr:rowOff>
    </xdr:to>
    <xdr:sp macro="" textlink="">
      <xdr:nvSpPr>
        <xdr:cNvPr id="213" name="フローチャート: 判断 212"/>
        <xdr:cNvSpPr/>
      </xdr:nvSpPr>
      <xdr:spPr>
        <a:xfrm>
          <a:off x="1397000" y="142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6951</xdr:rowOff>
    </xdr:from>
    <xdr:ext cx="762000" cy="259045"/>
    <xdr:sp macro="" textlink="">
      <xdr:nvSpPr>
        <xdr:cNvPr id="214" name="テキスト ボックス 213"/>
        <xdr:cNvSpPr txBox="1"/>
      </xdr:nvSpPr>
      <xdr:spPr>
        <a:xfrm>
          <a:off x="1066800" y="1406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13009</xdr:rowOff>
    </xdr:from>
    <xdr:to>
      <xdr:col>23</xdr:col>
      <xdr:colOff>184150</xdr:colOff>
      <xdr:row>85</xdr:row>
      <xdr:rowOff>114609</xdr:rowOff>
    </xdr:to>
    <xdr:sp macro="" textlink="">
      <xdr:nvSpPr>
        <xdr:cNvPr id="220" name="楕円 219"/>
        <xdr:cNvSpPr/>
      </xdr:nvSpPr>
      <xdr:spPr>
        <a:xfrm>
          <a:off x="4902200" y="1458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156536</xdr:rowOff>
    </xdr:from>
    <xdr:ext cx="762000" cy="259045"/>
    <xdr:sp macro="" textlink="">
      <xdr:nvSpPr>
        <xdr:cNvPr id="221" name="人件費・物件費等の状況該当値テキスト"/>
        <xdr:cNvSpPr txBox="1"/>
      </xdr:nvSpPr>
      <xdr:spPr>
        <a:xfrm>
          <a:off x="5041900" y="1455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92557</xdr:rowOff>
    </xdr:from>
    <xdr:to>
      <xdr:col>19</xdr:col>
      <xdr:colOff>184150</xdr:colOff>
      <xdr:row>85</xdr:row>
      <xdr:rowOff>22707</xdr:rowOff>
    </xdr:to>
    <xdr:sp macro="" textlink="">
      <xdr:nvSpPr>
        <xdr:cNvPr id="222" name="楕円 221"/>
        <xdr:cNvSpPr/>
      </xdr:nvSpPr>
      <xdr:spPr>
        <a:xfrm>
          <a:off x="4064000" y="1449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7484</xdr:rowOff>
    </xdr:from>
    <xdr:ext cx="736600" cy="259045"/>
    <xdr:sp macro="" textlink="">
      <xdr:nvSpPr>
        <xdr:cNvPr id="223" name="テキスト ボックス 222"/>
        <xdr:cNvSpPr txBox="1"/>
      </xdr:nvSpPr>
      <xdr:spPr>
        <a:xfrm>
          <a:off x="3733800" y="1458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170918</xdr:rowOff>
    </xdr:from>
    <xdr:to>
      <xdr:col>15</xdr:col>
      <xdr:colOff>133350</xdr:colOff>
      <xdr:row>84</xdr:row>
      <xdr:rowOff>101068</xdr:rowOff>
    </xdr:to>
    <xdr:sp macro="" textlink="">
      <xdr:nvSpPr>
        <xdr:cNvPr id="224" name="楕円 223"/>
        <xdr:cNvSpPr/>
      </xdr:nvSpPr>
      <xdr:spPr>
        <a:xfrm>
          <a:off x="3175000" y="1440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111245</xdr:rowOff>
    </xdr:from>
    <xdr:ext cx="762000" cy="259045"/>
    <xdr:sp macro="" textlink="">
      <xdr:nvSpPr>
        <xdr:cNvPr id="225" name="テキスト ボックス 224"/>
        <xdr:cNvSpPr txBox="1"/>
      </xdr:nvSpPr>
      <xdr:spPr>
        <a:xfrm>
          <a:off x="2844800" y="1417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95786</xdr:rowOff>
    </xdr:from>
    <xdr:to>
      <xdr:col>11</xdr:col>
      <xdr:colOff>82550</xdr:colOff>
      <xdr:row>84</xdr:row>
      <xdr:rowOff>25936</xdr:rowOff>
    </xdr:to>
    <xdr:sp macro="" textlink="">
      <xdr:nvSpPr>
        <xdr:cNvPr id="226" name="楕円 225"/>
        <xdr:cNvSpPr/>
      </xdr:nvSpPr>
      <xdr:spPr>
        <a:xfrm>
          <a:off x="2286000" y="143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36113</xdr:rowOff>
    </xdr:from>
    <xdr:ext cx="762000" cy="259045"/>
    <xdr:sp macro="" textlink="">
      <xdr:nvSpPr>
        <xdr:cNvPr id="227" name="テキスト ボックス 226"/>
        <xdr:cNvSpPr txBox="1"/>
      </xdr:nvSpPr>
      <xdr:spPr>
        <a:xfrm>
          <a:off x="1955800" y="14095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90117</xdr:rowOff>
    </xdr:from>
    <xdr:to>
      <xdr:col>7</xdr:col>
      <xdr:colOff>31750</xdr:colOff>
      <xdr:row>84</xdr:row>
      <xdr:rowOff>20267</xdr:rowOff>
    </xdr:to>
    <xdr:sp macro="" textlink="">
      <xdr:nvSpPr>
        <xdr:cNvPr id="228" name="楕円 227"/>
        <xdr:cNvSpPr/>
      </xdr:nvSpPr>
      <xdr:spPr>
        <a:xfrm>
          <a:off x="1397000" y="1432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5044</xdr:rowOff>
    </xdr:from>
    <xdr:ext cx="762000" cy="259045"/>
    <xdr:sp macro="" textlink="">
      <xdr:nvSpPr>
        <xdr:cNvPr id="229" name="テキスト ボックス 228"/>
        <xdr:cNvSpPr txBox="1"/>
      </xdr:nvSpPr>
      <xdr:spPr>
        <a:xfrm>
          <a:off x="1066800" y="14406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三豊市定員適正化計画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次計画：平成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では、企業会計も含めた職員数を平成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年度末には人口の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に近づけることを目標に掲げている。本計画に基づき、再任用制度を十分に活用し、機構改革や事務事業の見直しによる適材適所の配置に努める。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90</xdr:row>
      <xdr:rowOff>39159</xdr:rowOff>
    </xdr:to>
    <xdr:cxnSp macro="">
      <xdr:nvCxnSpPr>
        <xdr:cNvPr id="258" name="直線コネクタ 257"/>
        <xdr:cNvCxnSpPr/>
      </xdr:nvCxnSpPr>
      <xdr:spPr>
        <a:xfrm flipV="1">
          <a:off x="17018000" y="14041966"/>
          <a:ext cx="0" cy="142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9"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60" name="直線コネクタ 259"/>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61"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2" name="直線コネクタ 261"/>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100541</xdr:rowOff>
    </xdr:to>
    <xdr:cxnSp macro="">
      <xdr:nvCxnSpPr>
        <xdr:cNvPr id="263" name="直線コネクタ 262"/>
        <xdr:cNvCxnSpPr/>
      </xdr:nvCxnSpPr>
      <xdr:spPr>
        <a:xfrm flipV="1">
          <a:off x="16179800" y="1512781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117068</xdr:rowOff>
    </xdr:from>
    <xdr:ext cx="762000" cy="259045"/>
    <xdr:sp macro="" textlink="">
      <xdr:nvSpPr>
        <xdr:cNvPr id="264" name="給与水準   （国との比較）平均値テキスト"/>
        <xdr:cNvSpPr txBox="1"/>
      </xdr:nvSpPr>
      <xdr:spPr>
        <a:xfrm>
          <a:off x="17106900" y="14861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100541</xdr:rowOff>
    </xdr:from>
    <xdr:to>
      <xdr:col>81</xdr:col>
      <xdr:colOff>95250</xdr:colOff>
      <xdr:row>88</xdr:row>
      <xdr:rowOff>30691</xdr:rowOff>
    </xdr:to>
    <xdr:sp macro="" textlink="">
      <xdr:nvSpPr>
        <xdr:cNvPr id="265" name="フローチャート: 判断 264"/>
        <xdr:cNvSpPr/>
      </xdr:nvSpPr>
      <xdr:spPr>
        <a:xfrm>
          <a:off x="16967200" y="1501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20109</xdr:rowOff>
    </xdr:from>
    <xdr:to>
      <xdr:col>77</xdr:col>
      <xdr:colOff>44450</xdr:colOff>
      <xdr:row>88</xdr:row>
      <xdr:rowOff>100541</xdr:rowOff>
    </xdr:to>
    <xdr:cxnSp macro="">
      <xdr:nvCxnSpPr>
        <xdr:cNvPr id="266" name="直線コネクタ 265"/>
        <xdr:cNvCxnSpPr/>
      </xdr:nvCxnSpPr>
      <xdr:spPr>
        <a:xfrm>
          <a:off x="15290800" y="151077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100541</xdr:rowOff>
    </xdr:from>
    <xdr:to>
      <xdr:col>77</xdr:col>
      <xdr:colOff>95250</xdr:colOff>
      <xdr:row>88</xdr:row>
      <xdr:rowOff>30691</xdr:rowOff>
    </xdr:to>
    <xdr:sp macro="" textlink="">
      <xdr:nvSpPr>
        <xdr:cNvPr id="267" name="フローチャート: 判断 266"/>
        <xdr:cNvSpPr/>
      </xdr:nvSpPr>
      <xdr:spPr>
        <a:xfrm>
          <a:off x="16129000" y="1501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40868</xdr:rowOff>
    </xdr:from>
    <xdr:ext cx="736600" cy="259045"/>
    <xdr:sp macro="" textlink="">
      <xdr:nvSpPr>
        <xdr:cNvPr id="268" name="テキスト ボックス 267"/>
        <xdr:cNvSpPr txBox="1"/>
      </xdr:nvSpPr>
      <xdr:spPr>
        <a:xfrm>
          <a:off x="15798800" y="14785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70909</xdr:rowOff>
    </xdr:from>
    <xdr:to>
      <xdr:col>72</xdr:col>
      <xdr:colOff>203200</xdr:colOff>
      <xdr:row>88</xdr:row>
      <xdr:rowOff>20109</xdr:rowOff>
    </xdr:to>
    <xdr:cxnSp macro="">
      <xdr:nvCxnSpPr>
        <xdr:cNvPr id="269" name="直線コネクタ 268"/>
        <xdr:cNvCxnSpPr/>
      </xdr:nvCxnSpPr>
      <xdr:spPr>
        <a:xfrm>
          <a:off x="14401800" y="1498705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70" name="フローチャート: 判断 269"/>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71" name="テキスト ボックス 270"/>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1059</xdr:rowOff>
    </xdr:from>
    <xdr:to>
      <xdr:col>68</xdr:col>
      <xdr:colOff>152400</xdr:colOff>
      <xdr:row>87</xdr:row>
      <xdr:rowOff>70909</xdr:rowOff>
    </xdr:to>
    <xdr:cxnSp macro="">
      <xdr:nvCxnSpPr>
        <xdr:cNvPr id="272" name="直線コネクタ 271"/>
        <xdr:cNvCxnSpPr/>
      </xdr:nvCxnSpPr>
      <xdr:spPr>
        <a:xfrm>
          <a:off x="13512800" y="1474575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120650</xdr:rowOff>
    </xdr:from>
    <xdr:to>
      <xdr:col>68</xdr:col>
      <xdr:colOff>203200</xdr:colOff>
      <xdr:row>88</xdr:row>
      <xdr:rowOff>50800</xdr:rowOff>
    </xdr:to>
    <xdr:sp macro="" textlink="">
      <xdr:nvSpPr>
        <xdr:cNvPr id="273" name="フローチャート: 判断 272"/>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74" name="テキスト ボックス 273"/>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75" name="フローチャート: 判断 274"/>
        <xdr:cNvSpPr/>
      </xdr:nvSpPr>
      <xdr:spPr>
        <a:xfrm>
          <a:off x="13462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66268</xdr:rowOff>
    </xdr:from>
    <xdr:ext cx="762000" cy="259045"/>
    <xdr:sp macro="" textlink="">
      <xdr:nvSpPr>
        <xdr:cNvPr id="276" name="テキスト ボックス 275"/>
        <xdr:cNvSpPr txBox="1"/>
      </xdr:nvSpPr>
      <xdr:spPr>
        <a:xfrm>
          <a:off x="13131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82" name="楕円 281"/>
        <xdr:cNvSpPr/>
      </xdr:nvSpPr>
      <xdr:spPr>
        <a:xfrm>
          <a:off x="169672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132943</xdr:rowOff>
    </xdr:from>
    <xdr:ext cx="762000" cy="259045"/>
    <xdr:sp macro="" textlink="">
      <xdr:nvSpPr>
        <xdr:cNvPr id="283" name="給与水準   （国との比較）該当値テキスト"/>
        <xdr:cNvSpPr txBox="1"/>
      </xdr:nvSpPr>
      <xdr:spPr>
        <a:xfrm>
          <a:off x="17106900" y="150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49741</xdr:rowOff>
    </xdr:from>
    <xdr:to>
      <xdr:col>77</xdr:col>
      <xdr:colOff>95250</xdr:colOff>
      <xdr:row>88</xdr:row>
      <xdr:rowOff>151341</xdr:rowOff>
    </xdr:to>
    <xdr:sp macro="" textlink="">
      <xdr:nvSpPr>
        <xdr:cNvPr id="284" name="楕円 283"/>
        <xdr:cNvSpPr/>
      </xdr:nvSpPr>
      <xdr:spPr>
        <a:xfrm>
          <a:off x="16129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136118</xdr:rowOff>
    </xdr:from>
    <xdr:ext cx="736600" cy="259045"/>
    <xdr:sp macro="" textlink="">
      <xdr:nvSpPr>
        <xdr:cNvPr id="285" name="テキスト ボックス 284"/>
        <xdr:cNvSpPr txBox="1"/>
      </xdr:nvSpPr>
      <xdr:spPr>
        <a:xfrm>
          <a:off x="15798800" y="15223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140759</xdr:rowOff>
    </xdr:from>
    <xdr:to>
      <xdr:col>73</xdr:col>
      <xdr:colOff>44450</xdr:colOff>
      <xdr:row>88</xdr:row>
      <xdr:rowOff>70909</xdr:rowOff>
    </xdr:to>
    <xdr:sp macro="" textlink="">
      <xdr:nvSpPr>
        <xdr:cNvPr id="286" name="楕円 285"/>
        <xdr:cNvSpPr/>
      </xdr:nvSpPr>
      <xdr:spPr>
        <a:xfrm>
          <a:off x="15240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55686</xdr:rowOff>
    </xdr:from>
    <xdr:ext cx="762000" cy="259045"/>
    <xdr:sp macro="" textlink="">
      <xdr:nvSpPr>
        <xdr:cNvPr id="287" name="テキスト ボックス 286"/>
        <xdr:cNvSpPr txBox="1"/>
      </xdr:nvSpPr>
      <xdr:spPr>
        <a:xfrm>
          <a:off x="14909800" y="15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20109</xdr:rowOff>
    </xdr:from>
    <xdr:to>
      <xdr:col>68</xdr:col>
      <xdr:colOff>203200</xdr:colOff>
      <xdr:row>87</xdr:row>
      <xdr:rowOff>121709</xdr:rowOff>
    </xdr:to>
    <xdr:sp macro="" textlink="">
      <xdr:nvSpPr>
        <xdr:cNvPr id="288" name="楕円 287"/>
        <xdr:cNvSpPr/>
      </xdr:nvSpPr>
      <xdr:spPr>
        <a:xfrm>
          <a:off x="14351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89" name="テキスト ボックス 288"/>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90" name="楕円 289"/>
        <xdr:cNvSpPr/>
      </xdr:nvSpPr>
      <xdr:spPr>
        <a:xfrm>
          <a:off x="13462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62036</xdr:rowOff>
    </xdr:from>
    <xdr:ext cx="762000" cy="259045"/>
    <xdr:sp macro="" textlink="">
      <xdr:nvSpPr>
        <xdr:cNvPr id="291" name="テキスト ボックス 290"/>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三豊市定員適正化計画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次計画：平成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に基づき、再任用制度を十分に活用し、機構改革や事務事業の見直しによる適材適所の配置に努める。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142557</xdr:rowOff>
    </xdr:from>
    <xdr:to>
      <xdr:col>81</xdr:col>
      <xdr:colOff>44450</xdr:colOff>
      <xdr:row>66</xdr:row>
      <xdr:rowOff>14181</xdr:rowOff>
    </xdr:to>
    <xdr:cxnSp macro="">
      <xdr:nvCxnSpPr>
        <xdr:cNvPr id="321" name="直線コネクタ 320"/>
        <xdr:cNvCxnSpPr/>
      </xdr:nvCxnSpPr>
      <xdr:spPr>
        <a:xfrm flipV="1">
          <a:off x="17018000" y="10258107"/>
          <a:ext cx="0" cy="1071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157708</xdr:rowOff>
    </xdr:from>
    <xdr:ext cx="762000" cy="259045"/>
    <xdr:sp macro="" textlink="">
      <xdr:nvSpPr>
        <xdr:cNvPr id="322" name="定員管理の状況最小値テキスト"/>
        <xdr:cNvSpPr txBox="1"/>
      </xdr:nvSpPr>
      <xdr:spPr>
        <a:xfrm>
          <a:off x="17106900" y="1130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14181</xdr:rowOff>
    </xdr:from>
    <xdr:to>
      <xdr:col>81</xdr:col>
      <xdr:colOff>133350</xdr:colOff>
      <xdr:row>66</xdr:row>
      <xdr:rowOff>14181</xdr:rowOff>
    </xdr:to>
    <xdr:cxnSp macro="">
      <xdr:nvCxnSpPr>
        <xdr:cNvPr id="323" name="直線コネクタ 322"/>
        <xdr:cNvCxnSpPr/>
      </xdr:nvCxnSpPr>
      <xdr:spPr>
        <a:xfrm>
          <a:off x="16929100" y="1132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57484</xdr:rowOff>
    </xdr:from>
    <xdr:ext cx="762000" cy="259045"/>
    <xdr:sp macro="" textlink="">
      <xdr:nvSpPr>
        <xdr:cNvPr id="324" name="定員管理の状況最大値テキスト"/>
        <xdr:cNvSpPr txBox="1"/>
      </xdr:nvSpPr>
      <xdr:spPr>
        <a:xfrm>
          <a:off x="17106900" y="1000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142557</xdr:rowOff>
    </xdr:from>
    <xdr:to>
      <xdr:col>81</xdr:col>
      <xdr:colOff>133350</xdr:colOff>
      <xdr:row>59</xdr:row>
      <xdr:rowOff>142557</xdr:rowOff>
    </xdr:to>
    <xdr:cxnSp macro="">
      <xdr:nvCxnSpPr>
        <xdr:cNvPr id="325" name="直線コネクタ 324"/>
        <xdr:cNvCxnSpPr/>
      </xdr:nvCxnSpPr>
      <xdr:spPr>
        <a:xfrm>
          <a:off x="16929100" y="1025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68051</xdr:rowOff>
    </xdr:from>
    <xdr:to>
      <xdr:col>81</xdr:col>
      <xdr:colOff>44450</xdr:colOff>
      <xdr:row>63</xdr:row>
      <xdr:rowOff>70062</xdr:rowOff>
    </xdr:to>
    <xdr:cxnSp macro="">
      <xdr:nvCxnSpPr>
        <xdr:cNvPr id="326" name="直線コネクタ 325"/>
        <xdr:cNvCxnSpPr/>
      </xdr:nvCxnSpPr>
      <xdr:spPr>
        <a:xfrm>
          <a:off x="16179800" y="1086940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52405</xdr:rowOff>
    </xdr:from>
    <xdr:ext cx="762000" cy="259045"/>
    <xdr:sp macro="" textlink="">
      <xdr:nvSpPr>
        <xdr:cNvPr id="327" name="定員管理の状況平均値テキスト"/>
        <xdr:cNvSpPr txBox="1"/>
      </xdr:nvSpPr>
      <xdr:spPr>
        <a:xfrm>
          <a:off x="17106900" y="10510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35878</xdr:rowOff>
    </xdr:from>
    <xdr:to>
      <xdr:col>81</xdr:col>
      <xdr:colOff>95250</xdr:colOff>
      <xdr:row>62</xdr:row>
      <xdr:rowOff>137478</xdr:rowOff>
    </xdr:to>
    <xdr:sp macro="" textlink="">
      <xdr:nvSpPr>
        <xdr:cNvPr id="328" name="フローチャート: 判断 327"/>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49954</xdr:rowOff>
    </xdr:from>
    <xdr:to>
      <xdr:col>77</xdr:col>
      <xdr:colOff>44450</xdr:colOff>
      <xdr:row>63</xdr:row>
      <xdr:rowOff>68051</xdr:rowOff>
    </xdr:to>
    <xdr:cxnSp macro="">
      <xdr:nvCxnSpPr>
        <xdr:cNvPr id="329" name="直線コネクタ 328"/>
        <xdr:cNvCxnSpPr/>
      </xdr:nvCxnSpPr>
      <xdr:spPr>
        <a:xfrm>
          <a:off x="15290800" y="1085130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23813</xdr:rowOff>
    </xdr:from>
    <xdr:to>
      <xdr:col>77</xdr:col>
      <xdr:colOff>95250</xdr:colOff>
      <xdr:row>62</xdr:row>
      <xdr:rowOff>125413</xdr:rowOff>
    </xdr:to>
    <xdr:sp macro="" textlink="">
      <xdr:nvSpPr>
        <xdr:cNvPr id="330" name="フローチャート: 判断 329"/>
        <xdr:cNvSpPr/>
      </xdr:nvSpPr>
      <xdr:spPr>
        <a:xfrm>
          <a:off x="16129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135590</xdr:rowOff>
    </xdr:from>
    <xdr:ext cx="736600" cy="259045"/>
    <xdr:sp macro="" textlink="">
      <xdr:nvSpPr>
        <xdr:cNvPr id="331" name="テキスト ボックス 330"/>
        <xdr:cNvSpPr txBox="1"/>
      </xdr:nvSpPr>
      <xdr:spPr>
        <a:xfrm>
          <a:off x="15798800" y="1042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41910</xdr:rowOff>
    </xdr:from>
    <xdr:to>
      <xdr:col>72</xdr:col>
      <xdr:colOff>203200</xdr:colOff>
      <xdr:row>63</xdr:row>
      <xdr:rowOff>49954</xdr:rowOff>
    </xdr:to>
    <xdr:cxnSp macro="">
      <xdr:nvCxnSpPr>
        <xdr:cNvPr id="332" name="直線コネクタ 331"/>
        <xdr:cNvCxnSpPr/>
      </xdr:nvCxnSpPr>
      <xdr:spPr>
        <a:xfrm>
          <a:off x="14401800" y="108432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17780</xdr:rowOff>
    </xdr:from>
    <xdr:to>
      <xdr:col>73</xdr:col>
      <xdr:colOff>44450</xdr:colOff>
      <xdr:row>62</xdr:row>
      <xdr:rowOff>119380</xdr:rowOff>
    </xdr:to>
    <xdr:sp macro="" textlink="">
      <xdr:nvSpPr>
        <xdr:cNvPr id="333" name="フローチャート: 判断 332"/>
        <xdr:cNvSpPr/>
      </xdr:nvSpPr>
      <xdr:spPr>
        <a:xfrm>
          <a:off x="15240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129557</xdr:rowOff>
    </xdr:from>
    <xdr:ext cx="762000" cy="259045"/>
    <xdr:sp macro="" textlink="">
      <xdr:nvSpPr>
        <xdr:cNvPr id="334" name="テキスト ボックス 333"/>
        <xdr:cNvSpPr txBox="1"/>
      </xdr:nvSpPr>
      <xdr:spPr>
        <a:xfrm>
          <a:off x="14909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41910</xdr:rowOff>
    </xdr:from>
    <xdr:to>
      <xdr:col>68</xdr:col>
      <xdr:colOff>152400</xdr:colOff>
      <xdr:row>63</xdr:row>
      <xdr:rowOff>43921</xdr:rowOff>
    </xdr:to>
    <xdr:cxnSp macro="">
      <xdr:nvCxnSpPr>
        <xdr:cNvPr id="335" name="直線コネクタ 334"/>
        <xdr:cNvCxnSpPr/>
      </xdr:nvCxnSpPr>
      <xdr:spPr>
        <a:xfrm flipV="1">
          <a:off x="13512800" y="1084326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74083</xdr:rowOff>
    </xdr:from>
    <xdr:to>
      <xdr:col>68</xdr:col>
      <xdr:colOff>203200</xdr:colOff>
      <xdr:row>63</xdr:row>
      <xdr:rowOff>4233</xdr:rowOff>
    </xdr:to>
    <xdr:sp macro="" textlink="">
      <xdr:nvSpPr>
        <xdr:cNvPr id="336" name="フローチャート: 判断 335"/>
        <xdr:cNvSpPr/>
      </xdr:nvSpPr>
      <xdr:spPr>
        <a:xfrm>
          <a:off x="14351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14410</xdr:rowOff>
    </xdr:from>
    <xdr:ext cx="762000" cy="259045"/>
    <xdr:sp macro="" textlink="">
      <xdr:nvSpPr>
        <xdr:cNvPr id="337" name="テキスト ボックス 336"/>
        <xdr:cNvSpPr txBox="1"/>
      </xdr:nvSpPr>
      <xdr:spPr>
        <a:xfrm>
          <a:off x="14020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38" name="フローチャート: 判断 337"/>
        <xdr:cNvSpPr/>
      </xdr:nvSpPr>
      <xdr:spPr>
        <a:xfrm>
          <a:off x="13462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133579</xdr:rowOff>
    </xdr:from>
    <xdr:ext cx="762000" cy="259045"/>
    <xdr:sp macro="" textlink="">
      <xdr:nvSpPr>
        <xdr:cNvPr id="339" name="テキスト ボックス 338"/>
        <xdr:cNvSpPr txBox="1"/>
      </xdr:nvSpPr>
      <xdr:spPr>
        <a:xfrm>
          <a:off x="13131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19262</xdr:rowOff>
    </xdr:from>
    <xdr:to>
      <xdr:col>81</xdr:col>
      <xdr:colOff>95250</xdr:colOff>
      <xdr:row>63</xdr:row>
      <xdr:rowOff>120862</xdr:rowOff>
    </xdr:to>
    <xdr:sp macro="" textlink="">
      <xdr:nvSpPr>
        <xdr:cNvPr id="345" name="楕円 344"/>
        <xdr:cNvSpPr/>
      </xdr:nvSpPr>
      <xdr:spPr>
        <a:xfrm>
          <a:off x="169672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162789</xdr:rowOff>
    </xdr:from>
    <xdr:ext cx="762000" cy="259045"/>
    <xdr:sp macro="" textlink="">
      <xdr:nvSpPr>
        <xdr:cNvPr id="346" name="定員管理の状況該当値テキスト"/>
        <xdr:cNvSpPr txBox="1"/>
      </xdr:nvSpPr>
      <xdr:spPr>
        <a:xfrm>
          <a:off x="17106900" y="1079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17251</xdr:rowOff>
    </xdr:from>
    <xdr:to>
      <xdr:col>77</xdr:col>
      <xdr:colOff>95250</xdr:colOff>
      <xdr:row>63</xdr:row>
      <xdr:rowOff>118851</xdr:rowOff>
    </xdr:to>
    <xdr:sp macro="" textlink="">
      <xdr:nvSpPr>
        <xdr:cNvPr id="347" name="楕円 346"/>
        <xdr:cNvSpPr/>
      </xdr:nvSpPr>
      <xdr:spPr>
        <a:xfrm>
          <a:off x="16129000" y="1081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103628</xdr:rowOff>
    </xdr:from>
    <xdr:ext cx="736600" cy="259045"/>
    <xdr:sp macro="" textlink="">
      <xdr:nvSpPr>
        <xdr:cNvPr id="348" name="テキスト ボックス 347"/>
        <xdr:cNvSpPr txBox="1"/>
      </xdr:nvSpPr>
      <xdr:spPr>
        <a:xfrm>
          <a:off x="15798800" y="1090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170604</xdr:rowOff>
    </xdr:from>
    <xdr:to>
      <xdr:col>73</xdr:col>
      <xdr:colOff>44450</xdr:colOff>
      <xdr:row>63</xdr:row>
      <xdr:rowOff>100754</xdr:rowOff>
    </xdr:to>
    <xdr:sp macro="" textlink="">
      <xdr:nvSpPr>
        <xdr:cNvPr id="349" name="楕円 348"/>
        <xdr:cNvSpPr/>
      </xdr:nvSpPr>
      <xdr:spPr>
        <a:xfrm>
          <a:off x="15240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85531</xdr:rowOff>
    </xdr:from>
    <xdr:ext cx="762000" cy="259045"/>
    <xdr:sp macro="" textlink="">
      <xdr:nvSpPr>
        <xdr:cNvPr id="350" name="テキスト ボックス 349"/>
        <xdr:cNvSpPr txBox="1"/>
      </xdr:nvSpPr>
      <xdr:spPr>
        <a:xfrm>
          <a:off x="14909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162560</xdr:rowOff>
    </xdr:from>
    <xdr:to>
      <xdr:col>68</xdr:col>
      <xdr:colOff>203200</xdr:colOff>
      <xdr:row>63</xdr:row>
      <xdr:rowOff>92710</xdr:rowOff>
    </xdr:to>
    <xdr:sp macro="" textlink="">
      <xdr:nvSpPr>
        <xdr:cNvPr id="351" name="楕円 350"/>
        <xdr:cNvSpPr/>
      </xdr:nvSpPr>
      <xdr:spPr>
        <a:xfrm>
          <a:off x="14351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77487</xdr:rowOff>
    </xdr:from>
    <xdr:ext cx="762000" cy="259045"/>
    <xdr:sp macro="" textlink="">
      <xdr:nvSpPr>
        <xdr:cNvPr id="352" name="テキスト ボックス 351"/>
        <xdr:cNvSpPr txBox="1"/>
      </xdr:nvSpPr>
      <xdr:spPr>
        <a:xfrm>
          <a:off x="14020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164571</xdr:rowOff>
    </xdr:from>
    <xdr:to>
      <xdr:col>64</xdr:col>
      <xdr:colOff>152400</xdr:colOff>
      <xdr:row>63</xdr:row>
      <xdr:rowOff>94721</xdr:rowOff>
    </xdr:to>
    <xdr:sp macro="" textlink="">
      <xdr:nvSpPr>
        <xdr:cNvPr id="353" name="楕円 352"/>
        <xdr:cNvSpPr/>
      </xdr:nvSpPr>
      <xdr:spPr>
        <a:xfrm>
          <a:off x="13462000" y="107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79498</xdr:rowOff>
    </xdr:from>
    <xdr:ext cx="762000" cy="259045"/>
    <xdr:sp macro="" textlink="">
      <xdr:nvSpPr>
        <xdr:cNvPr id="354" name="テキスト ボックス 353"/>
        <xdr:cNvSpPr txBox="1"/>
      </xdr:nvSpPr>
      <xdr:spPr>
        <a:xfrm>
          <a:off x="13131800" y="1088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年度と同率の</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で、類似団体平均を下回っている。</a:t>
          </a:r>
          <a:endParaRPr lang="ja-JP" altLang="ja-JP" sz="1400">
            <a:effectLst/>
          </a:endParaRPr>
        </a:p>
        <a:p>
          <a:r>
            <a:rPr kumimoji="1" lang="ja-JP" altLang="ja-JP" sz="1100">
              <a:solidFill>
                <a:schemeClr val="dk1"/>
              </a:solidFill>
              <a:effectLst/>
              <a:latin typeface="+mn-lt"/>
              <a:ea typeface="+mn-ea"/>
              <a:cs typeface="+mn-cs"/>
            </a:rPr>
            <a:t>　主な要因としては、標準税収入額の増額が挙げられる。</a:t>
          </a:r>
          <a:endParaRPr lang="ja-JP" altLang="ja-JP" sz="1400">
            <a:effectLst/>
          </a:endParaRPr>
        </a:p>
        <a:p>
          <a:r>
            <a:rPr kumimoji="1" lang="ja-JP" altLang="ja-JP" sz="1100">
              <a:solidFill>
                <a:schemeClr val="dk1"/>
              </a:solidFill>
              <a:effectLst/>
              <a:latin typeface="+mn-lt"/>
              <a:ea typeface="+mn-ea"/>
              <a:cs typeface="+mn-cs"/>
            </a:rPr>
            <a:t>　今後も交付税措置のある有利な市債に絞った発行を原則として、健全財政に努める。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8" name="テキスト ボックス 37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41910</xdr:rowOff>
    </xdr:to>
    <xdr:cxnSp macro="">
      <xdr:nvCxnSpPr>
        <xdr:cNvPr id="382" name="直線コネクタ 381"/>
        <xdr:cNvCxnSpPr/>
      </xdr:nvCxnSpPr>
      <xdr:spPr>
        <a:xfrm flipV="1">
          <a:off x="17018000" y="621284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3"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4" name="直線コネクタ 383"/>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5"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6" name="直線コネクタ 385"/>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40640</xdr:rowOff>
    </xdr:from>
    <xdr:to>
      <xdr:col>81</xdr:col>
      <xdr:colOff>44450</xdr:colOff>
      <xdr:row>36</xdr:row>
      <xdr:rowOff>40640</xdr:rowOff>
    </xdr:to>
    <xdr:cxnSp macro="">
      <xdr:nvCxnSpPr>
        <xdr:cNvPr id="387" name="直線コネクタ 386"/>
        <xdr:cNvCxnSpPr/>
      </xdr:nvCxnSpPr>
      <xdr:spPr>
        <a:xfrm>
          <a:off x="16179800" y="6212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8"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9" name="フローチャート: 判断 388"/>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40640</xdr:rowOff>
    </xdr:from>
    <xdr:to>
      <xdr:col>77</xdr:col>
      <xdr:colOff>44450</xdr:colOff>
      <xdr:row>36</xdr:row>
      <xdr:rowOff>137160</xdr:rowOff>
    </xdr:to>
    <xdr:cxnSp macro="">
      <xdr:nvCxnSpPr>
        <xdr:cNvPr id="390" name="直線コネクタ 389"/>
        <xdr:cNvCxnSpPr/>
      </xdr:nvCxnSpPr>
      <xdr:spPr>
        <a:xfrm flipV="1">
          <a:off x="15290800" y="62128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92" name="テキスト ボックス 391"/>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137160</xdr:rowOff>
    </xdr:from>
    <xdr:to>
      <xdr:col>72</xdr:col>
      <xdr:colOff>203200</xdr:colOff>
      <xdr:row>37</xdr:row>
      <xdr:rowOff>158750</xdr:rowOff>
    </xdr:to>
    <xdr:cxnSp macro="">
      <xdr:nvCxnSpPr>
        <xdr:cNvPr id="393" name="直線コネクタ 392"/>
        <xdr:cNvCxnSpPr/>
      </xdr:nvCxnSpPr>
      <xdr:spPr>
        <a:xfrm flipV="1">
          <a:off x="14401800" y="630936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4" name="フローチャート: 判断 393"/>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5" name="テキスト ボックス 394"/>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158750</xdr:rowOff>
    </xdr:from>
    <xdr:to>
      <xdr:col>68</xdr:col>
      <xdr:colOff>152400</xdr:colOff>
      <xdr:row>39</xdr:row>
      <xdr:rowOff>57150</xdr:rowOff>
    </xdr:to>
    <xdr:cxnSp macro="">
      <xdr:nvCxnSpPr>
        <xdr:cNvPr id="396" name="直線コネクタ 395"/>
        <xdr:cNvCxnSpPr/>
      </xdr:nvCxnSpPr>
      <xdr:spPr>
        <a:xfrm flipV="1">
          <a:off x="13512800" y="65024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7" name="フローチャート: 判断 396"/>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398" name="テキスト ボックス 397"/>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9" name="フローチャート: 判断 398"/>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00" name="テキスト ボックス 399"/>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161290</xdr:rowOff>
    </xdr:from>
    <xdr:to>
      <xdr:col>81</xdr:col>
      <xdr:colOff>95250</xdr:colOff>
      <xdr:row>36</xdr:row>
      <xdr:rowOff>91440</xdr:rowOff>
    </xdr:to>
    <xdr:sp macro="" textlink="">
      <xdr:nvSpPr>
        <xdr:cNvPr id="406" name="楕円 405"/>
        <xdr:cNvSpPr/>
      </xdr:nvSpPr>
      <xdr:spPr>
        <a:xfrm>
          <a:off x="169672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82567</xdr:rowOff>
    </xdr:from>
    <xdr:ext cx="762000" cy="259045"/>
    <xdr:sp macro="" textlink="">
      <xdr:nvSpPr>
        <xdr:cNvPr id="407" name="公債費負担の状況該当値テキスト"/>
        <xdr:cNvSpPr txBox="1"/>
      </xdr:nvSpPr>
      <xdr:spPr>
        <a:xfrm>
          <a:off x="171069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161290</xdr:rowOff>
    </xdr:from>
    <xdr:to>
      <xdr:col>77</xdr:col>
      <xdr:colOff>95250</xdr:colOff>
      <xdr:row>36</xdr:row>
      <xdr:rowOff>91440</xdr:rowOff>
    </xdr:to>
    <xdr:sp macro="" textlink="">
      <xdr:nvSpPr>
        <xdr:cNvPr id="408" name="楕円 407"/>
        <xdr:cNvSpPr/>
      </xdr:nvSpPr>
      <xdr:spPr>
        <a:xfrm>
          <a:off x="16129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101617</xdr:rowOff>
    </xdr:from>
    <xdr:ext cx="736600" cy="259045"/>
    <xdr:sp macro="" textlink="">
      <xdr:nvSpPr>
        <xdr:cNvPr id="409" name="テキスト ボックス 408"/>
        <xdr:cNvSpPr txBox="1"/>
      </xdr:nvSpPr>
      <xdr:spPr>
        <a:xfrm>
          <a:off x="15798800" y="593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86360</xdr:rowOff>
    </xdr:from>
    <xdr:to>
      <xdr:col>73</xdr:col>
      <xdr:colOff>44450</xdr:colOff>
      <xdr:row>37</xdr:row>
      <xdr:rowOff>16510</xdr:rowOff>
    </xdr:to>
    <xdr:sp macro="" textlink="">
      <xdr:nvSpPr>
        <xdr:cNvPr id="410" name="楕円 409"/>
        <xdr:cNvSpPr/>
      </xdr:nvSpPr>
      <xdr:spPr>
        <a:xfrm>
          <a:off x="15240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26687</xdr:rowOff>
    </xdr:from>
    <xdr:ext cx="762000" cy="259045"/>
    <xdr:sp macro="" textlink="">
      <xdr:nvSpPr>
        <xdr:cNvPr id="411" name="テキスト ボックス 410"/>
        <xdr:cNvSpPr txBox="1"/>
      </xdr:nvSpPr>
      <xdr:spPr>
        <a:xfrm>
          <a:off x="14909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107950</xdr:rowOff>
    </xdr:from>
    <xdr:to>
      <xdr:col>68</xdr:col>
      <xdr:colOff>203200</xdr:colOff>
      <xdr:row>38</xdr:row>
      <xdr:rowOff>38100</xdr:rowOff>
    </xdr:to>
    <xdr:sp macro="" textlink="">
      <xdr:nvSpPr>
        <xdr:cNvPr id="412" name="楕円 411"/>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48277</xdr:rowOff>
    </xdr:from>
    <xdr:ext cx="762000" cy="259045"/>
    <xdr:sp macro="" textlink="">
      <xdr:nvSpPr>
        <xdr:cNvPr id="413" name="テキスト ボックス 412"/>
        <xdr:cNvSpPr txBox="1"/>
      </xdr:nvSpPr>
      <xdr:spPr>
        <a:xfrm>
          <a:off x="14020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14" name="楕円 413"/>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15" name="テキスト ボックス 414"/>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％以下となり、類似団体平均を大きく下回っている。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主な要因としては、財政調整基金等への積立による充当可能基金や基準財政需要額算入見込額が増額したことによる充当可能財源等の増額などが挙げられる。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19322</xdr:rowOff>
    </xdr:to>
    <xdr:cxnSp macro="">
      <xdr:nvCxnSpPr>
        <xdr:cNvPr id="446" name="直線コネクタ 445"/>
        <xdr:cNvCxnSpPr/>
      </xdr:nvCxnSpPr>
      <xdr:spPr>
        <a:xfrm flipV="1">
          <a:off x="17018000" y="2313214"/>
          <a:ext cx="0" cy="1649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162849</xdr:rowOff>
    </xdr:from>
    <xdr:ext cx="762000" cy="259045"/>
    <xdr:sp macro="" textlink="">
      <xdr:nvSpPr>
        <xdr:cNvPr id="447" name="将来負担の状況最小値テキスト"/>
        <xdr:cNvSpPr txBox="1"/>
      </xdr:nvSpPr>
      <xdr:spPr>
        <a:xfrm>
          <a:off x="17106900" y="39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19322</xdr:rowOff>
    </xdr:from>
    <xdr:to>
      <xdr:col>81</xdr:col>
      <xdr:colOff>133350</xdr:colOff>
      <xdr:row>23</xdr:row>
      <xdr:rowOff>19322</xdr:rowOff>
    </xdr:to>
    <xdr:cxnSp macro="">
      <xdr:nvCxnSpPr>
        <xdr:cNvPr id="448" name="直線コネクタ 447"/>
        <xdr:cNvCxnSpPr/>
      </xdr:nvCxnSpPr>
      <xdr:spPr>
        <a:xfrm>
          <a:off x="16929100" y="396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97989</xdr:rowOff>
    </xdr:from>
    <xdr:ext cx="762000" cy="259045"/>
    <xdr:sp macro="" textlink="">
      <xdr:nvSpPr>
        <xdr:cNvPr id="451" name="将来負担の状況平均値テキスト"/>
        <xdr:cNvSpPr txBox="1"/>
      </xdr:nvSpPr>
      <xdr:spPr>
        <a:xfrm>
          <a:off x="17106900" y="2841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125912</xdr:rowOff>
    </xdr:from>
    <xdr:to>
      <xdr:col>81</xdr:col>
      <xdr:colOff>95250</xdr:colOff>
      <xdr:row>17</xdr:row>
      <xdr:rowOff>56062</xdr:rowOff>
    </xdr:to>
    <xdr:sp macro="" textlink="">
      <xdr:nvSpPr>
        <xdr:cNvPr id="452" name="フローチャート: 判断 451"/>
        <xdr:cNvSpPr/>
      </xdr:nvSpPr>
      <xdr:spPr>
        <a:xfrm>
          <a:off x="16967200" y="28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75928</xdr:rowOff>
    </xdr:from>
    <xdr:to>
      <xdr:col>77</xdr:col>
      <xdr:colOff>95250</xdr:colOff>
      <xdr:row>17</xdr:row>
      <xdr:rowOff>6078</xdr:rowOff>
    </xdr:to>
    <xdr:sp macro="" textlink="">
      <xdr:nvSpPr>
        <xdr:cNvPr id="453" name="フローチャート: 判断 452"/>
        <xdr:cNvSpPr/>
      </xdr:nvSpPr>
      <xdr:spPr>
        <a:xfrm>
          <a:off x="16129000" y="281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16255</xdr:rowOff>
    </xdr:from>
    <xdr:ext cx="736600" cy="259045"/>
    <xdr:sp macro="" textlink="">
      <xdr:nvSpPr>
        <xdr:cNvPr id="454" name="テキスト ボックス 453"/>
        <xdr:cNvSpPr txBox="1"/>
      </xdr:nvSpPr>
      <xdr:spPr>
        <a:xfrm>
          <a:off x="15798800" y="258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103505</xdr:rowOff>
    </xdr:from>
    <xdr:to>
      <xdr:col>73</xdr:col>
      <xdr:colOff>44450</xdr:colOff>
      <xdr:row>17</xdr:row>
      <xdr:rowOff>33655</xdr:rowOff>
    </xdr:to>
    <xdr:sp macro="" textlink="">
      <xdr:nvSpPr>
        <xdr:cNvPr id="455" name="フローチャート: 判断 454"/>
        <xdr:cNvSpPr/>
      </xdr:nvSpPr>
      <xdr:spPr>
        <a:xfrm>
          <a:off x="15240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43832</xdr:rowOff>
    </xdr:from>
    <xdr:ext cx="762000" cy="259045"/>
    <xdr:sp macro="" textlink="">
      <xdr:nvSpPr>
        <xdr:cNvPr id="456" name="テキスト ボックス 455"/>
        <xdr:cNvSpPr txBox="1"/>
      </xdr:nvSpPr>
      <xdr:spPr>
        <a:xfrm>
          <a:off x="14909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134529</xdr:rowOff>
    </xdr:from>
    <xdr:to>
      <xdr:col>68</xdr:col>
      <xdr:colOff>203200</xdr:colOff>
      <xdr:row>17</xdr:row>
      <xdr:rowOff>64679</xdr:rowOff>
    </xdr:to>
    <xdr:sp macro="" textlink="">
      <xdr:nvSpPr>
        <xdr:cNvPr id="457" name="フローチャート: 判断 456"/>
        <xdr:cNvSpPr/>
      </xdr:nvSpPr>
      <xdr:spPr>
        <a:xfrm>
          <a:off x="14351000" y="287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49456</xdr:rowOff>
    </xdr:from>
    <xdr:ext cx="762000" cy="259045"/>
    <xdr:sp macro="" textlink="">
      <xdr:nvSpPr>
        <xdr:cNvPr id="458" name="テキスト ボックス 457"/>
        <xdr:cNvSpPr txBox="1"/>
      </xdr:nvSpPr>
      <xdr:spPr>
        <a:xfrm>
          <a:off x="14020800" y="296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87993</xdr:rowOff>
    </xdr:from>
    <xdr:to>
      <xdr:col>64</xdr:col>
      <xdr:colOff>152400</xdr:colOff>
      <xdr:row>17</xdr:row>
      <xdr:rowOff>18143</xdr:rowOff>
    </xdr:to>
    <xdr:sp macro="" textlink="">
      <xdr:nvSpPr>
        <xdr:cNvPr id="459" name="フローチャート: 判断 458"/>
        <xdr:cNvSpPr/>
      </xdr:nvSpPr>
      <xdr:spPr>
        <a:xfrm>
          <a:off x="13462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28320</xdr:rowOff>
    </xdr:from>
    <xdr:ext cx="762000" cy="259045"/>
    <xdr:sp macro="" textlink="">
      <xdr:nvSpPr>
        <xdr:cNvPr id="460" name="テキスト ボックス 459"/>
        <xdr:cNvSpPr txBox="1"/>
      </xdr:nvSpPr>
      <xdr:spPr>
        <a:xfrm>
          <a:off x="13131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146504</xdr:rowOff>
    </xdr:from>
    <xdr:to>
      <xdr:col>68</xdr:col>
      <xdr:colOff>203200</xdr:colOff>
      <xdr:row>15</xdr:row>
      <xdr:rowOff>76654</xdr:rowOff>
    </xdr:to>
    <xdr:sp macro="" textlink="">
      <xdr:nvSpPr>
        <xdr:cNvPr id="466" name="楕円 465"/>
        <xdr:cNvSpPr/>
      </xdr:nvSpPr>
      <xdr:spPr>
        <a:xfrm>
          <a:off x="14351000" y="254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86831</xdr:rowOff>
    </xdr:from>
    <xdr:ext cx="762000" cy="259045"/>
    <xdr:sp macro="" textlink="">
      <xdr:nvSpPr>
        <xdr:cNvPr id="467" name="テキスト ボックス 466"/>
        <xdr:cNvSpPr txBox="1"/>
      </xdr:nvSpPr>
      <xdr:spPr>
        <a:xfrm>
          <a:off x="14020800" y="2315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65,959
65,062
222.70
35,300,467
33,651,145
1,047,676
20,285,641
35,306,268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ポイントの減少となり、類似団体平均を上回っている。</a:t>
          </a:r>
          <a:endParaRPr lang="ja-JP" altLang="ja-JP" sz="1400">
            <a:effectLst/>
          </a:endParaRPr>
        </a:p>
        <a:p>
          <a:r>
            <a:rPr kumimoji="1" lang="ja-JP" altLang="ja-JP" sz="1100">
              <a:solidFill>
                <a:schemeClr val="dk1"/>
              </a:solidFill>
              <a:effectLst/>
              <a:latin typeface="+mn-lt"/>
              <a:ea typeface="+mn-ea"/>
              <a:cs typeface="+mn-cs"/>
            </a:rPr>
            <a:t>　合併以来、定員適正化計画を推進することにより、職員数の削減に努めてきたところである。</a:t>
          </a:r>
          <a:endParaRPr lang="ja-JP" altLang="ja-JP" sz="1400">
            <a:effectLst/>
          </a:endParaRPr>
        </a:p>
        <a:p>
          <a:r>
            <a:rPr kumimoji="1" lang="ja-JP" altLang="ja-JP" sz="1100">
              <a:solidFill>
                <a:schemeClr val="dk1"/>
              </a:solidFill>
              <a:effectLst/>
              <a:latin typeface="+mn-lt"/>
              <a:ea typeface="+mn-ea"/>
              <a:cs typeface="+mn-cs"/>
            </a:rPr>
            <a:t>　今後も引き続き、再任用制度を十分に活用し、機構改革や事務事業の見直しによる適材適所の配置に努め、人件費の削減を図っていく。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165100</xdr:rowOff>
    </xdr:to>
    <xdr:cxnSp macro="">
      <xdr:nvCxnSpPr>
        <xdr:cNvPr id="61" name="直線コネクタ 60"/>
        <xdr:cNvCxnSpPr/>
      </xdr:nvCxnSpPr>
      <xdr:spPr>
        <a:xfrm flipV="1">
          <a:off x="4826000" y="56134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137177</xdr:rowOff>
    </xdr:from>
    <xdr:ext cx="762000" cy="259045"/>
    <xdr:sp macro="" textlink="">
      <xdr:nvSpPr>
        <xdr:cNvPr id="62" name="人件費最小値テキスト"/>
        <xdr:cNvSpPr txBox="1"/>
      </xdr:nvSpPr>
      <xdr:spPr>
        <a:xfrm>
          <a:off x="491490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165100</xdr:rowOff>
    </xdr:from>
    <xdr:to>
      <xdr:col>24</xdr:col>
      <xdr:colOff>114300</xdr:colOff>
      <xdr:row>41</xdr:row>
      <xdr:rowOff>165100</xdr:rowOff>
    </xdr:to>
    <xdr:cxnSp macro="">
      <xdr:nvCxnSpPr>
        <xdr:cNvPr id="63" name="直線コネクタ 62"/>
        <xdr:cNvCxnSpPr/>
      </xdr:nvCxnSpPr>
      <xdr:spPr>
        <a:xfrm>
          <a:off x="47371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12700</xdr:rowOff>
    </xdr:from>
    <xdr:to>
      <xdr:col>24</xdr:col>
      <xdr:colOff>25400</xdr:colOff>
      <xdr:row>37</xdr:row>
      <xdr:rowOff>146050</xdr:rowOff>
    </xdr:to>
    <xdr:cxnSp macro="">
      <xdr:nvCxnSpPr>
        <xdr:cNvPr id="66" name="直線コネクタ 65"/>
        <xdr:cNvCxnSpPr/>
      </xdr:nvCxnSpPr>
      <xdr:spPr>
        <a:xfrm flipV="1">
          <a:off x="3987800" y="63563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10177</xdr:rowOff>
    </xdr:from>
    <xdr:ext cx="762000" cy="259045"/>
    <xdr:sp macro="" textlink="">
      <xdr:nvSpPr>
        <xdr:cNvPr id="67" name="人件費平均値テキスト"/>
        <xdr:cNvSpPr txBox="1"/>
      </xdr:nvSpPr>
      <xdr:spPr>
        <a:xfrm>
          <a:off x="4914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38100</xdr:rowOff>
    </xdr:from>
    <xdr:to>
      <xdr:col>24</xdr:col>
      <xdr:colOff>76200</xdr:colOff>
      <xdr:row>37</xdr:row>
      <xdr:rowOff>139700</xdr:rowOff>
    </xdr:to>
    <xdr:sp macro="" textlink="">
      <xdr:nvSpPr>
        <xdr:cNvPr id="68" name="フローチャート: 判断 67"/>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88900</xdr:rowOff>
    </xdr:from>
    <xdr:to>
      <xdr:col>19</xdr:col>
      <xdr:colOff>187325</xdr:colOff>
      <xdr:row>37</xdr:row>
      <xdr:rowOff>146050</xdr:rowOff>
    </xdr:to>
    <xdr:cxnSp macro="">
      <xdr:nvCxnSpPr>
        <xdr:cNvPr id="69" name="直線コネクタ 68"/>
        <xdr:cNvCxnSpPr/>
      </xdr:nvCxnSpPr>
      <xdr:spPr>
        <a:xfrm>
          <a:off x="3098800" y="6432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88900</xdr:rowOff>
    </xdr:to>
    <xdr:cxnSp macro="">
      <xdr:nvCxnSpPr>
        <xdr:cNvPr id="72" name="直線コネクタ 71"/>
        <xdr:cNvCxnSpPr/>
      </xdr:nvCxnSpPr>
      <xdr:spPr>
        <a:xfrm>
          <a:off x="2209800" y="6413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0</xdr:rowOff>
    </xdr:from>
    <xdr:to>
      <xdr:col>15</xdr:col>
      <xdr:colOff>149225</xdr:colOff>
      <xdr:row>37</xdr:row>
      <xdr:rowOff>101600</xdr:rowOff>
    </xdr:to>
    <xdr:sp macro="" textlink="">
      <xdr:nvSpPr>
        <xdr:cNvPr id="73" name="フローチャート: 判断 72"/>
        <xdr:cNvSpPr/>
      </xdr:nvSpPr>
      <xdr:spPr>
        <a:xfrm>
          <a:off x="3048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111777</xdr:rowOff>
    </xdr:from>
    <xdr:ext cx="762000" cy="259045"/>
    <xdr:sp macro="" textlink="">
      <xdr:nvSpPr>
        <xdr:cNvPr id="74" name="テキスト ボックス 73"/>
        <xdr:cNvSpPr txBox="1"/>
      </xdr:nvSpPr>
      <xdr:spPr>
        <a:xfrm>
          <a:off x="27178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38</xdr:row>
      <xdr:rowOff>88900</xdr:rowOff>
    </xdr:to>
    <xdr:cxnSp macro="">
      <xdr:nvCxnSpPr>
        <xdr:cNvPr id="75" name="直線コネクタ 74"/>
        <xdr:cNvCxnSpPr/>
      </xdr:nvCxnSpPr>
      <xdr:spPr>
        <a:xfrm flipV="1">
          <a:off x="1320800" y="6413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0</xdr:rowOff>
    </xdr:from>
    <xdr:to>
      <xdr:col>11</xdr:col>
      <xdr:colOff>60325</xdr:colOff>
      <xdr:row>37</xdr:row>
      <xdr:rowOff>101600</xdr:rowOff>
    </xdr:to>
    <xdr:sp macro="" textlink="">
      <xdr:nvSpPr>
        <xdr:cNvPr id="76" name="フローチャート: 判断 75"/>
        <xdr:cNvSpPr/>
      </xdr:nvSpPr>
      <xdr:spPr>
        <a:xfrm>
          <a:off x="2159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111777</xdr:rowOff>
    </xdr:from>
    <xdr:ext cx="762000" cy="259045"/>
    <xdr:sp macro="" textlink="">
      <xdr:nvSpPr>
        <xdr:cNvPr id="77" name="テキスト ボックス 76"/>
        <xdr:cNvSpPr txBox="1"/>
      </xdr:nvSpPr>
      <xdr:spPr>
        <a:xfrm>
          <a:off x="18288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38100</xdr:rowOff>
    </xdr:from>
    <xdr:to>
      <xdr:col>6</xdr:col>
      <xdr:colOff>171450</xdr:colOff>
      <xdr:row>37</xdr:row>
      <xdr:rowOff>139700</xdr:rowOff>
    </xdr:to>
    <xdr:sp macro="" textlink="">
      <xdr:nvSpPr>
        <xdr:cNvPr id="78" name="フローチャート: 判断 77"/>
        <xdr:cNvSpPr/>
      </xdr:nvSpPr>
      <xdr:spPr>
        <a:xfrm>
          <a:off x="1270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149877</xdr:rowOff>
    </xdr:from>
    <xdr:ext cx="762000" cy="259045"/>
    <xdr:sp macro="" textlink="">
      <xdr:nvSpPr>
        <xdr:cNvPr id="79" name="テキスト ボックス 78"/>
        <xdr:cNvSpPr txBox="1"/>
      </xdr:nvSpPr>
      <xdr:spPr>
        <a:xfrm>
          <a:off x="939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133350</xdr:rowOff>
    </xdr:from>
    <xdr:to>
      <xdr:col>24</xdr:col>
      <xdr:colOff>76200</xdr:colOff>
      <xdr:row>37</xdr:row>
      <xdr:rowOff>63500</xdr:rowOff>
    </xdr:to>
    <xdr:sp macro="" textlink="">
      <xdr:nvSpPr>
        <xdr:cNvPr id="85" name="楕円 84"/>
        <xdr:cNvSpPr/>
      </xdr:nvSpPr>
      <xdr:spPr>
        <a:xfrm>
          <a:off x="47752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149877</xdr:rowOff>
    </xdr:from>
    <xdr:ext cx="762000" cy="259045"/>
    <xdr:sp macro="" textlink="">
      <xdr:nvSpPr>
        <xdr:cNvPr id="86" name="人件費該当値テキスト"/>
        <xdr:cNvSpPr txBox="1"/>
      </xdr:nvSpPr>
      <xdr:spPr>
        <a:xfrm>
          <a:off x="49149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95250</xdr:rowOff>
    </xdr:from>
    <xdr:to>
      <xdr:col>20</xdr:col>
      <xdr:colOff>38100</xdr:colOff>
      <xdr:row>38</xdr:row>
      <xdr:rowOff>25400</xdr:rowOff>
    </xdr:to>
    <xdr:sp macro="" textlink="">
      <xdr:nvSpPr>
        <xdr:cNvPr id="87" name="楕円 86"/>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10177</xdr:rowOff>
    </xdr:from>
    <xdr:ext cx="736600" cy="259045"/>
    <xdr:sp macro="" textlink="">
      <xdr:nvSpPr>
        <xdr:cNvPr id="88" name="テキスト ボックス 87"/>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38100</xdr:rowOff>
    </xdr:from>
    <xdr:to>
      <xdr:col>15</xdr:col>
      <xdr:colOff>149225</xdr:colOff>
      <xdr:row>37</xdr:row>
      <xdr:rowOff>139700</xdr:rowOff>
    </xdr:to>
    <xdr:sp macro="" textlink="">
      <xdr:nvSpPr>
        <xdr:cNvPr id="89" name="楕円 88"/>
        <xdr:cNvSpPr/>
      </xdr:nvSpPr>
      <xdr:spPr>
        <a:xfrm>
          <a:off x="3048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124477</xdr:rowOff>
    </xdr:from>
    <xdr:ext cx="762000" cy="259045"/>
    <xdr:sp macro="" textlink="">
      <xdr:nvSpPr>
        <xdr:cNvPr id="90" name="テキスト ボックス 89"/>
        <xdr:cNvSpPr txBox="1"/>
      </xdr:nvSpPr>
      <xdr:spPr>
        <a:xfrm>
          <a:off x="2717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ポイントの上昇となり、類似団体平均より高い水準となっている。</a:t>
          </a:r>
          <a:endParaRPr lang="ja-JP" altLang="ja-JP" sz="1400">
            <a:effectLst/>
          </a:endParaRPr>
        </a:p>
        <a:p>
          <a:r>
            <a:rPr kumimoji="1" lang="ja-JP" altLang="ja-JP" sz="1100">
              <a:solidFill>
                <a:schemeClr val="dk1"/>
              </a:solidFill>
              <a:effectLst/>
              <a:latin typeface="+mn-lt"/>
              <a:ea typeface="+mn-ea"/>
              <a:cs typeface="+mn-cs"/>
            </a:rPr>
            <a:t>　要因としては、松崎保育所管理運営事業の指定管理による委託料の増加によるものである。　</a:t>
          </a:r>
          <a:endParaRPr lang="ja-JP" altLang="ja-JP" sz="1400">
            <a:effectLst/>
          </a:endParaRPr>
        </a:p>
        <a:p>
          <a:r>
            <a:rPr kumimoji="1" lang="ja-JP" altLang="ja-JP" sz="1100">
              <a:solidFill>
                <a:schemeClr val="dk1"/>
              </a:solidFill>
              <a:effectLst/>
              <a:latin typeface="+mn-lt"/>
              <a:ea typeface="+mn-ea"/>
              <a:cs typeface="+mn-cs"/>
            </a:rPr>
            <a:t>　類似団体と比較して保有する施設数が多いことから、事務事業評価に基づき、維持管理費等についても前年度を踏襲するのではなく、再度点検と検討を行っていく。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21</xdr:row>
      <xdr:rowOff>86178</xdr:rowOff>
    </xdr:to>
    <xdr:cxnSp macro="">
      <xdr:nvCxnSpPr>
        <xdr:cNvPr id="124" name="直線コネクタ 123"/>
        <xdr:cNvCxnSpPr/>
      </xdr:nvCxnSpPr>
      <xdr:spPr>
        <a:xfrm flipV="1">
          <a:off x="16510000" y="23150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58255</xdr:rowOff>
    </xdr:from>
    <xdr:ext cx="762000" cy="259045"/>
    <xdr:sp macro="" textlink="">
      <xdr:nvSpPr>
        <xdr:cNvPr id="125" name="物件費最小値テキスト"/>
        <xdr:cNvSpPr txBox="1"/>
      </xdr:nvSpPr>
      <xdr:spPr>
        <a:xfrm>
          <a:off x="16598900" y="36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86178</xdr:rowOff>
    </xdr:from>
    <xdr:to>
      <xdr:col>82</xdr:col>
      <xdr:colOff>196850</xdr:colOff>
      <xdr:row>21</xdr:row>
      <xdr:rowOff>86178</xdr:rowOff>
    </xdr:to>
    <xdr:cxnSp macro="">
      <xdr:nvCxnSpPr>
        <xdr:cNvPr id="126" name="直線コネクタ 125"/>
        <xdr:cNvCxnSpPr/>
      </xdr:nvCxnSpPr>
      <xdr:spPr>
        <a:xfrm>
          <a:off x="16421100" y="36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7"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28" name="直線コネクタ 127"/>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69850</xdr:rowOff>
    </xdr:from>
    <xdr:to>
      <xdr:col>82</xdr:col>
      <xdr:colOff>107950</xdr:colOff>
      <xdr:row>20</xdr:row>
      <xdr:rowOff>45357</xdr:rowOff>
    </xdr:to>
    <xdr:cxnSp macro="">
      <xdr:nvCxnSpPr>
        <xdr:cNvPr id="129" name="直線コネクタ 128"/>
        <xdr:cNvCxnSpPr/>
      </xdr:nvCxnSpPr>
      <xdr:spPr>
        <a:xfrm>
          <a:off x="15671800" y="332740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51906</xdr:rowOff>
    </xdr:from>
    <xdr:ext cx="762000" cy="259045"/>
    <xdr:sp macro="" textlink="">
      <xdr:nvSpPr>
        <xdr:cNvPr id="130" name="物件費平均値テキスト"/>
        <xdr:cNvSpPr txBox="1"/>
      </xdr:nvSpPr>
      <xdr:spPr>
        <a:xfrm>
          <a:off x="16598900" y="2795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35379</xdr:rowOff>
    </xdr:from>
    <xdr:to>
      <xdr:col>82</xdr:col>
      <xdr:colOff>158750</xdr:colOff>
      <xdr:row>17</xdr:row>
      <xdr:rowOff>136979</xdr:rowOff>
    </xdr:to>
    <xdr:sp macro="" textlink="">
      <xdr:nvSpPr>
        <xdr:cNvPr id="131" name="フローチャート: 判断 130"/>
        <xdr:cNvSpPr/>
      </xdr:nvSpPr>
      <xdr:spPr>
        <a:xfrm>
          <a:off x="164592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86179</xdr:rowOff>
    </xdr:from>
    <xdr:to>
      <xdr:col>78</xdr:col>
      <xdr:colOff>69850</xdr:colOff>
      <xdr:row>19</xdr:row>
      <xdr:rowOff>69850</xdr:rowOff>
    </xdr:to>
    <xdr:cxnSp macro="">
      <xdr:nvCxnSpPr>
        <xdr:cNvPr id="132" name="直線コネクタ 131"/>
        <xdr:cNvCxnSpPr/>
      </xdr:nvCxnSpPr>
      <xdr:spPr>
        <a:xfrm>
          <a:off x="14782800" y="3000829"/>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141514</xdr:rowOff>
    </xdr:from>
    <xdr:to>
      <xdr:col>78</xdr:col>
      <xdr:colOff>120650</xdr:colOff>
      <xdr:row>17</xdr:row>
      <xdr:rowOff>71664</xdr:rowOff>
    </xdr:to>
    <xdr:sp macro="" textlink="">
      <xdr:nvSpPr>
        <xdr:cNvPr id="133" name="フローチャート: 判断 132"/>
        <xdr:cNvSpPr/>
      </xdr:nvSpPr>
      <xdr:spPr>
        <a:xfrm>
          <a:off x="15621000" y="28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81841</xdr:rowOff>
    </xdr:from>
    <xdr:ext cx="736600" cy="259045"/>
    <xdr:sp macro="" textlink="">
      <xdr:nvSpPr>
        <xdr:cNvPr id="134" name="テキスト ボックス 133"/>
        <xdr:cNvSpPr txBox="1"/>
      </xdr:nvSpPr>
      <xdr:spPr>
        <a:xfrm>
          <a:off x="15290800" y="2653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20864</xdr:rowOff>
    </xdr:from>
    <xdr:to>
      <xdr:col>73</xdr:col>
      <xdr:colOff>180975</xdr:colOff>
      <xdr:row>17</xdr:row>
      <xdr:rowOff>86179</xdr:rowOff>
    </xdr:to>
    <xdr:cxnSp macro="">
      <xdr:nvCxnSpPr>
        <xdr:cNvPr id="135" name="直線コネクタ 134"/>
        <xdr:cNvCxnSpPr/>
      </xdr:nvCxnSpPr>
      <xdr:spPr>
        <a:xfrm>
          <a:off x="13893800" y="29355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27214</xdr:rowOff>
    </xdr:from>
    <xdr:to>
      <xdr:col>74</xdr:col>
      <xdr:colOff>31750</xdr:colOff>
      <xdr:row>16</xdr:row>
      <xdr:rowOff>128814</xdr:rowOff>
    </xdr:to>
    <xdr:sp macro="" textlink="">
      <xdr:nvSpPr>
        <xdr:cNvPr id="136" name="フローチャート: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37" name="テキスト ボックス 136"/>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94343</xdr:rowOff>
    </xdr:from>
    <xdr:to>
      <xdr:col>69</xdr:col>
      <xdr:colOff>92075</xdr:colOff>
      <xdr:row>17</xdr:row>
      <xdr:rowOff>20864</xdr:rowOff>
    </xdr:to>
    <xdr:cxnSp macro="">
      <xdr:nvCxnSpPr>
        <xdr:cNvPr id="138" name="直線コネクタ 137"/>
        <xdr:cNvCxnSpPr/>
      </xdr:nvCxnSpPr>
      <xdr:spPr>
        <a:xfrm>
          <a:off x="13004800" y="28375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84364</xdr:rowOff>
    </xdr:from>
    <xdr:to>
      <xdr:col>69</xdr:col>
      <xdr:colOff>142875</xdr:colOff>
      <xdr:row>16</xdr:row>
      <xdr:rowOff>14514</xdr:rowOff>
    </xdr:to>
    <xdr:sp macro="" textlink="">
      <xdr:nvSpPr>
        <xdr:cNvPr id="139" name="フローチャート: 判断 138"/>
        <xdr:cNvSpPr/>
      </xdr:nvSpPr>
      <xdr:spPr>
        <a:xfrm>
          <a:off x="13843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24691</xdr:rowOff>
    </xdr:from>
    <xdr:ext cx="762000" cy="259045"/>
    <xdr:sp macro="" textlink="">
      <xdr:nvSpPr>
        <xdr:cNvPr id="140" name="テキスト ボックス 139"/>
        <xdr:cNvSpPr txBox="1"/>
      </xdr:nvSpPr>
      <xdr:spPr>
        <a:xfrm>
          <a:off x="13512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84364</xdr:rowOff>
    </xdr:from>
    <xdr:to>
      <xdr:col>65</xdr:col>
      <xdr:colOff>53975</xdr:colOff>
      <xdr:row>16</xdr:row>
      <xdr:rowOff>14514</xdr:rowOff>
    </xdr:to>
    <xdr:sp macro="" textlink="">
      <xdr:nvSpPr>
        <xdr:cNvPr id="141" name="フローチャート: 判断 140"/>
        <xdr:cNvSpPr/>
      </xdr:nvSpPr>
      <xdr:spPr>
        <a:xfrm>
          <a:off x="12954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24691</xdr:rowOff>
    </xdr:from>
    <xdr:ext cx="762000" cy="259045"/>
    <xdr:sp macro="" textlink="">
      <xdr:nvSpPr>
        <xdr:cNvPr id="142" name="テキスト ボックス 141"/>
        <xdr:cNvSpPr txBox="1"/>
      </xdr:nvSpPr>
      <xdr:spPr>
        <a:xfrm>
          <a:off x="12623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166007</xdr:rowOff>
    </xdr:from>
    <xdr:to>
      <xdr:col>82</xdr:col>
      <xdr:colOff>158750</xdr:colOff>
      <xdr:row>20</xdr:row>
      <xdr:rowOff>96157</xdr:rowOff>
    </xdr:to>
    <xdr:sp macro="" textlink="">
      <xdr:nvSpPr>
        <xdr:cNvPr id="148" name="楕円 147"/>
        <xdr:cNvSpPr/>
      </xdr:nvSpPr>
      <xdr:spPr>
        <a:xfrm>
          <a:off x="164592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138084</xdr:rowOff>
    </xdr:from>
    <xdr:ext cx="762000" cy="259045"/>
    <xdr:sp macro="" textlink="">
      <xdr:nvSpPr>
        <xdr:cNvPr id="149" name="物件費該当値テキスト"/>
        <xdr:cNvSpPr txBox="1"/>
      </xdr:nvSpPr>
      <xdr:spPr>
        <a:xfrm>
          <a:off x="16598900" y="33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19050</xdr:rowOff>
    </xdr:from>
    <xdr:to>
      <xdr:col>78</xdr:col>
      <xdr:colOff>120650</xdr:colOff>
      <xdr:row>19</xdr:row>
      <xdr:rowOff>120650</xdr:rowOff>
    </xdr:to>
    <xdr:sp macro="" textlink="">
      <xdr:nvSpPr>
        <xdr:cNvPr id="150" name="楕円 149"/>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105427</xdr:rowOff>
    </xdr:from>
    <xdr:ext cx="736600" cy="259045"/>
    <xdr:sp macro="" textlink="">
      <xdr:nvSpPr>
        <xdr:cNvPr id="151" name="テキスト ボックス 150"/>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35379</xdr:rowOff>
    </xdr:from>
    <xdr:to>
      <xdr:col>74</xdr:col>
      <xdr:colOff>31750</xdr:colOff>
      <xdr:row>17</xdr:row>
      <xdr:rowOff>136979</xdr:rowOff>
    </xdr:to>
    <xdr:sp macro="" textlink="">
      <xdr:nvSpPr>
        <xdr:cNvPr id="152" name="楕円 151"/>
        <xdr:cNvSpPr/>
      </xdr:nvSpPr>
      <xdr:spPr>
        <a:xfrm>
          <a:off x="14732000" y="295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121756</xdr:rowOff>
    </xdr:from>
    <xdr:ext cx="762000" cy="259045"/>
    <xdr:sp macro="" textlink="">
      <xdr:nvSpPr>
        <xdr:cNvPr id="153" name="テキスト ボックス 152"/>
        <xdr:cNvSpPr txBox="1"/>
      </xdr:nvSpPr>
      <xdr:spPr>
        <a:xfrm>
          <a:off x="144018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141514</xdr:rowOff>
    </xdr:from>
    <xdr:to>
      <xdr:col>69</xdr:col>
      <xdr:colOff>142875</xdr:colOff>
      <xdr:row>17</xdr:row>
      <xdr:rowOff>71664</xdr:rowOff>
    </xdr:to>
    <xdr:sp macro="" textlink="">
      <xdr:nvSpPr>
        <xdr:cNvPr id="154" name="楕円 153"/>
        <xdr:cNvSpPr/>
      </xdr:nvSpPr>
      <xdr:spPr>
        <a:xfrm>
          <a:off x="13843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56441</xdr:rowOff>
    </xdr:from>
    <xdr:ext cx="762000" cy="259045"/>
    <xdr:sp macro="" textlink="">
      <xdr:nvSpPr>
        <xdr:cNvPr id="155" name="テキスト ボックス 154"/>
        <xdr:cNvSpPr txBox="1"/>
      </xdr:nvSpPr>
      <xdr:spPr>
        <a:xfrm>
          <a:off x="135128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43543</xdr:rowOff>
    </xdr:from>
    <xdr:to>
      <xdr:col>65</xdr:col>
      <xdr:colOff>53975</xdr:colOff>
      <xdr:row>16</xdr:row>
      <xdr:rowOff>145143</xdr:rowOff>
    </xdr:to>
    <xdr:sp macro="" textlink="">
      <xdr:nvSpPr>
        <xdr:cNvPr id="156" name="楕円 155"/>
        <xdr:cNvSpPr/>
      </xdr:nvSpPr>
      <xdr:spPr>
        <a:xfrm>
          <a:off x="12954000" y="27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129920</xdr:rowOff>
    </xdr:from>
    <xdr:ext cx="762000" cy="259045"/>
    <xdr:sp macro="" textlink="">
      <xdr:nvSpPr>
        <xdr:cNvPr id="157" name="テキスト ボックス 156"/>
        <xdr:cNvSpPr txBox="1"/>
      </xdr:nvSpPr>
      <xdr:spPr>
        <a:xfrm>
          <a:off x="126238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％と類似団体平均より低い水準にあるものの、平成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ポイントの上昇となった。</a:t>
          </a:r>
          <a:endParaRPr lang="ja-JP" altLang="ja-JP" sz="1400">
            <a:effectLst/>
          </a:endParaRPr>
        </a:p>
        <a:p>
          <a:r>
            <a:rPr kumimoji="1" lang="ja-JP" altLang="ja-JP" sz="1100">
              <a:solidFill>
                <a:schemeClr val="dk1"/>
              </a:solidFill>
              <a:effectLst/>
              <a:latin typeface="+mn-lt"/>
              <a:ea typeface="+mn-ea"/>
              <a:cs typeface="+mn-cs"/>
            </a:rPr>
            <a:t>　主な要因は、私立保育所の利用に係る給付の増額等によるものである。</a:t>
          </a:r>
          <a:endParaRPr lang="ja-JP" altLang="ja-JP" sz="1400">
            <a:effectLst/>
          </a:endParaRPr>
        </a:p>
        <a:p>
          <a:r>
            <a:rPr kumimoji="1" lang="ja-JP" altLang="ja-JP" sz="1100">
              <a:solidFill>
                <a:schemeClr val="dk1"/>
              </a:solidFill>
              <a:effectLst/>
              <a:latin typeface="+mn-lt"/>
              <a:ea typeface="+mn-ea"/>
              <a:cs typeface="+mn-cs"/>
            </a:rPr>
            <a:t>　市単独事業については、今後、見直しを行い、財政を圧迫する上昇傾向に歯止めをかけるよう努める。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104140</xdr:rowOff>
    </xdr:from>
    <xdr:to>
      <xdr:col>24</xdr:col>
      <xdr:colOff>25400</xdr:colOff>
      <xdr:row>61</xdr:row>
      <xdr:rowOff>161290</xdr:rowOff>
    </xdr:to>
    <xdr:cxnSp macro="">
      <xdr:nvCxnSpPr>
        <xdr:cNvPr id="183" name="直線コネクタ 182"/>
        <xdr:cNvCxnSpPr/>
      </xdr:nvCxnSpPr>
      <xdr:spPr>
        <a:xfrm flipV="1">
          <a:off x="4826000" y="93624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4"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5" name="直線コネクタ 184"/>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19067</xdr:rowOff>
    </xdr:from>
    <xdr:ext cx="762000" cy="259045"/>
    <xdr:sp macro="" textlink="">
      <xdr:nvSpPr>
        <xdr:cNvPr id="186" name="扶助費最大値テキスト"/>
        <xdr:cNvSpPr txBox="1"/>
      </xdr:nvSpPr>
      <xdr:spPr>
        <a:xfrm>
          <a:off x="4914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104140</xdr:rowOff>
    </xdr:from>
    <xdr:to>
      <xdr:col>24</xdr:col>
      <xdr:colOff>114300</xdr:colOff>
      <xdr:row>54</xdr:row>
      <xdr:rowOff>104140</xdr:rowOff>
    </xdr:to>
    <xdr:cxnSp macro="">
      <xdr:nvCxnSpPr>
        <xdr:cNvPr id="187" name="直線コネクタ 186"/>
        <xdr:cNvCxnSpPr/>
      </xdr:nvCxnSpPr>
      <xdr:spPr>
        <a:xfrm>
          <a:off x="4737100" y="936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xdr:rowOff>
    </xdr:from>
    <xdr:to>
      <xdr:col>24</xdr:col>
      <xdr:colOff>25400</xdr:colOff>
      <xdr:row>57</xdr:row>
      <xdr:rowOff>92710</xdr:rowOff>
    </xdr:to>
    <xdr:cxnSp macro="">
      <xdr:nvCxnSpPr>
        <xdr:cNvPr id="188" name="直線コネクタ 187"/>
        <xdr:cNvCxnSpPr/>
      </xdr:nvCxnSpPr>
      <xdr:spPr>
        <a:xfrm>
          <a:off x="3987800" y="97739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9" name="扶助費平均値テキスト"/>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90" name="フローチャート: 判断 189"/>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104140</xdr:rowOff>
    </xdr:from>
    <xdr:to>
      <xdr:col>19</xdr:col>
      <xdr:colOff>187325</xdr:colOff>
      <xdr:row>57</xdr:row>
      <xdr:rowOff>1270</xdr:rowOff>
    </xdr:to>
    <xdr:cxnSp macro="">
      <xdr:nvCxnSpPr>
        <xdr:cNvPr id="191" name="直線コネクタ 190"/>
        <xdr:cNvCxnSpPr/>
      </xdr:nvCxnSpPr>
      <xdr:spPr>
        <a:xfrm>
          <a:off x="3098800" y="9705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2" name="フローチャート: 判断 191"/>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3" name="テキスト ボックス 192"/>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35560</xdr:rowOff>
    </xdr:from>
    <xdr:to>
      <xdr:col>15</xdr:col>
      <xdr:colOff>98425</xdr:colOff>
      <xdr:row>56</xdr:row>
      <xdr:rowOff>104140</xdr:rowOff>
    </xdr:to>
    <xdr:cxnSp macro="">
      <xdr:nvCxnSpPr>
        <xdr:cNvPr id="194" name="直線コネクタ 193"/>
        <xdr:cNvCxnSpPr/>
      </xdr:nvCxnSpPr>
      <xdr:spPr>
        <a:xfrm>
          <a:off x="2209800" y="963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41910</xdr:rowOff>
    </xdr:from>
    <xdr:to>
      <xdr:col>15</xdr:col>
      <xdr:colOff>149225</xdr:colOff>
      <xdr:row>57</xdr:row>
      <xdr:rowOff>143510</xdr:rowOff>
    </xdr:to>
    <xdr:sp macro="" textlink="">
      <xdr:nvSpPr>
        <xdr:cNvPr id="195" name="フローチャート: 判断 194"/>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128287</xdr:rowOff>
    </xdr:from>
    <xdr:ext cx="762000" cy="259045"/>
    <xdr:sp macro="" textlink="">
      <xdr:nvSpPr>
        <xdr:cNvPr id="196" name="テキスト ボックス 195"/>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138430</xdr:rowOff>
    </xdr:from>
    <xdr:to>
      <xdr:col>11</xdr:col>
      <xdr:colOff>9525</xdr:colOff>
      <xdr:row>56</xdr:row>
      <xdr:rowOff>35560</xdr:rowOff>
    </xdr:to>
    <xdr:cxnSp macro="">
      <xdr:nvCxnSpPr>
        <xdr:cNvPr id="197" name="直線コネクタ 196"/>
        <xdr:cNvCxnSpPr/>
      </xdr:nvCxnSpPr>
      <xdr:spPr>
        <a:xfrm>
          <a:off x="1320800" y="9568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198" name="フローチャート: 判断 197"/>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199" name="テキスト ボックス 198"/>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00" name="フローチャート: 判断 199"/>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201" name="テキスト ボックス 200"/>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41910</xdr:rowOff>
    </xdr:from>
    <xdr:to>
      <xdr:col>24</xdr:col>
      <xdr:colOff>76200</xdr:colOff>
      <xdr:row>57</xdr:row>
      <xdr:rowOff>143510</xdr:rowOff>
    </xdr:to>
    <xdr:sp macro="" textlink="">
      <xdr:nvSpPr>
        <xdr:cNvPr id="207" name="楕円 206"/>
        <xdr:cNvSpPr/>
      </xdr:nvSpPr>
      <xdr:spPr>
        <a:xfrm>
          <a:off x="4775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58437</xdr:rowOff>
    </xdr:from>
    <xdr:ext cx="762000" cy="259045"/>
    <xdr:sp macro="" textlink="">
      <xdr:nvSpPr>
        <xdr:cNvPr id="208" name="扶助費該当値テキスト"/>
        <xdr:cNvSpPr txBox="1"/>
      </xdr:nvSpPr>
      <xdr:spPr>
        <a:xfrm>
          <a:off x="49149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121920</xdr:rowOff>
    </xdr:from>
    <xdr:to>
      <xdr:col>20</xdr:col>
      <xdr:colOff>38100</xdr:colOff>
      <xdr:row>57</xdr:row>
      <xdr:rowOff>52070</xdr:rowOff>
    </xdr:to>
    <xdr:sp macro="" textlink="">
      <xdr:nvSpPr>
        <xdr:cNvPr id="209" name="楕円 208"/>
        <xdr:cNvSpPr/>
      </xdr:nvSpPr>
      <xdr:spPr>
        <a:xfrm>
          <a:off x="3937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62247</xdr:rowOff>
    </xdr:from>
    <xdr:ext cx="736600" cy="259045"/>
    <xdr:sp macro="" textlink="">
      <xdr:nvSpPr>
        <xdr:cNvPr id="210" name="テキスト ボックス 209"/>
        <xdr:cNvSpPr txBox="1"/>
      </xdr:nvSpPr>
      <xdr:spPr>
        <a:xfrm>
          <a:off x="3606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53340</xdr:rowOff>
    </xdr:from>
    <xdr:to>
      <xdr:col>15</xdr:col>
      <xdr:colOff>149225</xdr:colOff>
      <xdr:row>56</xdr:row>
      <xdr:rowOff>154940</xdr:rowOff>
    </xdr:to>
    <xdr:sp macro="" textlink="">
      <xdr:nvSpPr>
        <xdr:cNvPr id="211" name="楕円 210"/>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165117</xdr:rowOff>
    </xdr:from>
    <xdr:ext cx="762000" cy="259045"/>
    <xdr:sp macro="" textlink="">
      <xdr:nvSpPr>
        <xdr:cNvPr id="212" name="テキスト ボックス 211"/>
        <xdr:cNvSpPr txBox="1"/>
      </xdr:nvSpPr>
      <xdr:spPr>
        <a:xfrm>
          <a:off x="2717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156210</xdr:rowOff>
    </xdr:from>
    <xdr:to>
      <xdr:col>11</xdr:col>
      <xdr:colOff>60325</xdr:colOff>
      <xdr:row>56</xdr:row>
      <xdr:rowOff>86360</xdr:rowOff>
    </xdr:to>
    <xdr:sp macro="" textlink="">
      <xdr:nvSpPr>
        <xdr:cNvPr id="213" name="楕円 212"/>
        <xdr:cNvSpPr/>
      </xdr:nvSpPr>
      <xdr:spPr>
        <a:xfrm>
          <a:off x="2159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96537</xdr:rowOff>
    </xdr:from>
    <xdr:ext cx="762000" cy="259045"/>
    <xdr:sp macro="" textlink="">
      <xdr:nvSpPr>
        <xdr:cNvPr id="214" name="テキスト ボックス 213"/>
        <xdr:cNvSpPr txBox="1"/>
      </xdr:nvSpPr>
      <xdr:spPr>
        <a:xfrm>
          <a:off x="1828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215" name="楕円 214"/>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27957</xdr:rowOff>
    </xdr:from>
    <xdr:ext cx="762000" cy="259045"/>
    <xdr:sp macro="" textlink="">
      <xdr:nvSpPr>
        <xdr:cNvPr id="216" name="テキスト ボックス 215"/>
        <xdr:cNvSpPr txBox="1"/>
      </xdr:nvSpPr>
      <xdr:spPr>
        <a:xfrm>
          <a:off x="939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％となり、類似団体平均より低い水準となっている。</a:t>
          </a:r>
          <a:endParaRPr lang="ja-JP" altLang="ja-JP" sz="1400">
            <a:effectLst/>
          </a:endParaRPr>
        </a:p>
        <a:p>
          <a:r>
            <a:rPr kumimoji="1" lang="ja-JP" altLang="ja-JP" sz="1100">
              <a:solidFill>
                <a:schemeClr val="dk1"/>
              </a:solidFill>
              <a:effectLst/>
              <a:latin typeface="+mn-lt"/>
              <a:ea typeface="+mn-ea"/>
              <a:cs typeface="+mn-cs"/>
            </a:rPr>
            <a:t>　繰出金については、今後も税収を主な財源とする普通会計の負担額を減らしていけるよう、経常経費の削減に努める。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61</xdr:row>
      <xdr:rowOff>53522</xdr:rowOff>
    </xdr:to>
    <xdr:cxnSp macro="">
      <xdr:nvCxnSpPr>
        <xdr:cNvPr id="246" name="直線コネクタ 245"/>
        <xdr:cNvCxnSpPr/>
      </xdr:nvCxnSpPr>
      <xdr:spPr>
        <a:xfrm flipV="1">
          <a:off x="16510000" y="902607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25599</xdr:rowOff>
    </xdr:from>
    <xdr:ext cx="762000" cy="259045"/>
    <xdr:sp macro="" textlink="">
      <xdr:nvSpPr>
        <xdr:cNvPr id="247" name="その他最小値テキスト"/>
        <xdr:cNvSpPr txBox="1"/>
      </xdr:nvSpPr>
      <xdr:spPr>
        <a:xfrm>
          <a:off x="16598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53522</xdr:rowOff>
    </xdr:from>
    <xdr:to>
      <xdr:col>82</xdr:col>
      <xdr:colOff>196850</xdr:colOff>
      <xdr:row>61</xdr:row>
      <xdr:rowOff>53522</xdr:rowOff>
    </xdr:to>
    <xdr:cxnSp macro="">
      <xdr:nvCxnSpPr>
        <xdr:cNvPr id="248" name="直線コネクタ 247"/>
        <xdr:cNvCxnSpPr/>
      </xdr:nvCxnSpPr>
      <xdr:spPr>
        <a:xfrm>
          <a:off x="16421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49" name="その他最大値テキスト"/>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0" name="直線コネクタ 249"/>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102507</xdr:rowOff>
    </xdr:from>
    <xdr:to>
      <xdr:col>82</xdr:col>
      <xdr:colOff>107950</xdr:colOff>
      <xdr:row>58</xdr:row>
      <xdr:rowOff>29028</xdr:rowOff>
    </xdr:to>
    <xdr:cxnSp macro="">
      <xdr:nvCxnSpPr>
        <xdr:cNvPr id="251" name="直線コネクタ 250"/>
        <xdr:cNvCxnSpPr/>
      </xdr:nvCxnSpPr>
      <xdr:spPr>
        <a:xfrm flipV="1">
          <a:off x="15671800" y="98751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154412</xdr:rowOff>
    </xdr:from>
    <xdr:ext cx="762000" cy="259045"/>
    <xdr:sp macro="" textlink="">
      <xdr:nvSpPr>
        <xdr:cNvPr id="252" name="その他平均値テキスト"/>
        <xdr:cNvSpPr txBox="1"/>
      </xdr:nvSpPr>
      <xdr:spPr>
        <a:xfrm>
          <a:off x="16598900" y="9927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53" name="フローチャート: 判断 252"/>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151493</xdr:rowOff>
    </xdr:from>
    <xdr:to>
      <xdr:col>78</xdr:col>
      <xdr:colOff>69850</xdr:colOff>
      <xdr:row>58</xdr:row>
      <xdr:rowOff>29028</xdr:rowOff>
    </xdr:to>
    <xdr:cxnSp macro="">
      <xdr:nvCxnSpPr>
        <xdr:cNvPr id="254" name="直線コネクタ 253"/>
        <xdr:cNvCxnSpPr/>
      </xdr:nvCxnSpPr>
      <xdr:spPr>
        <a:xfrm>
          <a:off x="14782800" y="99241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76200</xdr:rowOff>
    </xdr:from>
    <xdr:to>
      <xdr:col>78</xdr:col>
      <xdr:colOff>120650</xdr:colOff>
      <xdr:row>59</xdr:row>
      <xdr:rowOff>6350</xdr:rowOff>
    </xdr:to>
    <xdr:sp macro="" textlink="">
      <xdr:nvSpPr>
        <xdr:cNvPr id="255" name="フローチャート: 判断 254"/>
        <xdr:cNvSpPr/>
      </xdr:nvSpPr>
      <xdr:spPr>
        <a:xfrm>
          <a:off x="15621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56" name="テキスト ボックス 255"/>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102507</xdr:rowOff>
    </xdr:from>
    <xdr:to>
      <xdr:col>73</xdr:col>
      <xdr:colOff>180975</xdr:colOff>
      <xdr:row>57</xdr:row>
      <xdr:rowOff>151493</xdr:rowOff>
    </xdr:to>
    <xdr:cxnSp macro="">
      <xdr:nvCxnSpPr>
        <xdr:cNvPr id="257" name="直線コネクタ 256"/>
        <xdr:cNvCxnSpPr/>
      </xdr:nvCxnSpPr>
      <xdr:spPr>
        <a:xfrm>
          <a:off x="13893800" y="98751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166007</xdr:rowOff>
    </xdr:from>
    <xdr:to>
      <xdr:col>74</xdr:col>
      <xdr:colOff>31750</xdr:colOff>
      <xdr:row>58</xdr:row>
      <xdr:rowOff>96157</xdr:rowOff>
    </xdr:to>
    <xdr:sp macro="" textlink="">
      <xdr:nvSpPr>
        <xdr:cNvPr id="258" name="フローチャート: 判断 257"/>
        <xdr:cNvSpPr/>
      </xdr:nvSpPr>
      <xdr:spPr>
        <a:xfrm>
          <a:off x="14732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80934</xdr:rowOff>
    </xdr:from>
    <xdr:ext cx="762000" cy="259045"/>
    <xdr:sp macro="" textlink="">
      <xdr:nvSpPr>
        <xdr:cNvPr id="259" name="テキスト ボックス 258"/>
        <xdr:cNvSpPr txBox="1"/>
      </xdr:nvSpPr>
      <xdr:spPr>
        <a:xfrm>
          <a:off x="14401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102507</xdr:rowOff>
    </xdr:to>
    <xdr:cxnSp macro="">
      <xdr:nvCxnSpPr>
        <xdr:cNvPr id="260" name="直線コネクタ 259"/>
        <xdr:cNvCxnSpPr/>
      </xdr:nvCxnSpPr>
      <xdr:spPr>
        <a:xfrm>
          <a:off x="13004800" y="984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108857</xdr:rowOff>
    </xdr:from>
    <xdr:to>
      <xdr:col>69</xdr:col>
      <xdr:colOff>142875</xdr:colOff>
      <xdr:row>57</xdr:row>
      <xdr:rowOff>39007</xdr:rowOff>
    </xdr:to>
    <xdr:sp macro="" textlink="">
      <xdr:nvSpPr>
        <xdr:cNvPr id="261" name="フローチャート: 判断 260"/>
        <xdr:cNvSpPr/>
      </xdr:nvSpPr>
      <xdr:spPr>
        <a:xfrm>
          <a:off x="13843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49184</xdr:rowOff>
    </xdr:from>
    <xdr:ext cx="762000" cy="259045"/>
    <xdr:sp macro="" textlink="">
      <xdr:nvSpPr>
        <xdr:cNvPr id="262" name="テキスト ボックス 261"/>
        <xdr:cNvSpPr txBox="1"/>
      </xdr:nvSpPr>
      <xdr:spPr>
        <a:xfrm>
          <a:off x="13512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2722</xdr:rowOff>
    </xdr:from>
    <xdr:to>
      <xdr:col>65</xdr:col>
      <xdr:colOff>53975</xdr:colOff>
      <xdr:row>57</xdr:row>
      <xdr:rowOff>104322</xdr:rowOff>
    </xdr:to>
    <xdr:sp macro="" textlink="">
      <xdr:nvSpPr>
        <xdr:cNvPr id="263" name="フローチャート: 判断 262"/>
        <xdr:cNvSpPr/>
      </xdr:nvSpPr>
      <xdr:spPr>
        <a:xfrm>
          <a:off x="12954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114499</xdr:rowOff>
    </xdr:from>
    <xdr:ext cx="762000" cy="259045"/>
    <xdr:sp macro="" textlink="">
      <xdr:nvSpPr>
        <xdr:cNvPr id="264" name="テキスト ボックス 263"/>
        <xdr:cNvSpPr txBox="1"/>
      </xdr:nvSpPr>
      <xdr:spPr>
        <a:xfrm>
          <a:off x="12623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70" name="楕円 269"/>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68234</xdr:rowOff>
    </xdr:from>
    <xdr:ext cx="762000" cy="259045"/>
    <xdr:sp macro="" textlink="">
      <xdr:nvSpPr>
        <xdr:cNvPr id="271" name="その他該当値テキスト"/>
        <xdr:cNvSpPr txBox="1"/>
      </xdr:nvSpPr>
      <xdr:spPr>
        <a:xfrm>
          <a:off x="165989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149678</xdr:rowOff>
    </xdr:from>
    <xdr:to>
      <xdr:col>78</xdr:col>
      <xdr:colOff>120650</xdr:colOff>
      <xdr:row>58</xdr:row>
      <xdr:rowOff>79828</xdr:rowOff>
    </xdr:to>
    <xdr:sp macro="" textlink="">
      <xdr:nvSpPr>
        <xdr:cNvPr id="272" name="楕円 271"/>
        <xdr:cNvSpPr/>
      </xdr:nvSpPr>
      <xdr:spPr>
        <a:xfrm>
          <a:off x="15621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73" name="テキスト ボックス 272"/>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100693</xdr:rowOff>
    </xdr:from>
    <xdr:to>
      <xdr:col>74</xdr:col>
      <xdr:colOff>31750</xdr:colOff>
      <xdr:row>58</xdr:row>
      <xdr:rowOff>30843</xdr:rowOff>
    </xdr:to>
    <xdr:sp macro="" textlink="">
      <xdr:nvSpPr>
        <xdr:cNvPr id="274" name="楕円 273"/>
        <xdr:cNvSpPr/>
      </xdr:nvSpPr>
      <xdr:spPr>
        <a:xfrm>
          <a:off x="14732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41020</xdr:rowOff>
    </xdr:from>
    <xdr:ext cx="762000" cy="259045"/>
    <xdr:sp macro="" textlink="">
      <xdr:nvSpPr>
        <xdr:cNvPr id="275" name="テキスト ボックス 274"/>
        <xdr:cNvSpPr txBox="1"/>
      </xdr:nvSpPr>
      <xdr:spPr>
        <a:xfrm>
          <a:off x="144018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51707</xdr:rowOff>
    </xdr:from>
    <xdr:to>
      <xdr:col>69</xdr:col>
      <xdr:colOff>142875</xdr:colOff>
      <xdr:row>57</xdr:row>
      <xdr:rowOff>153307</xdr:rowOff>
    </xdr:to>
    <xdr:sp macro="" textlink="">
      <xdr:nvSpPr>
        <xdr:cNvPr id="276" name="楕円 275"/>
        <xdr:cNvSpPr/>
      </xdr:nvSpPr>
      <xdr:spPr>
        <a:xfrm>
          <a:off x="13843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138084</xdr:rowOff>
    </xdr:from>
    <xdr:ext cx="762000" cy="259045"/>
    <xdr:sp macro="" textlink="">
      <xdr:nvSpPr>
        <xdr:cNvPr id="277" name="テキスト ボックス 276"/>
        <xdr:cNvSpPr txBox="1"/>
      </xdr:nvSpPr>
      <xdr:spPr>
        <a:xfrm>
          <a:off x="13512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8" name="楕円 277"/>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9" name="テキスト ボックス 278"/>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ポイントの上昇となり類似団体平均より高い水準となっている。</a:t>
          </a:r>
          <a:endParaRPr lang="ja-JP" altLang="ja-JP" sz="1400">
            <a:effectLst/>
          </a:endParaRPr>
        </a:p>
        <a:p>
          <a:r>
            <a:rPr kumimoji="1" lang="ja-JP" altLang="ja-JP" sz="1100">
              <a:solidFill>
                <a:schemeClr val="dk1"/>
              </a:solidFill>
              <a:effectLst/>
              <a:latin typeface="+mn-lt"/>
              <a:ea typeface="+mn-ea"/>
              <a:cs typeface="+mn-cs"/>
            </a:rPr>
            <a:t>   主な要因は一部事務組合に対する負担金の増額である。</a:t>
          </a:r>
          <a:endParaRPr lang="ja-JP" altLang="ja-JP" sz="1400">
            <a:effectLst/>
          </a:endParaRPr>
        </a:p>
        <a:p>
          <a:r>
            <a:rPr kumimoji="1" lang="ja-JP" altLang="ja-JP" sz="1100">
              <a:solidFill>
                <a:schemeClr val="dk1"/>
              </a:solidFill>
              <a:effectLst/>
              <a:latin typeface="+mn-lt"/>
              <a:ea typeface="+mn-ea"/>
              <a:cs typeface="+mn-cs"/>
            </a:rPr>
            <a:t>　各種団体等への補助金については、第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次行政改革大綱（平成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年度）に基づき、整理合理化・優遇措置の見直し等を行っていく。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19050</xdr:rowOff>
    </xdr:from>
    <xdr:to>
      <xdr:col>82</xdr:col>
      <xdr:colOff>107950</xdr:colOff>
      <xdr:row>40</xdr:row>
      <xdr:rowOff>165100</xdr:rowOff>
    </xdr:to>
    <xdr:cxnSp macro="">
      <xdr:nvCxnSpPr>
        <xdr:cNvPr id="307" name="直線コネクタ 306"/>
        <xdr:cNvCxnSpPr/>
      </xdr:nvCxnSpPr>
      <xdr:spPr>
        <a:xfrm flipV="1">
          <a:off x="16510000" y="56769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8"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9" name="直線コネクタ 308"/>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105427</xdr:rowOff>
    </xdr:from>
    <xdr:ext cx="762000" cy="259045"/>
    <xdr:sp macro="" textlink="">
      <xdr:nvSpPr>
        <xdr:cNvPr id="310" name="補助費等最大値テキスト"/>
        <xdr:cNvSpPr txBox="1"/>
      </xdr:nvSpPr>
      <xdr:spPr>
        <a:xfrm>
          <a:off x="16598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19050</xdr:rowOff>
    </xdr:from>
    <xdr:to>
      <xdr:col>82</xdr:col>
      <xdr:colOff>196850</xdr:colOff>
      <xdr:row>33</xdr:row>
      <xdr:rowOff>19050</xdr:rowOff>
    </xdr:to>
    <xdr:cxnSp macro="">
      <xdr:nvCxnSpPr>
        <xdr:cNvPr id="311" name="直線コネクタ 310"/>
        <xdr:cNvCxnSpPr/>
      </xdr:nvCxnSpPr>
      <xdr:spPr>
        <a:xfrm>
          <a:off x="16421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101600</xdr:rowOff>
    </xdr:from>
    <xdr:to>
      <xdr:col>82</xdr:col>
      <xdr:colOff>107950</xdr:colOff>
      <xdr:row>38</xdr:row>
      <xdr:rowOff>139700</xdr:rowOff>
    </xdr:to>
    <xdr:cxnSp macro="">
      <xdr:nvCxnSpPr>
        <xdr:cNvPr id="312" name="直線コネクタ 311"/>
        <xdr:cNvCxnSpPr/>
      </xdr:nvCxnSpPr>
      <xdr:spPr>
        <a:xfrm>
          <a:off x="15671800" y="6616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3"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4" name="フローチャート: 判断 313"/>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101600</xdr:rowOff>
    </xdr:from>
    <xdr:to>
      <xdr:col>78</xdr:col>
      <xdr:colOff>69850</xdr:colOff>
      <xdr:row>39</xdr:row>
      <xdr:rowOff>19050</xdr:rowOff>
    </xdr:to>
    <xdr:cxnSp macro="">
      <xdr:nvCxnSpPr>
        <xdr:cNvPr id="315" name="直線コネクタ 314"/>
        <xdr:cNvCxnSpPr/>
      </xdr:nvCxnSpPr>
      <xdr:spPr>
        <a:xfrm flipV="1">
          <a:off x="14782800" y="6616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139700</xdr:rowOff>
    </xdr:from>
    <xdr:to>
      <xdr:col>78</xdr:col>
      <xdr:colOff>120650</xdr:colOff>
      <xdr:row>37</xdr:row>
      <xdr:rowOff>69850</xdr:rowOff>
    </xdr:to>
    <xdr:sp macro="" textlink="">
      <xdr:nvSpPr>
        <xdr:cNvPr id="316" name="フローチャート: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80027</xdr:rowOff>
    </xdr:from>
    <xdr:ext cx="736600" cy="259045"/>
    <xdr:sp macro="" textlink="">
      <xdr:nvSpPr>
        <xdr:cNvPr id="317" name="テキスト ボックス 316"/>
        <xdr:cNvSpPr txBox="1"/>
      </xdr:nvSpPr>
      <xdr:spPr>
        <a:xfrm>
          <a:off x="15290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0</xdr:rowOff>
    </xdr:from>
    <xdr:to>
      <xdr:col>73</xdr:col>
      <xdr:colOff>180975</xdr:colOff>
      <xdr:row>39</xdr:row>
      <xdr:rowOff>19050</xdr:rowOff>
    </xdr:to>
    <xdr:cxnSp macro="">
      <xdr:nvCxnSpPr>
        <xdr:cNvPr id="318" name="直線コネクタ 317"/>
        <xdr:cNvCxnSpPr/>
      </xdr:nvCxnSpPr>
      <xdr:spPr>
        <a:xfrm>
          <a:off x="13893800" y="6515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31750</xdr:rowOff>
    </xdr:from>
    <xdr:to>
      <xdr:col>74</xdr:col>
      <xdr:colOff>31750</xdr:colOff>
      <xdr:row>37</xdr:row>
      <xdr:rowOff>133350</xdr:rowOff>
    </xdr:to>
    <xdr:sp macro="" textlink="">
      <xdr:nvSpPr>
        <xdr:cNvPr id="319" name="フローチャート: 判断 318"/>
        <xdr:cNvSpPr/>
      </xdr:nvSpPr>
      <xdr:spPr>
        <a:xfrm>
          <a:off x="14732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143527</xdr:rowOff>
    </xdr:from>
    <xdr:ext cx="762000" cy="259045"/>
    <xdr:sp macro="" textlink="">
      <xdr:nvSpPr>
        <xdr:cNvPr id="320" name="テキスト ボックス 319"/>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0</xdr:rowOff>
    </xdr:from>
    <xdr:to>
      <xdr:col>69</xdr:col>
      <xdr:colOff>92075</xdr:colOff>
      <xdr:row>39</xdr:row>
      <xdr:rowOff>95250</xdr:rowOff>
    </xdr:to>
    <xdr:cxnSp macro="">
      <xdr:nvCxnSpPr>
        <xdr:cNvPr id="321" name="直線コネクタ 320"/>
        <xdr:cNvCxnSpPr/>
      </xdr:nvCxnSpPr>
      <xdr:spPr>
        <a:xfrm flipV="1">
          <a:off x="13004800" y="65151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6350</xdr:rowOff>
    </xdr:from>
    <xdr:to>
      <xdr:col>69</xdr:col>
      <xdr:colOff>142875</xdr:colOff>
      <xdr:row>37</xdr:row>
      <xdr:rowOff>107950</xdr:rowOff>
    </xdr:to>
    <xdr:sp macro="" textlink="">
      <xdr:nvSpPr>
        <xdr:cNvPr id="322" name="フローチャート: 判断 321"/>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118127</xdr:rowOff>
    </xdr:from>
    <xdr:ext cx="762000" cy="259045"/>
    <xdr:sp macro="" textlink="">
      <xdr:nvSpPr>
        <xdr:cNvPr id="323" name="テキスト ボックス 322"/>
        <xdr:cNvSpPr txBox="1"/>
      </xdr:nvSpPr>
      <xdr:spPr>
        <a:xfrm>
          <a:off x="13512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165100</xdr:rowOff>
    </xdr:from>
    <xdr:to>
      <xdr:col>65</xdr:col>
      <xdr:colOff>53975</xdr:colOff>
      <xdr:row>37</xdr:row>
      <xdr:rowOff>95250</xdr:rowOff>
    </xdr:to>
    <xdr:sp macro="" textlink="">
      <xdr:nvSpPr>
        <xdr:cNvPr id="324" name="フローチャート: 判断 323"/>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105427</xdr:rowOff>
    </xdr:from>
    <xdr:ext cx="762000" cy="259045"/>
    <xdr:sp macro="" textlink="">
      <xdr:nvSpPr>
        <xdr:cNvPr id="325" name="テキスト ボックス 324"/>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88900</xdr:rowOff>
    </xdr:from>
    <xdr:to>
      <xdr:col>82</xdr:col>
      <xdr:colOff>158750</xdr:colOff>
      <xdr:row>39</xdr:row>
      <xdr:rowOff>19050</xdr:rowOff>
    </xdr:to>
    <xdr:sp macro="" textlink="">
      <xdr:nvSpPr>
        <xdr:cNvPr id="331" name="楕円 330"/>
        <xdr:cNvSpPr/>
      </xdr:nvSpPr>
      <xdr:spPr>
        <a:xfrm>
          <a:off x="164592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60977</xdr:rowOff>
    </xdr:from>
    <xdr:ext cx="762000" cy="259045"/>
    <xdr:sp macro="" textlink="">
      <xdr:nvSpPr>
        <xdr:cNvPr id="332" name="補助費等該当値テキスト"/>
        <xdr:cNvSpPr txBox="1"/>
      </xdr:nvSpPr>
      <xdr:spPr>
        <a:xfrm>
          <a:off x="165989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50800</xdr:rowOff>
    </xdr:from>
    <xdr:to>
      <xdr:col>78</xdr:col>
      <xdr:colOff>120650</xdr:colOff>
      <xdr:row>38</xdr:row>
      <xdr:rowOff>152400</xdr:rowOff>
    </xdr:to>
    <xdr:sp macro="" textlink="">
      <xdr:nvSpPr>
        <xdr:cNvPr id="333" name="楕円 332"/>
        <xdr:cNvSpPr/>
      </xdr:nvSpPr>
      <xdr:spPr>
        <a:xfrm>
          <a:off x="15621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137177</xdr:rowOff>
    </xdr:from>
    <xdr:ext cx="736600" cy="259045"/>
    <xdr:sp macro="" textlink="">
      <xdr:nvSpPr>
        <xdr:cNvPr id="334" name="テキスト ボックス 333"/>
        <xdr:cNvSpPr txBox="1"/>
      </xdr:nvSpPr>
      <xdr:spPr>
        <a:xfrm>
          <a:off x="15290800" y="665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139700</xdr:rowOff>
    </xdr:from>
    <xdr:to>
      <xdr:col>74</xdr:col>
      <xdr:colOff>31750</xdr:colOff>
      <xdr:row>39</xdr:row>
      <xdr:rowOff>69850</xdr:rowOff>
    </xdr:to>
    <xdr:sp macro="" textlink="">
      <xdr:nvSpPr>
        <xdr:cNvPr id="335" name="楕円 334"/>
        <xdr:cNvSpPr/>
      </xdr:nvSpPr>
      <xdr:spPr>
        <a:xfrm>
          <a:off x="14732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54627</xdr:rowOff>
    </xdr:from>
    <xdr:ext cx="762000" cy="259045"/>
    <xdr:sp macro="" textlink="">
      <xdr:nvSpPr>
        <xdr:cNvPr id="336" name="テキスト ボックス 335"/>
        <xdr:cNvSpPr txBox="1"/>
      </xdr:nvSpPr>
      <xdr:spPr>
        <a:xfrm>
          <a:off x="14401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120650</xdr:rowOff>
    </xdr:from>
    <xdr:to>
      <xdr:col>69</xdr:col>
      <xdr:colOff>142875</xdr:colOff>
      <xdr:row>38</xdr:row>
      <xdr:rowOff>50800</xdr:rowOff>
    </xdr:to>
    <xdr:sp macro="" textlink="">
      <xdr:nvSpPr>
        <xdr:cNvPr id="337" name="楕円 336"/>
        <xdr:cNvSpPr/>
      </xdr:nvSpPr>
      <xdr:spPr>
        <a:xfrm>
          <a:off x="138430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35577</xdr:rowOff>
    </xdr:from>
    <xdr:ext cx="762000" cy="259045"/>
    <xdr:sp macro="" textlink="">
      <xdr:nvSpPr>
        <xdr:cNvPr id="338" name="テキスト ボックス 337"/>
        <xdr:cNvSpPr txBox="1"/>
      </xdr:nvSpPr>
      <xdr:spPr>
        <a:xfrm>
          <a:off x="13512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44450</xdr:rowOff>
    </xdr:from>
    <xdr:to>
      <xdr:col>65</xdr:col>
      <xdr:colOff>53975</xdr:colOff>
      <xdr:row>39</xdr:row>
      <xdr:rowOff>146050</xdr:rowOff>
    </xdr:to>
    <xdr:sp macro="" textlink="">
      <xdr:nvSpPr>
        <xdr:cNvPr id="339" name="楕円 338"/>
        <xdr:cNvSpPr/>
      </xdr:nvSpPr>
      <xdr:spPr>
        <a:xfrm>
          <a:off x="12954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130827</xdr:rowOff>
    </xdr:from>
    <xdr:ext cx="762000" cy="259045"/>
    <xdr:sp macro="" textlink="">
      <xdr:nvSpPr>
        <xdr:cNvPr id="340" name="テキスト ボックス 339"/>
        <xdr:cNvSpPr txBox="1"/>
      </xdr:nvSpPr>
      <xdr:spPr>
        <a:xfrm>
          <a:off x="12623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13.8</a:t>
          </a:r>
          <a:r>
            <a:rPr kumimoji="1" lang="ja-JP" altLang="ja-JP" sz="1100">
              <a:solidFill>
                <a:schemeClr val="dk1"/>
              </a:solidFill>
              <a:effectLst/>
              <a:latin typeface="+mn-lt"/>
              <a:ea typeface="+mn-ea"/>
              <a:cs typeface="+mn-cs"/>
            </a:rPr>
            <a:t>％と類似団体平均より低い水準にあるが、平成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ポイントの上昇となった。</a:t>
          </a:r>
          <a:endParaRPr lang="ja-JP" altLang="ja-JP" sz="1400">
            <a:effectLst/>
          </a:endParaRPr>
        </a:p>
        <a:p>
          <a:r>
            <a:rPr kumimoji="1" lang="ja-JP" altLang="ja-JP" sz="1100">
              <a:solidFill>
                <a:schemeClr val="dk1"/>
              </a:solidFill>
              <a:effectLst/>
              <a:latin typeface="+mn-lt"/>
              <a:ea typeface="+mn-ea"/>
              <a:cs typeface="+mn-cs"/>
            </a:rPr>
            <a:t>　主な要因は、据置期間を終えた合併特例債の償還が始まったことによる元利償還金の増額である。</a:t>
          </a:r>
          <a:endParaRPr lang="ja-JP" altLang="ja-JP" sz="1400">
            <a:effectLst/>
          </a:endParaRPr>
        </a:p>
        <a:p>
          <a:r>
            <a:rPr kumimoji="1" lang="ja-JP" altLang="ja-JP" sz="1100">
              <a:solidFill>
                <a:schemeClr val="dk1"/>
              </a:solidFill>
              <a:effectLst/>
              <a:latin typeface="+mn-lt"/>
              <a:ea typeface="+mn-ea"/>
              <a:cs typeface="+mn-cs"/>
            </a:rPr>
            <a:t>　今後も交付税措置のある有利な市債に絞った発行を原則とし、健全な財政運営に努める。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48079</xdr:rowOff>
    </xdr:to>
    <xdr:cxnSp macro="">
      <xdr:nvCxnSpPr>
        <xdr:cNvPr id="370" name="直線コネクタ 369"/>
        <xdr:cNvCxnSpPr/>
      </xdr:nvCxnSpPr>
      <xdr:spPr>
        <a:xfrm flipV="1">
          <a:off x="4826000" y="12651015"/>
          <a:ext cx="0" cy="12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20156</xdr:rowOff>
    </xdr:from>
    <xdr:ext cx="762000" cy="259045"/>
    <xdr:sp macro="" textlink="">
      <xdr:nvSpPr>
        <xdr:cNvPr id="371" name="公債費最小値テキスト"/>
        <xdr:cNvSpPr txBox="1"/>
      </xdr:nvSpPr>
      <xdr:spPr>
        <a:xfrm>
          <a:off x="4914900" y="139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48079</xdr:rowOff>
    </xdr:from>
    <xdr:to>
      <xdr:col>24</xdr:col>
      <xdr:colOff>114300</xdr:colOff>
      <xdr:row>81</xdr:row>
      <xdr:rowOff>48079</xdr:rowOff>
    </xdr:to>
    <xdr:cxnSp macro="">
      <xdr:nvCxnSpPr>
        <xdr:cNvPr id="372" name="直線コネクタ 371"/>
        <xdr:cNvCxnSpPr/>
      </xdr:nvCxnSpPr>
      <xdr:spPr>
        <a:xfrm>
          <a:off x="4737100" y="139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3"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4" name="直線コネクタ 373"/>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121557</xdr:rowOff>
    </xdr:from>
    <xdr:to>
      <xdr:col>24</xdr:col>
      <xdr:colOff>25400</xdr:colOff>
      <xdr:row>77</xdr:row>
      <xdr:rowOff>102507</xdr:rowOff>
    </xdr:to>
    <xdr:cxnSp macro="">
      <xdr:nvCxnSpPr>
        <xdr:cNvPr id="375" name="直線コネクタ 374"/>
        <xdr:cNvCxnSpPr/>
      </xdr:nvCxnSpPr>
      <xdr:spPr>
        <a:xfrm>
          <a:off x="3987800" y="13151757"/>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154413</xdr:rowOff>
    </xdr:from>
    <xdr:ext cx="762000" cy="259045"/>
    <xdr:sp macro="" textlink="">
      <xdr:nvSpPr>
        <xdr:cNvPr id="376" name="公債費平均値テキスト"/>
        <xdr:cNvSpPr txBox="1"/>
      </xdr:nvSpPr>
      <xdr:spPr>
        <a:xfrm>
          <a:off x="4914900" y="13356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10886</xdr:rowOff>
    </xdr:from>
    <xdr:to>
      <xdr:col>24</xdr:col>
      <xdr:colOff>76200</xdr:colOff>
      <xdr:row>78</xdr:row>
      <xdr:rowOff>112486</xdr:rowOff>
    </xdr:to>
    <xdr:sp macro="" textlink="">
      <xdr:nvSpPr>
        <xdr:cNvPr id="377" name="フローチャート: 判断 376"/>
        <xdr:cNvSpPr/>
      </xdr:nvSpPr>
      <xdr:spPr>
        <a:xfrm>
          <a:off x="47752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78014</xdr:rowOff>
    </xdr:from>
    <xdr:to>
      <xdr:col>19</xdr:col>
      <xdr:colOff>187325</xdr:colOff>
      <xdr:row>76</xdr:row>
      <xdr:rowOff>121557</xdr:rowOff>
    </xdr:to>
    <xdr:cxnSp macro="">
      <xdr:nvCxnSpPr>
        <xdr:cNvPr id="378" name="直線コネクタ 377"/>
        <xdr:cNvCxnSpPr/>
      </xdr:nvCxnSpPr>
      <xdr:spPr>
        <a:xfrm>
          <a:off x="3098800" y="131082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32657</xdr:rowOff>
    </xdr:from>
    <xdr:to>
      <xdr:col>20</xdr:col>
      <xdr:colOff>38100</xdr:colOff>
      <xdr:row>78</xdr:row>
      <xdr:rowOff>134257</xdr:rowOff>
    </xdr:to>
    <xdr:sp macro="" textlink="">
      <xdr:nvSpPr>
        <xdr:cNvPr id="379" name="フローチャート: 判断 378"/>
        <xdr:cNvSpPr/>
      </xdr:nvSpPr>
      <xdr:spPr>
        <a:xfrm>
          <a:off x="3937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119034</xdr:rowOff>
    </xdr:from>
    <xdr:ext cx="736600" cy="259045"/>
    <xdr:sp macro="" textlink="">
      <xdr:nvSpPr>
        <xdr:cNvPr id="380" name="テキスト ボックス 379"/>
        <xdr:cNvSpPr txBox="1"/>
      </xdr:nvSpPr>
      <xdr:spPr>
        <a:xfrm>
          <a:off x="3606800" y="1349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78014</xdr:rowOff>
    </xdr:from>
    <xdr:to>
      <xdr:col>15</xdr:col>
      <xdr:colOff>98425</xdr:colOff>
      <xdr:row>76</xdr:row>
      <xdr:rowOff>121557</xdr:rowOff>
    </xdr:to>
    <xdr:cxnSp macro="">
      <xdr:nvCxnSpPr>
        <xdr:cNvPr id="381" name="直線コネクタ 380"/>
        <xdr:cNvCxnSpPr/>
      </xdr:nvCxnSpPr>
      <xdr:spPr>
        <a:xfrm flipV="1">
          <a:off x="2209800" y="131082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65314</xdr:rowOff>
    </xdr:from>
    <xdr:to>
      <xdr:col>15</xdr:col>
      <xdr:colOff>149225</xdr:colOff>
      <xdr:row>78</xdr:row>
      <xdr:rowOff>166914</xdr:rowOff>
    </xdr:to>
    <xdr:sp macro="" textlink="">
      <xdr:nvSpPr>
        <xdr:cNvPr id="382" name="フローチャート: 判断 381"/>
        <xdr:cNvSpPr/>
      </xdr:nvSpPr>
      <xdr:spPr>
        <a:xfrm>
          <a:off x="3048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151691</xdr:rowOff>
    </xdr:from>
    <xdr:ext cx="762000" cy="259045"/>
    <xdr:sp macro="" textlink="">
      <xdr:nvSpPr>
        <xdr:cNvPr id="383" name="テキスト ボックス 382"/>
        <xdr:cNvSpPr txBox="1"/>
      </xdr:nvSpPr>
      <xdr:spPr>
        <a:xfrm>
          <a:off x="2717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121557</xdr:rowOff>
    </xdr:from>
    <xdr:to>
      <xdr:col>11</xdr:col>
      <xdr:colOff>9525</xdr:colOff>
      <xdr:row>77</xdr:row>
      <xdr:rowOff>58964</xdr:rowOff>
    </xdr:to>
    <xdr:cxnSp macro="">
      <xdr:nvCxnSpPr>
        <xdr:cNvPr id="384" name="直線コネクタ 383"/>
        <xdr:cNvCxnSpPr/>
      </xdr:nvCxnSpPr>
      <xdr:spPr>
        <a:xfrm flipV="1">
          <a:off x="1320800" y="131517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141514</xdr:rowOff>
    </xdr:from>
    <xdr:to>
      <xdr:col>11</xdr:col>
      <xdr:colOff>60325</xdr:colOff>
      <xdr:row>79</xdr:row>
      <xdr:rowOff>71664</xdr:rowOff>
    </xdr:to>
    <xdr:sp macro="" textlink="">
      <xdr:nvSpPr>
        <xdr:cNvPr id="385" name="フローチャート: 判断 384"/>
        <xdr:cNvSpPr/>
      </xdr:nvSpPr>
      <xdr:spPr>
        <a:xfrm>
          <a:off x="2159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56441</xdr:rowOff>
    </xdr:from>
    <xdr:ext cx="762000" cy="259045"/>
    <xdr:sp macro="" textlink="">
      <xdr:nvSpPr>
        <xdr:cNvPr id="386" name="テキスト ボックス 385"/>
        <xdr:cNvSpPr txBox="1"/>
      </xdr:nvSpPr>
      <xdr:spPr>
        <a:xfrm>
          <a:off x="1828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87" name="フローチャート: 判断 386"/>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78213</xdr:rowOff>
    </xdr:from>
    <xdr:ext cx="762000" cy="259045"/>
    <xdr:sp macro="" textlink="">
      <xdr:nvSpPr>
        <xdr:cNvPr id="388" name="テキスト ボックス 387"/>
        <xdr:cNvSpPr txBox="1"/>
      </xdr:nvSpPr>
      <xdr:spPr>
        <a:xfrm>
          <a:off x="939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51707</xdr:rowOff>
    </xdr:from>
    <xdr:to>
      <xdr:col>24</xdr:col>
      <xdr:colOff>76200</xdr:colOff>
      <xdr:row>77</xdr:row>
      <xdr:rowOff>153307</xdr:rowOff>
    </xdr:to>
    <xdr:sp macro="" textlink="">
      <xdr:nvSpPr>
        <xdr:cNvPr id="394" name="楕円 393"/>
        <xdr:cNvSpPr/>
      </xdr:nvSpPr>
      <xdr:spPr>
        <a:xfrm>
          <a:off x="47752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68234</xdr:rowOff>
    </xdr:from>
    <xdr:ext cx="762000" cy="259045"/>
    <xdr:sp macro="" textlink="">
      <xdr:nvSpPr>
        <xdr:cNvPr id="395" name="公債費該当値テキスト"/>
        <xdr:cNvSpPr txBox="1"/>
      </xdr:nvSpPr>
      <xdr:spPr>
        <a:xfrm>
          <a:off x="49149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70757</xdr:rowOff>
    </xdr:from>
    <xdr:to>
      <xdr:col>20</xdr:col>
      <xdr:colOff>38100</xdr:colOff>
      <xdr:row>77</xdr:row>
      <xdr:rowOff>907</xdr:rowOff>
    </xdr:to>
    <xdr:sp macro="" textlink="">
      <xdr:nvSpPr>
        <xdr:cNvPr id="396" name="楕円 395"/>
        <xdr:cNvSpPr/>
      </xdr:nvSpPr>
      <xdr:spPr>
        <a:xfrm>
          <a:off x="3937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11084</xdr:rowOff>
    </xdr:from>
    <xdr:ext cx="736600" cy="259045"/>
    <xdr:sp macro="" textlink="">
      <xdr:nvSpPr>
        <xdr:cNvPr id="397" name="テキスト ボックス 396"/>
        <xdr:cNvSpPr txBox="1"/>
      </xdr:nvSpPr>
      <xdr:spPr>
        <a:xfrm>
          <a:off x="3606800" y="1286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27214</xdr:rowOff>
    </xdr:from>
    <xdr:to>
      <xdr:col>15</xdr:col>
      <xdr:colOff>149225</xdr:colOff>
      <xdr:row>76</xdr:row>
      <xdr:rowOff>128814</xdr:rowOff>
    </xdr:to>
    <xdr:sp macro="" textlink="">
      <xdr:nvSpPr>
        <xdr:cNvPr id="398" name="楕円 397"/>
        <xdr:cNvSpPr/>
      </xdr:nvSpPr>
      <xdr:spPr>
        <a:xfrm>
          <a:off x="3048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138992</xdr:rowOff>
    </xdr:from>
    <xdr:ext cx="762000" cy="259045"/>
    <xdr:sp macro="" textlink="">
      <xdr:nvSpPr>
        <xdr:cNvPr id="399" name="テキスト ボックス 398"/>
        <xdr:cNvSpPr txBox="1"/>
      </xdr:nvSpPr>
      <xdr:spPr>
        <a:xfrm>
          <a:off x="2717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70757</xdr:rowOff>
    </xdr:from>
    <xdr:to>
      <xdr:col>11</xdr:col>
      <xdr:colOff>60325</xdr:colOff>
      <xdr:row>77</xdr:row>
      <xdr:rowOff>907</xdr:rowOff>
    </xdr:to>
    <xdr:sp macro="" textlink="">
      <xdr:nvSpPr>
        <xdr:cNvPr id="400" name="楕円 399"/>
        <xdr:cNvSpPr/>
      </xdr:nvSpPr>
      <xdr:spPr>
        <a:xfrm>
          <a:off x="2159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11084</xdr:rowOff>
    </xdr:from>
    <xdr:ext cx="762000" cy="259045"/>
    <xdr:sp macro="" textlink="">
      <xdr:nvSpPr>
        <xdr:cNvPr id="401" name="テキスト ボックス 400"/>
        <xdr:cNvSpPr txBox="1"/>
      </xdr:nvSpPr>
      <xdr:spPr>
        <a:xfrm>
          <a:off x="1828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8164</xdr:rowOff>
    </xdr:from>
    <xdr:to>
      <xdr:col>6</xdr:col>
      <xdr:colOff>171450</xdr:colOff>
      <xdr:row>77</xdr:row>
      <xdr:rowOff>109764</xdr:rowOff>
    </xdr:to>
    <xdr:sp macro="" textlink="">
      <xdr:nvSpPr>
        <xdr:cNvPr id="402" name="楕円 401"/>
        <xdr:cNvSpPr/>
      </xdr:nvSpPr>
      <xdr:spPr>
        <a:xfrm>
          <a:off x="1270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119941</xdr:rowOff>
    </xdr:from>
    <xdr:ext cx="762000" cy="259045"/>
    <xdr:sp macro="" textlink="">
      <xdr:nvSpPr>
        <xdr:cNvPr id="403" name="テキスト ボックス 402"/>
        <xdr:cNvSpPr txBox="1"/>
      </xdr:nvSpPr>
      <xdr:spPr>
        <a:xfrm>
          <a:off x="939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ポイント上昇し、類似団体平均より高い水準となっている。</a:t>
          </a:r>
          <a:endParaRPr lang="ja-JP" altLang="ja-JP" sz="1400">
            <a:effectLst/>
          </a:endParaRPr>
        </a:p>
        <a:p>
          <a:r>
            <a:rPr kumimoji="1" lang="ja-JP" altLang="ja-JP" sz="1100">
              <a:solidFill>
                <a:schemeClr val="dk1"/>
              </a:solidFill>
              <a:effectLst/>
              <a:latin typeface="+mn-lt"/>
              <a:ea typeface="+mn-ea"/>
              <a:cs typeface="+mn-cs"/>
            </a:rPr>
            <a:t>　主な要因としては、扶助費が増加したことによるもの。</a:t>
          </a:r>
          <a:endParaRPr lang="ja-JP" altLang="ja-JP" sz="1400">
            <a:effectLst/>
          </a:endParaRPr>
        </a:p>
        <a:p>
          <a:r>
            <a:rPr kumimoji="1" lang="ja-JP" altLang="ja-JP" sz="1100">
              <a:solidFill>
                <a:schemeClr val="dk1"/>
              </a:solidFill>
              <a:effectLst/>
              <a:latin typeface="+mn-lt"/>
              <a:ea typeface="+mn-ea"/>
              <a:cs typeface="+mn-cs"/>
            </a:rPr>
            <a:t>　今後とも、事務事業評価等による経常経費の削減に努め、経常収支比率の減少を目指す。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121557</xdr:rowOff>
    </xdr:from>
    <xdr:to>
      <xdr:col>82</xdr:col>
      <xdr:colOff>107950</xdr:colOff>
      <xdr:row>81</xdr:row>
      <xdr:rowOff>15421</xdr:rowOff>
    </xdr:to>
    <xdr:cxnSp macro="">
      <xdr:nvCxnSpPr>
        <xdr:cNvPr id="433" name="直線コネクタ 432"/>
        <xdr:cNvCxnSpPr/>
      </xdr:nvCxnSpPr>
      <xdr:spPr>
        <a:xfrm flipV="1">
          <a:off x="16510000" y="124659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158948</xdr:rowOff>
    </xdr:from>
    <xdr:ext cx="762000" cy="259045"/>
    <xdr:sp macro="" textlink="">
      <xdr:nvSpPr>
        <xdr:cNvPr id="434"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15421</xdr:rowOff>
    </xdr:from>
    <xdr:to>
      <xdr:col>82</xdr:col>
      <xdr:colOff>196850</xdr:colOff>
      <xdr:row>81</xdr:row>
      <xdr:rowOff>15421</xdr:rowOff>
    </xdr:to>
    <xdr:cxnSp macro="">
      <xdr:nvCxnSpPr>
        <xdr:cNvPr id="435" name="直線コネクタ 434"/>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36484</xdr:rowOff>
    </xdr:from>
    <xdr:ext cx="762000" cy="259045"/>
    <xdr:sp macro="" textlink="">
      <xdr:nvSpPr>
        <xdr:cNvPr id="436" name="公債費以外最大値テキスト"/>
        <xdr:cNvSpPr txBox="1"/>
      </xdr:nvSpPr>
      <xdr:spPr>
        <a:xfrm>
          <a:off x="16598900" y="1220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121557</xdr:rowOff>
    </xdr:from>
    <xdr:to>
      <xdr:col>82</xdr:col>
      <xdr:colOff>196850</xdr:colOff>
      <xdr:row>72</xdr:row>
      <xdr:rowOff>121557</xdr:rowOff>
    </xdr:to>
    <xdr:cxnSp macro="">
      <xdr:nvCxnSpPr>
        <xdr:cNvPr id="437" name="直線コネクタ 436"/>
        <xdr:cNvCxnSpPr/>
      </xdr:nvCxnSpPr>
      <xdr:spPr>
        <a:xfrm>
          <a:off x="16421100" y="1246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1814</xdr:rowOff>
    </xdr:from>
    <xdr:to>
      <xdr:col>82</xdr:col>
      <xdr:colOff>107950</xdr:colOff>
      <xdr:row>80</xdr:row>
      <xdr:rowOff>34471</xdr:rowOff>
    </xdr:to>
    <xdr:cxnSp macro="">
      <xdr:nvCxnSpPr>
        <xdr:cNvPr id="438" name="直線コネクタ 437"/>
        <xdr:cNvCxnSpPr/>
      </xdr:nvCxnSpPr>
      <xdr:spPr>
        <a:xfrm>
          <a:off x="15671800" y="137178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166206</xdr:rowOff>
    </xdr:from>
    <xdr:ext cx="762000" cy="259045"/>
    <xdr:sp macro="" textlink="">
      <xdr:nvSpPr>
        <xdr:cNvPr id="439" name="公債費以外平均値テキスト"/>
        <xdr:cNvSpPr txBox="1"/>
      </xdr:nvSpPr>
      <xdr:spPr>
        <a:xfrm>
          <a:off x="16598900" y="13196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149679</xdr:rowOff>
    </xdr:from>
    <xdr:to>
      <xdr:col>82</xdr:col>
      <xdr:colOff>158750</xdr:colOff>
      <xdr:row>78</xdr:row>
      <xdr:rowOff>79829</xdr:rowOff>
    </xdr:to>
    <xdr:sp macro="" textlink="">
      <xdr:nvSpPr>
        <xdr:cNvPr id="440" name="フローチャート: 判断 439"/>
        <xdr:cNvSpPr/>
      </xdr:nvSpPr>
      <xdr:spPr>
        <a:xfrm>
          <a:off x="164592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105229</xdr:rowOff>
    </xdr:from>
    <xdr:to>
      <xdr:col>78</xdr:col>
      <xdr:colOff>69850</xdr:colOff>
      <xdr:row>80</xdr:row>
      <xdr:rowOff>1814</xdr:rowOff>
    </xdr:to>
    <xdr:cxnSp macro="">
      <xdr:nvCxnSpPr>
        <xdr:cNvPr id="441" name="直線コネクタ 440"/>
        <xdr:cNvCxnSpPr/>
      </xdr:nvCxnSpPr>
      <xdr:spPr>
        <a:xfrm>
          <a:off x="14782800" y="13478329"/>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117021</xdr:rowOff>
    </xdr:from>
    <xdr:to>
      <xdr:col>78</xdr:col>
      <xdr:colOff>120650</xdr:colOff>
      <xdr:row>78</xdr:row>
      <xdr:rowOff>47171</xdr:rowOff>
    </xdr:to>
    <xdr:sp macro="" textlink="">
      <xdr:nvSpPr>
        <xdr:cNvPr id="442" name="フローチャート: 判断 441"/>
        <xdr:cNvSpPr/>
      </xdr:nvSpPr>
      <xdr:spPr>
        <a:xfrm>
          <a:off x="15621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57348</xdr:rowOff>
    </xdr:from>
    <xdr:ext cx="736600" cy="259045"/>
    <xdr:sp macro="" textlink="">
      <xdr:nvSpPr>
        <xdr:cNvPr id="443" name="テキスト ボックス 442"/>
        <xdr:cNvSpPr txBox="1"/>
      </xdr:nvSpPr>
      <xdr:spPr>
        <a:xfrm>
          <a:off x="15290800" y="1308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165100</xdr:rowOff>
    </xdr:from>
    <xdr:to>
      <xdr:col>73</xdr:col>
      <xdr:colOff>180975</xdr:colOff>
      <xdr:row>78</xdr:row>
      <xdr:rowOff>105229</xdr:rowOff>
    </xdr:to>
    <xdr:cxnSp macro="">
      <xdr:nvCxnSpPr>
        <xdr:cNvPr id="444" name="直線コネクタ 443"/>
        <xdr:cNvCxnSpPr/>
      </xdr:nvCxnSpPr>
      <xdr:spPr>
        <a:xfrm>
          <a:off x="13893800" y="13195300"/>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136071</xdr:rowOff>
    </xdr:from>
    <xdr:to>
      <xdr:col>74</xdr:col>
      <xdr:colOff>31750</xdr:colOff>
      <xdr:row>77</xdr:row>
      <xdr:rowOff>66221</xdr:rowOff>
    </xdr:to>
    <xdr:sp macro="" textlink="">
      <xdr:nvSpPr>
        <xdr:cNvPr id="445" name="フローチャート: 判断 444"/>
        <xdr:cNvSpPr/>
      </xdr:nvSpPr>
      <xdr:spPr>
        <a:xfrm>
          <a:off x="14732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76399</xdr:rowOff>
    </xdr:from>
    <xdr:ext cx="762000" cy="259045"/>
    <xdr:sp macro="" textlink="">
      <xdr:nvSpPr>
        <xdr:cNvPr id="446" name="テキスト ボックス 445"/>
        <xdr:cNvSpPr txBox="1"/>
      </xdr:nvSpPr>
      <xdr:spPr>
        <a:xfrm>
          <a:off x="14401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165100</xdr:rowOff>
    </xdr:from>
    <xdr:to>
      <xdr:col>69</xdr:col>
      <xdr:colOff>92075</xdr:colOff>
      <xdr:row>78</xdr:row>
      <xdr:rowOff>39914</xdr:rowOff>
    </xdr:to>
    <xdr:cxnSp macro="">
      <xdr:nvCxnSpPr>
        <xdr:cNvPr id="447" name="直線コネクタ 446"/>
        <xdr:cNvCxnSpPr/>
      </xdr:nvCxnSpPr>
      <xdr:spPr>
        <a:xfrm flipV="1">
          <a:off x="13004800" y="13195300"/>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152400</xdr:rowOff>
    </xdr:from>
    <xdr:to>
      <xdr:col>69</xdr:col>
      <xdr:colOff>142875</xdr:colOff>
      <xdr:row>75</xdr:row>
      <xdr:rowOff>82550</xdr:rowOff>
    </xdr:to>
    <xdr:sp macro="" textlink="">
      <xdr:nvSpPr>
        <xdr:cNvPr id="448" name="フローチャート: 判断 447"/>
        <xdr:cNvSpPr/>
      </xdr:nvSpPr>
      <xdr:spPr>
        <a:xfrm>
          <a:off x="13843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92727</xdr:rowOff>
    </xdr:from>
    <xdr:ext cx="762000" cy="259045"/>
    <xdr:sp macro="" textlink="">
      <xdr:nvSpPr>
        <xdr:cNvPr id="449" name="テキスト ボックス 448"/>
        <xdr:cNvSpPr txBox="1"/>
      </xdr:nvSpPr>
      <xdr:spPr>
        <a:xfrm>
          <a:off x="13512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13607</xdr:rowOff>
    </xdr:from>
    <xdr:to>
      <xdr:col>65</xdr:col>
      <xdr:colOff>53975</xdr:colOff>
      <xdr:row>75</xdr:row>
      <xdr:rowOff>115207</xdr:rowOff>
    </xdr:to>
    <xdr:sp macro="" textlink="">
      <xdr:nvSpPr>
        <xdr:cNvPr id="450" name="フローチャート: 判断 449"/>
        <xdr:cNvSpPr/>
      </xdr:nvSpPr>
      <xdr:spPr>
        <a:xfrm>
          <a:off x="12954000" y="1287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125384</xdr:rowOff>
    </xdr:from>
    <xdr:ext cx="762000" cy="259045"/>
    <xdr:sp macro="" textlink="">
      <xdr:nvSpPr>
        <xdr:cNvPr id="451" name="テキスト ボックス 450"/>
        <xdr:cNvSpPr txBox="1"/>
      </xdr:nvSpPr>
      <xdr:spPr>
        <a:xfrm>
          <a:off x="12623800" y="1264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155121</xdr:rowOff>
    </xdr:from>
    <xdr:to>
      <xdr:col>82</xdr:col>
      <xdr:colOff>158750</xdr:colOff>
      <xdr:row>80</xdr:row>
      <xdr:rowOff>85271</xdr:rowOff>
    </xdr:to>
    <xdr:sp macro="" textlink="">
      <xdr:nvSpPr>
        <xdr:cNvPr id="457" name="楕円 456"/>
        <xdr:cNvSpPr/>
      </xdr:nvSpPr>
      <xdr:spPr>
        <a:xfrm>
          <a:off x="16459200" y="136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127198</xdr:rowOff>
    </xdr:from>
    <xdr:ext cx="762000" cy="259045"/>
    <xdr:sp macro="" textlink="">
      <xdr:nvSpPr>
        <xdr:cNvPr id="458" name="公債費以外該当値テキスト"/>
        <xdr:cNvSpPr txBox="1"/>
      </xdr:nvSpPr>
      <xdr:spPr>
        <a:xfrm>
          <a:off x="16598900" y="13671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122464</xdr:rowOff>
    </xdr:from>
    <xdr:to>
      <xdr:col>78</xdr:col>
      <xdr:colOff>120650</xdr:colOff>
      <xdr:row>80</xdr:row>
      <xdr:rowOff>52614</xdr:rowOff>
    </xdr:to>
    <xdr:sp macro="" textlink="">
      <xdr:nvSpPr>
        <xdr:cNvPr id="459" name="楕円 458"/>
        <xdr:cNvSpPr/>
      </xdr:nvSpPr>
      <xdr:spPr>
        <a:xfrm>
          <a:off x="156210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37391</xdr:rowOff>
    </xdr:from>
    <xdr:ext cx="736600" cy="259045"/>
    <xdr:sp macro="" textlink="">
      <xdr:nvSpPr>
        <xdr:cNvPr id="460" name="テキスト ボックス 459"/>
        <xdr:cNvSpPr txBox="1"/>
      </xdr:nvSpPr>
      <xdr:spPr>
        <a:xfrm>
          <a:off x="15290800" y="13753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54429</xdr:rowOff>
    </xdr:from>
    <xdr:to>
      <xdr:col>74</xdr:col>
      <xdr:colOff>31750</xdr:colOff>
      <xdr:row>78</xdr:row>
      <xdr:rowOff>156029</xdr:rowOff>
    </xdr:to>
    <xdr:sp macro="" textlink="">
      <xdr:nvSpPr>
        <xdr:cNvPr id="461" name="楕円 460"/>
        <xdr:cNvSpPr/>
      </xdr:nvSpPr>
      <xdr:spPr>
        <a:xfrm>
          <a:off x="14732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140806</xdr:rowOff>
    </xdr:from>
    <xdr:ext cx="762000" cy="259045"/>
    <xdr:sp macro="" textlink="">
      <xdr:nvSpPr>
        <xdr:cNvPr id="462" name="テキスト ボックス 461"/>
        <xdr:cNvSpPr txBox="1"/>
      </xdr:nvSpPr>
      <xdr:spPr>
        <a:xfrm>
          <a:off x="14401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114300</xdr:rowOff>
    </xdr:from>
    <xdr:to>
      <xdr:col>69</xdr:col>
      <xdr:colOff>142875</xdr:colOff>
      <xdr:row>77</xdr:row>
      <xdr:rowOff>44450</xdr:rowOff>
    </xdr:to>
    <xdr:sp macro="" textlink="">
      <xdr:nvSpPr>
        <xdr:cNvPr id="463" name="楕円 462"/>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29227</xdr:rowOff>
    </xdr:from>
    <xdr:ext cx="762000" cy="259045"/>
    <xdr:sp macro="" textlink="">
      <xdr:nvSpPr>
        <xdr:cNvPr id="464" name="テキスト ボックス 463"/>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160564</xdr:rowOff>
    </xdr:from>
    <xdr:to>
      <xdr:col>65</xdr:col>
      <xdr:colOff>53975</xdr:colOff>
      <xdr:row>78</xdr:row>
      <xdr:rowOff>90714</xdr:rowOff>
    </xdr:to>
    <xdr:sp macro="" textlink="">
      <xdr:nvSpPr>
        <xdr:cNvPr id="465" name="楕円 464"/>
        <xdr:cNvSpPr/>
      </xdr:nvSpPr>
      <xdr:spPr>
        <a:xfrm>
          <a:off x="129540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75491</xdr:rowOff>
    </xdr:from>
    <xdr:ext cx="762000" cy="259045"/>
    <xdr:sp macro="" textlink="">
      <xdr:nvSpPr>
        <xdr:cNvPr id="466" name="テキスト ボックス 465"/>
        <xdr:cNvSpPr txBox="1"/>
      </xdr:nvSpPr>
      <xdr:spPr>
        <a:xfrm>
          <a:off x="12623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30798</xdr:rowOff>
    </xdr:from>
    <xdr:to>
      <xdr:col>29</xdr:col>
      <xdr:colOff>127000</xdr:colOff>
      <xdr:row>20</xdr:row>
      <xdr:rowOff>89433</xdr:rowOff>
    </xdr:to>
    <xdr:cxnSp macro="">
      <xdr:nvCxnSpPr>
        <xdr:cNvPr id="45" name="直線コネクタ 44"/>
        <xdr:cNvCxnSpPr/>
      </xdr:nvCxnSpPr>
      <xdr:spPr bwMode="auto">
        <a:xfrm flipV="1">
          <a:off x="5651500" y="2135823"/>
          <a:ext cx="0" cy="14302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61510</xdr:rowOff>
    </xdr:from>
    <xdr:ext cx="762000" cy="259045"/>
    <xdr:sp macro="" textlink="">
      <xdr:nvSpPr>
        <xdr:cNvPr id="46" name="人口1人当たり決算額の推移最小値テキスト130"/>
        <xdr:cNvSpPr txBox="1"/>
      </xdr:nvSpPr>
      <xdr:spPr>
        <a:xfrm>
          <a:off x="5740400" y="353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89433</xdr:rowOff>
    </xdr:from>
    <xdr:to>
      <xdr:col>30</xdr:col>
      <xdr:colOff>25400</xdr:colOff>
      <xdr:row>20</xdr:row>
      <xdr:rowOff>89433</xdr:rowOff>
    </xdr:to>
    <xdr:cxnSp macro="">
      <xdr:nvCxnSpPr>
        <xdr:cNvPr id="47" name="直線コネクタ 46"/>
        <xdr:cNvCxnSpPr/>
      </xdr:nvCxnSpPr>
      <xdr:spPr bwMode="auto">
        <a:xfrm>
          <a:off x="5562600" y="35660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117175</xdr:rowOff>
    </xdr:from>
    <xdr:ext cx="762000" cy="259045"/>
    <xdr:sp macro="" textlink="">
      <xdr:nvSpPr>
        <xdr:cNvPr id="48" name="人口1人当たり決算額の推移最大値テキスト130"/>
        <xdr:cNvSpPr txBox="1"/>
      </xdr:nvSpPr>
      <xdr:spPr>
        <a:xfrm>
          <a:off x="5740400" y="187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30798</xdr:rowOff>
    </xdr:from>
    <xdr:to>
      <xdr:col>30</xdr:col>
      <xdr:colOff>25400</xdr:colOff>
      <xdr:row>12</xdr:row>
      <xdr:rowOff>30798</xdr:rowOff>
    </xdr:to>
    <xdr:cxnSp macro="">
      <xdr:nvCxnSpPr>
        <xdr:cNvPr id="49" name="直線コネクタ 48"/>
        <xdr:cNvCxnSpPr/>
      </xdr:nvCxnSpPr>
      <xdr:spPr bwMode="auto">
        <a:xfrm>
          <a:off x="5562600" y="2135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112065</xdr:rowOff>
    </xdr:from>
    <xdr:to>
      <xdr:col>29</xdr:col>
      <xdr:colOff>127000</xdr:colOff>
      <xdr:row>13</xdr:row>
      <xdr:rowOff>157137</xdr:rowOff>
    </xdr:to>
    <xdr:cxnSp macro="">
      <xdr:nvCxnSpPr>
        <xdr:cNvPr id="50" name="直線コネクタ 49"/>
        <xdr:cNvCxnSpPr/>
      </xdr:nvCxnSpPr>
      <xdr:spPr bwMode="auto">
        <a:xfrm flipV="1">
          <a:off x="5003800" y="2388540"/>
          <a:ext cx="647700" cy="45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67975</xdr:rowOff>
    </xdr:from>
    <xdr:ext cx="762000" cy="259045"/>
    <xdr:sp macro="" textlink="">
      <xdr:nvSpPr>
        <xdr:cNvPr id="51" name="人口1人当たり決算額の推移平均値テキスト130"/>
        <xdr:cNvSpPr txBox="1"/>
      </xdr:nvSpPr>
      <xdr:spPr>
        <a:xfrm>
          <a:off x="5740400" y="26873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95898</xdr:rowOff>
    </xdr:from>
    <xdr:to>
      <xdr:col>29</xdr:col>
      <xdr:colOff>177800</xdr:colOff>
      <xdr:row>16</xdr:row>
      <xdr:rowOff>26048</xdr:rowOff>
    </xdr:to>
    <xdr:sp macro="" textlink="">
      <xdr:nvSpPr>
        <xdr:cNvPr id="52" name="フローチャート: 判断 51"/>
        <xdr:cNvSpPr/>
      </xdr:nvSpPr>
      <xdr:spPr bwMode="auto">
        <a:xfrm>
          <a:off x="5600700" y="2715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157137</xdr:rowOff>
    </xdr:from>
    <xdr:to>
      <xdr:col>26</xdr:col>
      <xdr:colOff>50800</xdr:colOff>
      <xdr:row>14</xdr:row>
      <xdr:rowOff>147574</xdr:rowOff>
    </xdr:to>
    <xdr:cxnSp macro="">
      <xdr:nvCxnSpPr>
        <xdr:cNvPr id="53" name="直線コネクタ 52"/>
        <xdr:cNvCxnSpPr/>
      </xdr:nvCxnSpPr>
      <xdr:spPr bwMode="auto">
        <a:xfrm flipV="1">
          <a:off x="4305300" y="2433612"/>
          <a:ext cx="698500" cy="161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121158</xdr:rowOff>
    </xdr:from>
    <xdr:to>
      <xdr:col>26</xdr:col>
      <xdr:colOff>101600</xdr:colOff>
      <xdr:row>16</xdr:row>
      <xdr:rowOff>51308</xdr:rowOff>
    </xdr:to>
    <xdr:sp macro="" textlink="">
      <xdr:nvSpPr>
        <xdr:cNvPr id="54" name="フローチャート: 判断 53"/>
        <xdr:cNvSpPr/>
      </xdr:nvSpPr>
      <xdr:spPr bwMode="auto">
        <a:xfrm>
          <a:off x="4953000" y="274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36085</xdr:rowOff>
    </xdr:from>
    <xdr:ext cx="736600" cy="259045"/>
    <xdr:sp macro="" textlink="">
      <xdr:nvSpPr>
        <xdr:cNvPr id="55" name="テキスト ボックス 54"/>
        <xdr:cNvSpPr txBox="1"/>
      </xdr:nvSpPr>
      <xdr:spPr>
        <a:xfrm>
          <a:off x="4622800" y="282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48247</xdr:rowOff>
    </xdr:from>
    <xdr:to>
      <xdr:col>22</xdr:col>
      <xdr:colOff>114300</xdr:colOff>
      <xdr:row>14</xdr:row>
      <xdr:rowOff>147574</xdr:rowOff>
    </xdr:to>
    <xdr:cxnSp macro="">
      <xdr:nvCxnSpPr>
        <xdr:cNvPr id="56" name="直線コネクタ 55"/>
        <xdr:cNvCxnSpPr/>
      </xdr:nvCxnSpPr>
      <xdr:spPr bwMode="auto">
        <a:xfrm>
          <a:off x="3606800" y="2496172"/>
          <a:ext cx="698500" cy="99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164592</xdr:rowOff>
    </xdr:from>
    <xdr:to>
      <xdr:col>22</xdr:col>
      <xdr:colOff>165100</xdr:colOff>
      <xdr:row>16</xdr:row>
      <xdr:rowOff>94742</xdr:rowOff>
    </xdr:to>
    <xdr:sp macro="" textlink="">
      <xdr:nvSpPr>
        <xdr:cNvPr id="57" name="フローチャート: 判断 56"/>
        <xdr:cNvSpPr/>
      </xdr:nvSpPr>
      <xdr:spPr bwMode="auto">
        <a:xfrm>
          <a:off x="42545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79519</xdr:rowOff>
    </xdr:from>
    <xdr:ext cx="762000" cy="259045"/>
    <xdr:sp macro="" textlink="">
      <xdr:nvSpPr>
        <xdr:cNvPr id="58" name="テキスト ボックス 57"/>
        <xdr:cNvSpPr txBox="1"/>
      </xdr:nvSpPr>
      <xdr:spPr>
        <a:xfrm>
          <a:off x="3924300" y="287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67716</xdr:rowOff>
    </xdr:from>
    <xdr:to>
      <xdr:col>18</xdr:col>
      <xdr:colOff>177800</xdr:colOff>
      <xdr:row>14</xdr:row>
      <xdr:rowOff>48247</xdr:rowOff>
    </xdr:to>
    <xdr:cxnSp macro="">
      <xdr:nvCxnSpPr>
        <xdr:cNvPr id="59" name="直線コネクタ 58"/>
        <xdr:cNvCxnSpPr/>
      </xdr:nvCxnSpPr>
      <xdr:spPr bwMode="auto">
        <a:xfrm>
          <a:off x="2908300" y="2344191"/>
          <a:ext cx="698500" cy="151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85496</xdr:rowOff>
    </xdr:from>
    <xdr:to>
      <xdr:col>19</xdr:col>
      <xdr:colOff>38100</xdr:colOff>
      <xdr:row>16</xdr:row>
      <xdr:rowOff>15646</xdr:rowOff>
    </xdr:to>
    <xdr:sp macro="" textlink="">
      <xdr:nvSpPr>
        <xdr:cNvPr id="60" name="フローチャート: 判断 59"/>
        <xdr:cNvSpPr/>
      </xdr:nvSpPr>
      <xdr:spPr bwMode="auto">
        <a:xfrm>
          <a:off x="35560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423</xdr:rowOff>
    </xdr:from>
    <xdr:ext cx="762000" cy="259045"/>
    <xdr:sp macro="" textlink="">
      <xdr:nvSpPr>
        <xdr:cNvPr id="61" name="テキスト ボックス 60"/>
        <xdr:cNvSpPr txBox="1"/>
      </xdr:nvSpPr>
      <xdr:spPr>
        <a:xfrm>
          <a:off x="3225800" y="279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11963</xdr:rowOff>
    </xdr:from>
    <xdr:to>
      <xdr:col>15</xdr:col>
      <xdr:colOff>101600</xdr:colOff>
      <xdr:row>16</xdr:row>
      <xdr:rowOff>113563</xdr:rowOff>
    </xdr:to>
    <xdr:sp macro="" textlink="">
      <xdr:nvSpPr>
        <xdr:cNvPr id="62" name="フローチャート: 判断 61"/>
        <xdr:cNvSpPr/>
      </xdr:nvSpPr>
      <xdr:spPr bwMode="auto">
        <a:xfrm>
          <a:off x="28575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98340</xdr:rowOff>
    </xdr:from>
    <xdr:ext cx="762000" cy="259045"/>
    <xdr:sp macro="" textlink="">
      <xdr:nvSpPr>
        <xdr:cNvPr id="63" name="テキスト ボックス 62"/>
        <xdr:cNvSpPr txBox="1"/>
      </xdr:nvSpPr>
      <xdr:spPr>
        <a:xfrm>
          <a:off x="2527300" y="288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61265</xdr:rowOff>
    </xdr:from>
    <xdr:to>
      <xdr:col>29</xdr:col>
      <xdr:colOff>177800</xdr:colOff>
      <xdr:row>13</xdr:row>
      <xdr:rowOff>162865</xdr:rowOff>
    </xdr:to>
    <xdr:sp macro="" textlink="">
      <xdr:nvSpPr>
        <xdr:cNvPr id="69" name="楕円 68"/>
        <xdr:cNvSpPr/>
      </xdr:nvSpPr>
      <xdr:spPr bwMode="auto">
        <a:xfrm>
          <a:off x="5600700" y="2337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77792</xdr:rowOff>
    </xdr:from>
    <xdr:ext cx="762000" cy="259045"/>
    <xdr:sp macro="" textlink="">
      <xdr:nvSpPr>
        <xdr:cNvPr id="70" name="人口1人当たり決算額の推移該当値テキスト130"/>
        <xdr:cNvSpPr txBox="1"/>
      </xdr:nvSpPr>
      <xdr:spPr>
        <a:xfrm>
          <a:off x="5740400" y="218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106337</xdr:rowOff>
    </xdr:from>
    <xdr:to>
      <xdr:col>26</xdr:col>
      <xdr:colOff>101600</xdr:colOff>
      <xdr:row>14</xdr:row>
      <xdr:rowOff>36487</xdr:rowOff>
    </xdr:to>
    <xdr:sp macro="" textlink="">
      <xdr:nvSpPr>
        <xdr:cNvPr id="71" name="楕円 70"/>
        <xdr:cNvSpPr/>
      </xdr:nvSpPr>
      <xdr:spPr bwMode="auto">
        <a:xfrm>
          <a:off x="4953000" y="2382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46664</xdr:rowOff>
    </xdr:from>
    <xdr:ext cx="736600" cy="259045"/>
    <xdr:sp macro="" textlink="">
      <xdr:nvSpPr>
        <xdr:cNvPr id="72" name="テキスト ボックス 71"/>
        <xdr:cNvSpPr txBox="1"/>
      </xdr:nvSpPr>
      <xdr:spPr>
        <a:xfrm>
          <a:off x="4622800" y="2151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96774</xdr:rowOff>
    </xdr:from>
    <xdr:to>
      <xdr:col>22</xdr:col>
      <xdr:colOff>165100</xdr:colOff>
      <xdr:row>15</xdr:row>
      <xdr:rowOff>26924</xdr:rowOff>
    </xdr:to>
    <xdr:sp macro="" textlink="">
      <xdr:nvSpPr>
        <xdr:cNvPr id="73" name="楕円 72"/>
        <xdr:cNvSpPr/>
      </xdr:nvSpPr>
      <xdr:spPr bwMode="auto">
        <a:xfrm>
          <a:off x="4254500" y="2544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37101</xdr:rowOff>
    </xdr:from>
    <xdr:ext cx="762000" cy="259045"/>
    <xdr:sp macro="" textlink="">
      <xdr:nvSpPr>
        <xdr:cNvPr id="74" name="テキスト ボックス 73"/>
        <xdr:cNvSpPr txBox="1"/>
      </xdr:nvSpPr>
      <xdr:spPr>
        <a:xfrm>
          <a:off x="3924300" y="231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168897</xdr:rowOff>
    </xdr:from>
    <xdr:to>
      <xdr:col>19</xdr:col>
      <xdr:colOff>38100</xdr:colOff>
      <xdr:row>14</xdr:row>
      <xdr:rowOff>99047</xdr:rowOff>
    </xdr:to>
    <xdr:sp macro="" textlink="">
      <xdr:nvSpPr>
        <xdr:cNvPr id="75" name="楕円 74"/>
        <xdr:cNvSpPr/>
      </xdr:nvSpPr>
      <xdr:spPr bwMode="auto">
        <a:xfrm>
          <a:off x="3556000" y="2445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109224</xdr:rowOff>
    </xdr:from>
    <xdr:ext cx="762000" cy="259045"/>
    <xdr:sp macro="" textlink="">
      <xdr:nvSpPr>
        <xdr:cNvPr id="76" name="テキスト ボックス 75"/>
        <xdr:cNvSpPr txBox="1"/>
      </xdr:nvSpPr>
      <xdr:spPr>
        <a:xfrm>
          <a:off x="3225800" y="221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16916</xdr:rowOff>
    </xdr:from>
    <xdr:to>
      <xdr:col>15</xdr:col>
      <xdr:colOff>101600</xdr:colOff>
      <xdr:row>13</xdr:row>
      <xdr:rowOff>118516</xdr:rowOff>
    </xdr:to>
    <xdr:sp macro="" textlink="">
      <xdr:nvSpPr>
        <xdr:cNvPr id="77" name="楕円 76"/>
        <xdr:cNvSpPr/>
      </xdr:nvSpPr>
      <xdr:spPr bwMode="auto">
        <a:xfrm>
          <a:off x="2857500" y="2293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128693</xdr:rowOff>
    </xdr:from>
    <xdr:ext cx="762000" cy="259045"/>
    <xdr:sp macro="" textlink="">
      <xdr:nvSpPr>
        <xdr:cNvPr id="78" name="テキスト ボックス 77"/>
        <xdr:cNvSpPr txBox="1"/>
      </xdr:nvSpPr>
      <xdr:spPr>
        <a:xfrm>
          <a:off x="2527300" y="206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90332</xdr:rowOff>
    </xdr:from>
    <xdr:to>
      <xdr:col>29</xdr:col>
      <xdr:colOff>127000</xdr:colOff>
      <xdr:row>38</xdr:row>
      <xdr:rowOff>66101</xdr:rowOff>
    </xdr:to>
    <xdr:cxnSp macro="">
      <xdr:nvCxnSpPr>
        <xdr:cNvPr id="106" name="直線コネクタ 105"/>
        <xdr:cNvCxnSpPr/>
      </xdr:nvCxnSpPr>
      <xdr:spPr bwMode="auto">
        <a:xfrm flipV="1">
          <a:off x="5651500" y="6014882"/>
          <a:ext cx="0" cy="15188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38178</xdr:rowOff>
    </xdr:from>
    <xdr:ext cx="762000" cy="259045"/>
    <xdr:sp macro="" textlink="">
      <xdr:nvSpPr>
        <xdr:cNvPr id="107" name="人口1人当たり決算額の推移最小値テキスト445"/>
        <xdr:cNvSpPr txBox="1"/>
      </xdr:nvSpPr>
      <xdr:spPr>
        <a:xfrm>
          <a:off x="5740400" y="750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66101</xdr:rowOff>
    </xdr:from>
    <xdr:to>
      <xdr:col>30</xdr:col>
      <xdr:colOff>25400</xdr:colOff>
      <xdr:row>38</xdr:row>
      <xdr:rowOff>66101</xdr:rowOff>
    </xdr:to>
    <xdr:cxnSp macro="">
      <xdr:nvCxnSpPr>
        <xdr:cNvPr id="108" name="直線コネクタ 107"/>
        <xdr:cNvCxnSpPr/>
      </xdr:nvCxnSpPr>
      <xdr:spPr bwMode="auto">
        <a:xfrm>
          <a:off x="5562600" y="7533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5259</xdr:rowOff>
    </xdr:from>
    <xdr:ext cx="762000" cy="259045"/>
    <xdr:sp macro="" textlink="">
      <xdr:nvSpPr>
        <xdr:cNvPr id="109" name="人口1人当たり決算額の推移最大値テキスト445"/>
        <xdr:cNvSpPr txBox="1"/>
      </xdr:nvSpPr>
      <xdr:spPr>
        <a:xfrm>
          <a:off x="5740400" y="575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90332</xdr:rowOff>
    </xdr:from>
    <xdr:to>
      <xdr:col>30</xdr:col>
      <xdr:colOff>25400</xdr:colOff>
      <xdr:row>33</xdr:row>
      <xdr:rowOff>90332</xdr:rowOff>
    </xdr:to>
    <xdr:cxnSp macro="">
      <xdr:nvCxnSpPr>
        <xdr:cNvPr id="110" name="直線コネクタ 109"/>
        <xdr:cNvCxnSpPr/>
      </xdr:nvCxnSpPr>
      <xdr:spPr bwMode="auto">
        <a:xfrm>
          <a:off x="5562600" y="60148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194849</xdr:rowOff>
    </xdr:from>
    <xdr:to>
      <xdr:col>29</xdr:col>
      <xdr:colOff>127000</xdr:colOff>
      <xdr:row>38</xdr:row>
      <xdr:rowOff>49459</xdr:rowOff>
    </xdr:to>
    <xdr:cxnSp macro="">
      <xdr:nvCxnSpPr>
        <xdr:cNvPr id="111" name="直線コネクタ 110"/>
        <xdr:cNvCxnSpPr/>
      </xdr:nvCxnSpPr>
      <xdr:spPr bwMode="auto">
        <a:xfrm flipV="1">
          <a:off x="5003800" y="7319549"/>
          <a:ext cx="647700" cy="197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324070</xdr:rowOff>
    </xdr:from>
    <xdr:ext cx="762000" cy="259045"/>
    <xdr:sp macro="" textlink="">
      <xdr:nvSpPr>
        <xdr:cNvPr id="112" name="人口1人当たり決算額の推移平均値テキスト445"/>
        <xdr:cNvSpPr txBox="1"/>
      </xdr:nvSpPr>
      <xdr:spPr>
        <a:xfrm>
          <a:off x="5740400" y="6591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136093</xdr:rowOff>
    </xdr:from>
    <xdr:to>
      <xdr:col>29</xdr:col>
      <xdr:colOff>177800</xdr:colOff>
      <xdr:row>35</xdr:row>
      <xdr:rowOff>237693</xdr:rowOff>
    </xdr:to>
    <xdr:sp macro="" textlink="">
      <xdr:nvSpPr>
        <xdr:cNvPr id="113" name="フローチャート: 判断 112"/>
        <xdr:cNvSpPr/>
      </xdr:nvSpPr>
      <xdr:spPr bwMode="auto">
        <a:xfrm>
          <a:off x="5600700" y="6746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27422</xdr:rowOff>
    </xdr:from>
    <xdr:to>
      <xdr:col>26</xdr:col>
      <xdr:colOff>50800</xdr:colOff>
      <xdr:row>38</xdr:row>
      <xdr:rowOff>49459</xdr:rowOff>
    </xdr:to>
    <xdr:cxnSp macro="">
      <xdr:nvCxnSpPr>
        <xdr:cNvPr id="114" name="直線コネクタ 113"/>
        <xdr:cNvCxnSpPr/>
      </xdr:nvCxnSpPr>
      <xdr:spPr bwMode="auto">
        <a:xfrm>
          <a:off x="4305300" y="7495022"/>
          <a:ext cx="698500" cy="22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282672</xdr:rowOff>
    </xdr:from>
    <xdr:to>
      <xdr:col>26</xdr:col>
      <xdr:colOff>101600</xdr:colOff>
      <xdr:row>36</xdr:row>
      <xdr:rowOff>41372</xdr:rowOff>
    </xdr:to>
    <xdr:sp macro="" textlink="">
      <xdr:nvSpPr>
        <xdr:cNvPr id="115" name="フローチャート: 判断 114"/>
        <xdr:cNvSpPr/>
      </xdr:nvSpPr>
      <xdr:spPr bwMode="auto">
        <a:xfrm>
          <a:off x="4953000" y="6893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51549</xdr:rowOff>
    </xdr:from>
    <xdr:ext cx="736600" cy="259045"/>
    <xdr:sp macro="" textlink="">
      <xdr:nvSpPr>
        <xdr:cNvPr id="116" name="テキスト ボックス 115"/>
        <xdr:cNvSpPr txBox="1"/>
      </xdr:nvSpPr>
      <xdr:spPr>
        <a:xfrm>
          <a:off x="4622800" y="6661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213228</xdr:rowOff>
    </xdr:from>
    <xdr:to>
      <xdr:col>22</xdr:col>
      <xdr:colOff>114300</xdr:colOff>
      <xdr:row>38</xdr:row>
      <xdr:rowOff>27422</xdr:rowOff>
    </xdr:to>
    <xdr:cxnSp macro="">
      <xdr:nvCxnSpPr>
        <xdr:cNvPr id="117" name="直線コネクタ 116"/>
        <xdr:cNvCxnSpPr/>
      </xdr:nvCxnSpPr>
      <xdr:spPr bwMode="auto">
        <a:xfrm>
          <a:off x="3606800" y="7337928"/>
          <a:ext cx="698500" cy="157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202295</xdr:rowOff>
    </xdr:from>
    <xdr:to>
      <xdr:col>22</xdr:col>
      <xdr:colOff>165100</xdr:colOff>
      <xdr:row>35</xdr:row>
      <xdr:rowOff>303895</xdr:rowOff>
    </xdr:to>
    <xdr:sp macro="" textlink="">
      <xdr:nvSpPr>
        <xdr:cNvPr id="118" name="フローチャート: 判断 117"/>
        <xdr:cNvSpPr/>
      </xdr:nvSpPr>
      <xdr:spPr bwMode="auto">
        <a:xfrm>
          <a:off x="42545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314072</xdr:rowOff>
    </xdr:from>
    <xdr:ext cx="762000" cy="259045"/>
    <xdr:sp macro="" textlink="">
      <xdr:nvSpPr>
        <xdr:cNvPr id="119" name="テキスト ボックス 118"/>
        <xdr:cNvSpPr txBox="1"/>
      </xdr:nvSpPr>
      <xdr:spPr>
        <a:xfrm>
          <a:off x="3924300" y="658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87223</xdr:rowOff>
    </xdr:from>
    <xdr:to>
      <xdr:col>18</xdr:col>
      <xdr:colOff>177800</xdr:colOff>
      <xdr:row>37</xdr:row>
      <xdr:rowOff>213228</xdr:rowOff>
    </xdr:to>
    <xdr:cxnSp macro="">
      <xdr:nvCxnSpPr>
        <xdr:cNvPr id="120" name="直線コネクタ 119"/>
        <xdr:cNvCxnSpPr/>
      </xdr:nvCxnSpPr>
      <xdr:spPr bwMode="auto">
        <a:xfrm>
          <a:off x="2908300" y="7211923"/>
          <a:ext cx="698500" cy="126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79126</xdr:rowOff>
    </xdr:from>
    <xdr:to>
      <xdr:col>19</xdr:col>
      <xdr:colOff>38100</xdr:colOff>
      <xdr:row>35</xdr:row>
      <xdr:rowOff>180726</xdr:rowOff>
    </xdr:to>
    <xdr:sp macro="" textlink="">
      <xdr:nvSpPr>
        <xdr:cNvPr id="121" name="フローチャート: 判断 120"/>
        <xdr:cNvSpPr/>
      </xdr:nvSpPr>
      <xdr:spPr bwMode="auto">
        <a:xfrm>
          <a:off x="3556000" y="6689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190903</xdr:rowOff>
    </xdr:from>
    <xdr:ext cx="762000" cy="259045"/>
    <xdr:sp macro="" textlink="">
      <xdr:nvSpPr>
        <xdr:cNvPr id="122" name="テキスト ボックス 121"/>
        <xdr:cNvSpPr txBox="1"/>
      </xdr:nvSpPr>
      <xdr:spPr>
        <a:xfrm>
          <a:off x="3225800" y="645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202295</xdr:rowOff>
    </xdr:from>
    <xdr:to>
      <xdr:col>15</xdr:col>
      <xdr:colOff>101600</xdr:colOff>
      <xdr:row>35</xdr:row>
      <xdr:rowOff>303895</xdr:rowOff>
    </xdr:to>
    <xdr:sp macro="" textlink="">
      <xdr:nvSpPr>
        <xdr:cNvPr id="123" name="フローチャート: 判断 122"/>
        <xdr:cNvSpPr/>
      </xdr:nvSpPr>
      <xdr:spPr bwMode="auto">
        <a:xfrm>
          <a:off x="28575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314072</xdr:rowOff>
    </xdr:from>
    <xdr:ext cx="762000" cy="259045"/>
    <xdr:sp macro="" textlink="">
      <xdr:nvSpPr>
        <xdr:cNvPr id="124" name="テキスト ボックス 123"/>
        <xdr:cNvSpPr txBox="1"/>
      </xdr:nvSpPr>
      <xdr:spPr>
        <a:xfrm>
          <a:off x="2527300" y="658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144049</xdr:rowOff>
    </xdr:from>
    <xdr:to>
      <xdr:col>29</xdr:col>
      <xdr:colOff>177800</xdr:colOff>
      <xdr:row>37</xdr:row>
      <xdr:rowOff>245649</xdr:rowOff>
    </xdr:to>
    <xdr:sp macro="" textlink="">
      <xdr:nvSpPr>
        <xdr:cNvPr id="130" name="楕円 129"/>
        <xdr:cNvSpPr/>
      </xdr:nvSpPr>
      <xdr:spPr bwMode="auto">
        <a:xfrm>
          <a:off x="5600700" y="7268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116126</xdr:rowOff>
    </xdr:from>
    <xdr:ext cx="762000" cy="259045"/>
    <xdr:sp macro="" textlink="">
      <xdr:nvSpPr>
        <xdr:cNvPr id="131" name="人口1人当たり決算額の推移該当値テキスト445"/>
        <xdr:cNvSpPr txBox="1"/>
      </xdr:nvSpPr>
      <xdr:spPr>
        <a:xfrm>
          <a:off x="5740400" y="724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341559</xdr:rowOff>
    </xdr:from>
    <xdr:to>
      <xdr:col>26</xdr:col>
      <xdr:colOff>101600</xdr:colOff>
      <xdr:row>38</xdr:row>
      <xdr:rowOff>100259</xdr:rowOff>
    </xdr:to>
    <xdr:sp macro="" textlink="">
      <xdr:nvSpPr>
        <xdr:cNvPr id="132" name="楕円 131"/>
        <xdr:cNvSpPr/>
      </xdr:nvSpPr>
      <xdr:spPr bwMode="auto">
        <a:xfrm>
          <a:off x="4953000" y="7466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85036</xdr:rowOff>
    </xdr:from>
    <xdr:ext cx="736600" cy="259045"/>
    <xdr:sp macro="" textlink="">
      <xdr:nvSpPr>
        <xdr:cNvPr id="133" name="テキスト ボックス 132"/>
        <xdr:cNvSpPr txBox="1"/>
      </xdr:nvSpPr>
      <xdr:spPr>
        <a:xfrm>
          <a:off x="4622800" y="7552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319522</xdr:rowOff>
    </xdr:from>
    <xdr:to>
      <xdr:col>22</xdr:col>
      <xdr:colOff>165100</xdr:colOff>
      <xdr:row>38</xdr:row>
      <xdr:rowOff>78222</xdr:rowOff>
    </xdr:to>
    <xdr:sp macro="" textlink="">
      <xdr:nvSpPr>
        <xdr:cNvPr id="134" name="楕円 133"/>
        <xdr:cNvSpPr/>
      </xdr:nvSpPr>
      <xdr:spPr bwMode="auto">
        <a:xfrm>
          <a:off x="4254500" y="7444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62999</xdr:rowOff>
    </xdr:from>
    <xdr:ext cx="762000" cy="259045"/>
    <xdr:sp macro="" textlink="">
      <xdr:nvSpPr>
        <xdr:cNvPr id="135" name="テキスト ボックス 134"/>
        <xdr:cNvSpPr txBox="1"/>
      </xdr:nvSpPr>
      <xdr:spPr>
        <a:xfrm>
          <a:off x="3924300" y="75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162428</xdr:rowOff>
    </xdr:from>
    <xdr:to>
      <xdr:col>19</xdr:col>
      <xdr:colOff>38100</xdr:colOff>
      <xdr:row>37</xdr:row>
      <xdr:rowOff>264028</xdr:rowOff>
    </xdr:to>
    <xdr:sp macro="" textlink="">
      <xdr:nvSpPr>
        <xdr:cNvPr id="136" name="楕円 135"/>
        <xdr:cNvSpPr/>
      </xdr:nvSpPr>
      <xdr:spPr bwMode="auto">
        <a:xfrm>
          <a:off x="3556000" y="7287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248805</xdr:rowOff>
    </xdr:from>
    <xdr:ext cx="762000" cy="259045"/>
    <xdr:sp macro="" textlink="">
      <xdr:nvSpPr>
        <xdr:cNvPr id="137" name="テキスト ボックス 136"/>
        <xdr:cNvSpPr txBox="1"/>
      </xdr:nvSpPr>
      <xdr:spPr>
        <a:xfrm>
          <a:off x="3225800" y="73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36423</xdr:rowOff>
    </xdr:from>
    <xdr:to>
      <xdr:col>15</xdr:col>
      <xdr:colOff>101600</xdr:colOff>
      <xdr:row>37</xdr:row>
      <xdr:rowOff>138023</xdr:rowOff>
    </xdr:to>
    <xdr:sp macro="" textlink="">
      <xdr:nvSpPr>
        <xdr:cNvPr id="138" name="楕円 137"/>
        <xdr:cNvSpPr/>
      </xdr:nvSpPr>
      <xdr:spPr bwMode="auto">
        <a:xfrm>
          <a:off x="2857500" y="7161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122800</xdr:rowOff>
    </xdr:from>
    <xdr:ext cx="762000" cy="259045"/>
    <xdr:sp macro="" textlink="">
      <xdr:nvSpPr>
        <xdr:cNvPr id="139" name="テキスト ボックス 138"/>
        <xdr:cNvSpPr txBox="1"/>
      </xdr:nvSpPr>
      <xdr:spPr>
        <a:xfrm>
          <a:off x="2527300" y="7247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65,959
65,062
222.70
35,300,467
33,651,145
1,047,676
20,285,641
35,306,268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168373</xdr:rowOff>
    </xdr:from>
    <xdr:to>
      <xdr:col>24</xdr:col>
      <xdr:colOff>62865</xdr:colOff>
      <xdr:row>39</xdr:row>
      <xdr:rowOff>151653</xdr:rowOff>
    </xdr:to>
    <xdr:cxnSp macro="">
      <xdr:nvCxnSpPr>
        <xdr:cNvPr id="58" name="直線コネクタ 57"/>
        <xdr:cNvCxnSpPr/>
      </xdr:nvCxnSpPr>
      <xdr:spPr>
        <a:xfrm flipV="1">
          <a:off x="4633595" y="5311873"/>
          <a:ext cx="1270" cy="152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155480</xdr:rowOff>
    </xdr:from>
    <xdr:ext cx="534377" cy="259045"/>
    <xdr:sp macro="" textlink="">
      <xdr:nvSpPr>
        <xdr:cNvPr id="59" name="人件費最小値テキスト"/>
        <xdr:cNvSpPr txBox="1"/>
      </xdr:nvSpPr>
      <xdr:spPr>
        <a:xfrm>
          <a:off x="4686300" y="68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151653</xdr:rowOff>
    </xdr:from>
    <xdr:to>
      <xdr:col>24</xdr:col>
      <xdr:colOff>152400</xdr:colOff>
      <xdr:row>39</xdr:row>
      <xdr:rowOff>151653</xdr:rowOff>
    </xdr:to>
    <xdr:cxnSp macro="">
      <xdr:nvCxnSpPr>
        <xdr:cNvPr id="60" name="直線コネクタ 59"/>
        <xdr:cNvCxnSpPr/>
      </xdr:nvCxnSpPr>
      <xdr:spPr>
        <a:xfrm>
          <a:off x="4546600" y="68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115050</xdr:rowOff>
    </xdr:from>
    <xdr:ext cx="534377" cy="259045"/>
    <xdr:sp macro="" textlink="">
      <xdr:nvSpPr>
        <xdr:cNvPr id="61" name="人件費最大値テキスト"/>
        <xdr:cNvSpPr txBox="1"/>
      </xdr:nvSpPr>
      <xdr:spPr>
        <a:xfrm>
          <a:off x="4686300" y="508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168373</xdr:rowOff>
    </xdr:from>
    <xdr:to>
      <xdr:col>24</xdr:col>
      <xdr:colOff>152400</xdr:colOff>
      <xdr:row>30</xdr:row>
      <xdr:rowOff>168373</xdr:rowOff>
    </xdr:to>
    <xdr:cxnSp macro="">
      <xdr:nvCxnSpPr>
        <xdr:cNvPr id="62" name="直線コネクタ 61"/>
        <xdr:cNvCxnSpPr/>
      </xdr:nvCxnSpPr>
      <xdr:spPr>
        <a:xfrm>
          <a:off x="4546600" y="531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27882</xdr:rowOff>
    </xdr:from>
    <xdr:to>
      <xdr:col>24</xdr:col>
      <xdr:colOff>63500</xdr:colOff>
      <xdr:row>35</xdr:row>
      <xdr:rowOff>81733</xdr:rowOff>
    </xdr:to>
    <xdr:cxnSp macro="">
      <xdr:nvCxnSpPr>
        <xdr:cNvPr id="63" name="直線コネクタ 62"/>
        <xdr:cNvCxnSpPr/>
      </xdr:nvCxnSpPr>
      <xdr:spPr>
        <a:xfrm flipV="1">
          <a:off x="3797300" y="6028632"/>
          <a:ext cx="838200" cy="5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9360</xdr:rowOff>
    </xdr:from>
    <xdr:ext cx="534377" cy="259045"/>
    <xdr:sp macro="" textlink="">
      <xdr:nvSpPr>
        <xdr:cNvPr id="64" name="人件費平均値テキスト"/>
        <xdr:cNvSpPr txBox="1"/>
      </xdr:nvSpPr>
      <xdr:spPr>
        <a:xfrm>
          <a:off x="4686300" y="618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30933</xdr:rowOff>
    </xdr:from>
    <xdr:to>
      <xdr:col>24</xdr:col>
      <xdr:colOff>114300</xdr:colOff>
      <xdr:row>36</xdr:row>
      <xdr:rowOff>132533</xdr:rowOff>
    </xdr:to>
    <xdr:sp macro="" textlink="">
      <xdr:nvSpPr>
        <xdr:cNvPr id="65" name="フローチャート: 判断 64"/>
        <xdr:cNvSpPr/>
      </xdr:nvSpPr>
      <xdr:spPr>
        <a:xfrm>
          <a:off x="4584700" y="620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81733</xdr:rowOff>
    </xdr:from>
    <xdr:to>
      <xdr:col>19</xdr:col>
      <xdr:colOff>177800</xdr:colOff>
      <xdr:row>35</xdr:row>
      <xdr:rowOff>110766</xdr:rowOff>
    </xdr:to>
    <xdr:cxnSp macro="">
      <xdr:nvCxnSpPr>
        <xdr:cNvPr id="66" name="直線コネクタ 65"/>
        <xdr:cNvCxnSpPr/>
      </xdr:nvCxnSpPr>
      <xdr:spPr>
        <a:xfrm flipV="1">
          <a:off x="2908300" y="6082483"/>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45694</xdr:rowOff>
    </xdr:from>
    <xdr:to>
      <xdr:col>20</xdr:col>
      <xdr:colOff>38100</xdr:colOff>
      <xdr:row>36</xdr:row>
      <xdr:rowOff>147294</xdr:rowOff>
    </xdr:to>
    <xdr:sp macro="" textlink="">
      <xdr:nvSpPr>
        <xdr:cNvPr id="67" name="フローチャート: 判断 66"/>
        <xdr:cNvSpPr/>
      </xdr:nvSpPr>
      <xdr:spPr>
        <a:xfrm>
          <a:off x="37465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138421</xdr:rowOff>
    </xdr:from>
    <xdr:ext cx="534377" cy="259045"/>
    <xdr:sp macro="" textlink="">
      <xdr:nvSpPr>
        <xdr:cNvPr id="68" name="テキスト ボックス 67"/>
        <xdr:cNvSpPr txBox="1"/>
      </xdr:nvSpPr>
      <xdr:spPr>
        <a:xfrm>
          <a:off x="3530111" y="631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85358</xdr:rowOff>
    </xdr:from>
    <xdr:to>
      <xdr:col>15</xdr:col>
      <xdr:colOff>50800</xdr:colOff>
      <xdr:row>35</xdr:row>
      <xdr:rowOff>110766</xdr:rowOff>
    </xdr:to>
    <xdr:cxnSp macro="">
      <xdr:nvCxnSpPr>
        <xdr:cNvPr id="69" name="直線コネクタ 68"/>
        <xdr:cNvCxnSpPr/>
      </xdr:nvCxnSpPr>
      <xdr:spPr>
        <a:xfrm>
          <a:off x="2019300" y="6086108"/>
          <a:ext cx="889000" cy="2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77111</xdr:rowOff>
    </xdr:from>
    <xdr:to>
      <xdr:col>15</xdr:col>
      <xdr:colOff>101600</xdr:colOff>
      <xdr:row>37</xdr:row>
      <xdr:rowOff>7261</xdr:rowOff>
    </xdr:to>
    <xdr:sp macro="" textlink="">
      <xdr:nvSpPr>
        <xdr:cNvPr id="70" name="フローチャート: 判断 69"/>
        <xdr:cNvSpPr/>
      </xdr:nvSpPr>
      <xdr:spPr>
        <a:xfrm>
          <a:off x="28575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169838</xdr:rowOff>
    </xdr:from>
    <xdr:ext cx="534377" cy="259045"/>
    <xdr:sp macro="" textlink="">
      <xdr:nvSpPr>
        <xdr:cNvPr id="71" name="テキスト ボックス 70"/>
        <xdr:cNvSpPr txBox="1"/>
      </xdr:nvSpPr>
      <xdr:spPr>
        <a:xfrm>
          <a:off x="2641111" y="634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36699</xdr:rowOff>
    </xdr:from>
    <xdr:to>
      <xdr:col>10</xdr:col>
      <xdr:colOff>114300</xdr:colOff>
      <xdr:row>35</xdr:row>
      <xdr:rowOff>85358</xdr:rowOff>
    </xdr:to>
    <xdr:cxnSp macro="">
      <xdr:nvCxnSpPr>
        <xdr:cNvPr id="72" name="直線コネクタ 71"/>
        <xdr:cNvCxnSpPr/>
      </xdr:nvCxnSpPr>
      <xdr:spPr>
        <a:xfrm>
          <a:off x="1130300" y="6037449"/>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116528</xdr:rowOff>
    </xdr:from>
    <xdr:to>
      <xdr:col>10</xdr:col>
      <xdr:colOff>165100</xdr:colOff>
      <xdr:row>36</xdr:row>
      <xdr:rowOff>46678</xdr:rowOff>
    </xdr:to>
    <xdr:sp macro="" textlink="">
      <xdr:nvSpPr>
        <xdr:cNvPr id="73" name="フローチャート: 判断 72"/>
        <xdr:cNvSpPr/>
      </xdr:nvSpPr>
      <xdr:spPr>
        <a:xfrm>
          <a:off x="19685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37805</xdr:rowOff>
    </xdr:from>
    <xdr:ext cx="534377" cy="259045"/>
    <xdr:sp macro="" textlink="">
      <xdr:nvSpPr>
        <xdr:cNvPr id="74" name="テキスト ボックス 73"/>
        <xdr:cNvSpPr txBox="1"/>
      </xdr:nvSpPr>
      <xdr:spPr>
        <a:xfrm>
          <a:off x="1752111" y="621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34428</xdr:rowOff>
    </xdr:from>
    <xdr:to>
      <xdr:col>6</xdr:col>
      <xdr:colOff>38100</xdr:colOff>
      <xdr:row>36</xdr:row>
      <xdr:rowOff>136028</xdr:rowOff>
    </xdr:to>
    <xdr:sp macro="" textlink="">
      <xdr:nvSpPr>
        <xdr:cNvPr id="75" name="フローチャート: 判断 74"/>
        <xdr:cNvSpPr/>
      </xdr:nvSpPr>
      <xdr:spPr>
        <a:xfrm>
          <a:off x="1079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127155</xdr:rowOff>
    </xdr:from>
    <xdr:ext cx="534377" cy="259045"/>
    <xdr:sp macro="" textlink="">
      <xdr:nvSpPr>
        <xdr:cNvPr id="76" name="テキスト ボックス 75"/>
        <xdr:cNvSpPr txBox="1"/>
      </xdr:nvSpPr>
      <xdr:spPr>
        <a:xfrm>
          <a:off x="863111" y="62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148532</xdr:rowOff>
    </xdr:from>
    <xdr:to>
      <xdr:col>24</xdr:col>
      <xdr:colOff>114300</xdr:colOff>
      <xdr:row>35</xdr:row>
      <xdr:rowOff>78682</xdr:rowOff>
    </xdr:to>
    <xdr:sp macro="" textlink="">
      <xdr:nvSpPr>
        <xdr:cNvPr id="82" name="楕円 81"/>
        <xdr:cNvSpPr/>
      </xdr:nvSpPr>
      <xdr:spPr>
        <a:xfrm>
          <a:off x="4584700" y="597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171409</xdr:rowOff>
    </xdr:from>
    <xdr:ext cx="534377" cy="259045"/>
    <xdr:sp macro="" textlink="">
      <xdr:nvSpPr>
        <xdr:cNvPr id="83" name="人件費該当値テキスト"/>
        <xdr:cNvSpPr txBox="1"/>
      </xdr:nvSpPr>
      <xdr:spPr>
        <a:xfrm>
          <a:off x="4686300" y="582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30933</xdr:rowOff>
    </xdr:from>
    <xdr:to>
      <xdr:col>20</xdr:col>
      <xdr:colOff>38100</xdr:colOff>
      <xdr:row>35</xdr:row>
      <xdr:rowOff>132533</xdr:rowOff>
    </xdr:to>
    <xdr:sp macro="" textlink="">
      <xdr:nvSpPr>
        <xdr:cNvPr id="84" name="楕円 83"/>
        <xdr:cNvSpPr/>
      </xdr:nvSpPr>
      <xdr:spPr>
        <a:xfrm>
          <a:off x="3746500" y="603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149060</xdr:rowOff>
    </xdr:from>
    <xdr:ext cx="534377" cy="259045"/>
    <xdr:sp macro="" textlink="">
      <xdr:nvSpPr>
        <xdr:cNvPr id="85" name="テキスト ボックス 84"/>
        <xdr:cNvSpPr txBox="1"/>
      </xdr:nvSpPr>
      <xdr:spPr>
        <a:xfrm>
          <a:off x="3530111" y="580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59966</xdr:rowOff>
    </xdr:from>
    <xdr:to>
      <xdr:col>15</xdr:col>
      <xdr:colOff>101600</xdr:colOff>
      <xdr:row>35</xdr:row>
      <xdr:rowOff>161566</xdr:rowOff>
    </xdr:to>
    <xdr:sp macro="" textlink="">
      <xdr:nvSpPr>
        <xdr:cNvPr id="86" name="楕円 85"/>
        <xdr:cNvSpPr/>
      </xdr:nvSpPr>
      <xdr:spPr>
        <a:xfrm>
          <a:off x="2857500" y="606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6643</xdr:rowOff>
    </xdr:from>
    <xdr:ext cx="534377" cy="259045"/>
    <xdr:sp macro="" textlink="">
      <xdr:nvSpPr>
        <xdr:cNvPr id="87" name="テキスト ボックス 86"/>
        <xdr:cNvSpPr txBox="1"/>
      </xdr:nvSpPr>
      <xdr:spPr>
        <a:xfrm>
          <a:off x="2641111" y="583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34558</xdr:rowOff>
    </xdr:from>
    <xdr:to>
      <xdr:col>10</xdr:col>
      <xdr:colOff>165100</xdr:colOff>
      <xdr:row>35</xdr:row>
      <xdr:rowOff>136158</xdr:rowOff>
    </xdr:to>
    <xdr:sp macro="" textlink="">
      <xdr:nvSpPr>
        <xdr:cNvPr id="88" name="楕円 87"/>
        <xdr:cNvSpPr/>
      </xdr:nvSpPr>
      <xdr:spPr>
        <a:xfrm>
          <a:off x="1968500" y="603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152685</xdr:rowOff>
    </xdr:from>
    <xdr:ext cx="534377" cy="259045"/>
    <xdr:sp macro="" textlink="">
      <xdr:nvSpPr>
        <xdr:cNvPr id="89" name="テキスト ボックス 88"/>
        <xdr:cNvSpPr txBox="1"/>
      </xdr:nvSpPr>
      <xdr:spPr>
        <a:xfrm>
          <a:off x="1752111" y="581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157349</xdr:rowOff>
    </xdr:from>
    <xdr:to>
      <xdr:col>6</xdr:col>
      <xdr:colOff>38100</xdr:colOff>
      <xdr:row>35</xdr:row>
      <xdr:rowOff>87499</xdr:rowOff>
    </xdr:to>
    <xdr:sp macro="" textlink="">
      <xdr:nvSpPr>
        <xdr:cNvPr id="90" name="楕円 89"/>
        <xdr:cNvSpPr/>
      </xdr:nvSpPr>
      <xdr:spPr>
        <a:xfrm>
          <a:off x="1079500" y="598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104026</xdr:rowOff>
    </xdr:from>
    <xdr:ext cx="534377" cy="259045"/>
    <xdr:sp macro="" textlink="">
      <xdr:nvSpPr>
        <xdr:cNvPr id="91" name="テキスト ボックス 90"/>
        <xdr:cNvSpPr txBox="1"/>
      </xdr:nvSpPr>
      <xdr:spPr>
        <a:xfrm>
          <a:off x="863111" y="576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58395</xdr:rowOff>
    </xdr:from>
    <xdr:to>
      <xdr:col>24</xdr:col>
      <xdr:colOff>62865</xdr:colOff>
      <xdr:row>58</xdr:row>
      <xdr:rowOff>136233</xdr:rowOff>
    </xdr:to>
    <xdr:cxnSp macro="">
      <xdr:nvCxnSpPr>
        <xdr:cNvPr id="116" name="直線コネクタ 115"/>
        <xdr:cNvCxnSpPr/>
      </xdr:nvCxnSpPr>
      <xdr:spPr>
        <a:xfrm flipV="1">
          <a:off x="4633595" y="8802345"/>
          <a:ext cx="1270" cy="1277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140060</xdr:rowOff>
    </xdr:from>
    <xdr:ext cx="534377" cy="259045"/>
    <xdr:sp macro="" textlink="">
      <xdr:nvSpPr>
        <xdr:cNvPr id="117" name="物件費最小値テキスト"/>
        <xdr:cNvSpPr txBox="1"/>
      </xdr:nvSpPr>
      <xdr:spPr>
        <a:xfrm>
          <a:off x="4686300" y="1008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136233</xdr:rowOff>
    </xdr:from>
    <xdr:to>
      <xdr:col>24</xdr:col>
      <xdr:colOff>152400</xdr:colOff>
      <xdr:row>58</xdr:row>
      <xdr:rowOff>136233</xdr:rowOff>
    </xdr:to>
    <xdr:cxnSp macro="">
      <xdr:nvCxnSpPr>
        <xdr:cNvPr id="118" name="直線コネクタ 117"/>
        <xdr:cNvCxnSpPr/>
      </xdr:nvCxnSpPr>
      <xdr:spPr>
        <a:xfrm>
          <a:off x="4546600" y="10080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5072</xdr:rowOff>
    </xdr:from>
    <xdr:ext cx="599010" cy="259045"/>
    <xdr:sp macro="" textlink="">
      <xdr:nvSpPr>
        <xdr:cNvPr id="119" name="物件費最大値テキスト"/>
        <xdr:cNvSpPr txBox="1"/>
      </xdr:nvSpPr>
      <xdr:spPr>
        <a:xfrm>
          <a:off x="4686300" y="85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58395</xdr:rowOff>
    </xdr:from>
    <xdr:to>
      <xdr:col>24</xdr:col>
      <xdr:colOff>152400</xdr:colOff>
      <xdr:row>51</xdr:row>
      <xdr:rowOff>58395</xdr:rowOff>
    </xdr:to>
    <xdr:cxnSp macro="">
      <xdr:nvCxnSpPr>
        <xdr:cNvPr id="120" name="直線コネクタ 119"/>
        <xdr:cNvCxnSpPr/>
      </xdr:nvCxnSpPr>
      <xdr:spPr>
        <a:xfrm>
          <a:off x="4546600" y="880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68358</xdr:rowOff>
    </xdr:from>
    <xdr:to>
      <xdr:col>24</xdr:col>
      <xdr:colOff>63500</xdr:colOff>
      <xdr:row>54</xdr:row>
      <xdr:rowOff>145815</xdr:rowOff>
    </xdr:to>
    <xdr:cxnSp macro="">
      <xdr:nvCxnSpPr>
        <xdr:cNvPr id="121" name="直線コネクタ 120"/>
        <xdr:cNvCxnSpPr/>
      </xdr:nvCxnSpPr>
      <xdr:spPr>
        <a:xfrm flipV="1">
          <a:off x="3797300" y="9326658"/>
          <a:ext cx="838200" cy="7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40847</xdr:rowOff>
    </xdr:from>
    <xdr:ext cx="534377" cy="259045"/>
    <xdr:sp macro="" textlink="">
      <xdr:nvSpPr>
        <xdr:cNvPr id="122" name="物件費平均値テキスト"/>
        <xdr:cNvSpPr txBox="1"/>
      </xdr:nvSpPr>
      <xdr:spPr>
        <a:xfrm>
          <a:off x="4686300" y="9470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62420</xdr:rowOff>
    </xdr:from>
    <xdr:to>
      <xdr:col>24</xdr:col>
      <xdr:colOff>114300</xdr:colOff>
      <xdr:row>55</xdr:row>
      <xdr:rowOff>164020</xdr:rowOff>
    </xdr:to>
    <xdr:sp macro="" textlink="">
      <xdr:nvSpPr>
        <xdr:cNvPr id="123" name="フローチャート: 判断 122"/>
        <xdr:cNvSpPr/>
      </xdr:nvSpPr>
      <xdr:spPr>
        <a:xfrm>
          <a:off x="4584700" y="949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145815</xdr:rowOff>
    </xdr:from>
    <xdr:to>
      <xdr:col>19</xdr:col>
      <xdr:colOff>177800</xdr:colOff>
      <xdr:row>55</xdr:row>
      <xdr:rowOff>65195</xdr:rowOff>
    </xdr:to>
    <xdr:cxnSp macro="">
      <xdr:nvCxnSpPr>
        <xdr:cNvPr id="124" name="直線コネクタ 123"/>
        <xdr:cNvCxnSpPr/>
      </xdr:nvCxnSpPr>
      <xdr:spPr>
        <a:xfrm flipV="1">
          <a:off x="2908300" y="9404115"/>
          <a:ext cx="889000" cy="9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94977</xdr:rowOff>
    </xdr:from>
    <xdr:to>
      <xdr:col>20</xdr:col>
      <xdr:colOff>38100</xdr:colOff>
      <xdr:row>55</xdr:row>
      <xdr:rowOff>25127</xdr:rowOff>
    </xdr:to>
    <xdr:sp macro="" textlink="">
      <xdr:nvSpPr>
        <xdr:cNvPr id="125" name="フローチャート: 判断 124"/>
        <xdr:cNvSpPr/>
      </xdr:nvSpPr>
      <xdr:spPr>
        <a:xfrm>
          <a:off x="3746500" y="935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41654</xdr:rowOff>
    </xdr:from>
    <xdr:ext cx="534377" cy="259045"/>
    <xdr:sp macro="" textlink="">
      <xdr:nvSpPr>
        <xdr:cNvPr id="126" name="テキスト ボックス 125"/>
        <xdr:cNvSpPr txBox="1"/>
      </xdr:nvSpPr>
      <xdr:spPr>
        <a:xfrm>
          <a:off x="3530111" y="912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65195</xdr:rowOff>
    </xdr:from>
    <xdr:to>
      <xdr:col>15</xdr:col>
      <xdr:colOff>50800</xdr:colOff>
      <xdr:row>55</xdr:row>
      <xdr:rowOff>153150</xdr:rowOff>
    </xdr:to>
    <xdr:cxnSp macro="">
      <xdr:nvCxnSpPr>
        <xdr:cNvPr id="127" name="直線コネクタ 126"/>
        <xdr:cNvCxnSpPr/>
      </xdr:nvCxnSpPr>
      <xdr:spPr>
        <a:xfrm flipV="1">
          <a:off x="2019300" y="9494945"/>
          <a:ext cx="889000" cy="8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109321</xdr:rowOff>
    </xdr:from>
    <xdr:to>
      <xdr:col>15</xdr:col>
      <xdr:colOff>101600</xdr:colOff>
      <xdr:row>55</xdr:row>
      <xdr:rowOff>39471</xdr:rowOff>
    </xdr:to>
    <xdr:sp macro="" textlink="">
      <xdr:nvSpPr>
        <xdr:cNvPr id="128" name="フローチャート: 判断 127"/>
        <xdr:cNvSpPr/>
      </xdr:nvSpPr>
      <xdr:spPr>
        <a:xfrm>
          <a:off x="2857500" y="936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55998</xdr:rowOff>
    </xdr:from>
    <xdr:ext cx="534377" cy="259045"/>
    <xdr:sp macro="" textlink="">
      <xdr:nvSpPr>
        <xdr:cNvPr id="129" name="テキスト ボックス 128"/>
        <xdr:cNvSpPr txBox="1"/>
      </xdr:nvSpPr>
      <xdr:spPr>
        <a:xfrm>
          <a:off x="2641111" y="91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153150</xdr:rowOff>
    </xdr:from>
    <xdr:to>
      <xdr:col>10</xdr:col>
      <xdr:colOff>114300</xdr:colOff>
      <xdr:row>56</xdr:row>
      <xdr:rowOff>36487</xdr:rowOff>
    </xdr:to>
    <xdr:cxnSp macro="">
      <xdr:nvCxnSpPr>
        <xdr:cNvPr id="130" name="直線コネクタ 129"/>
        <xdr:cNvCxnSpPr/>
      </xdr:nvCxnSpPr>
      <xdr:spPr>
        <a:xfrm flipV="1">
          <a:off x="1130300" y="9582900"/>
          <a:ext cx="889000" cy="5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50152</xdr:rowOff>
    </xdr:from>
    <xdr:to>
      <xdr:col>10</xdr:col>
      <xdr:colOff>165100</xdr:colOff>
      <xdr:row>54</xdr:row>
      <xdr:rowOff>151752</xdr:rowOff>
    </xdr:to>
    <xdr:sp macro="" textlink="">
      <xdr:nvSpPr>
        <xdr:cNvPr id="131" name="フローチャート: 判断 130"/>
        <xdr:cNvSpPr/>
      </xdr:nvSpPr>
      <xdr:spPr>
        <a:xfrm>
          <a:off x="1968500" y="930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168279</xdr:rowOff>
    </xdr:from>
    <xdr:ext cx="534377" cy="259045"/>
    <xdr:sp macro="" textlink="">
      <xdr:nvSpPr>
        <xdr:cNvPr id="132" name="テキスト ボックス 131"/>
        <xdr:cNvSpPr txBox="1"/>
      </xdr:nvSpPr>
      <xdr:spPr>
        <a:xfrm>
          <a:off x="1752111" y="908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130619</xdr:rowOff>
    </xdr:from>
    <xdr:to>
      <xdr:col>6</xdr:col>
      <xdr:colOff>38100</xdr:colOff>
      <xdr:row>56</xdr:row>
      <xdr:rowOff>60769</xdr:rowOff>
    </xdr:to>
    <xdr:sp macro="" textlink="">
      <xdr:nvSpPr>
        <xdr:cNvPr id="133" name="フローチャート: 判断 132"/>
        <xdr:cNvSpPr/>
      </xdr:nvSpPr>
      <xdr:spPr>
        <a:xfrm>
          <a:off x="1079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77296</xdr:rowOff>
    </xdr:from>
    <xdr:ext cx="534377" cy="259045"/>
    <xdr:sp macro="" textlink="">
      <xdr:nvSpPr>
        <xdr:cNvPr id="134" name="テキスト ボックス 133"/>
        <xdr:cNvSpPr txBox="1"/>
      </xdr:nvSpPr>
      <xdr:spPr>
        <a:xfrm>
          <a:off x="8631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17558</xdr:rowOff>
    </xdr:from>
    <xdr:to>
      <xdr:col>24</xdr:col>
      <xdr:colOff>114300</xdr:colOff>
      <xdr:row>54</xdr:row>
      <xdr:rowOff>119158</xdr:rowOff>
    </xdr:to>
    <xdr:sp macro="" textlink="">
      <xdr:nvSpPr>
        <xdr:cNvPr id="140" name="楕円 139"/>
        <xdr:cNvSpPr/>
      </xdr:nvSpPr>
      <xdr:spPr>
        <a:xfrm>
          <a:off x="4584700" y="927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40435</xdr:rowOff>
    </xdr:from>
    <xdr:ext cx="534377" cy="259045"/>
    <xdr:sp macro="" textlink="">
      <xdr:nvSpPr>
        <xdr:cNvPr id="141" name="物件費該当値テキスト"/>
        <xdr:cNvSpPr txBox="1"/>
      </xdr:nvSpPr>
      <xdr:spPr>
        <a:xfrm>
          <a:off x="4686300" y="91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95015</xdr:rowOff>
    </xdr:from>
    <xdr:to>
      <xdr:col>20</xdr:col>
      <xdr:colOff>38100</xdr:colOff>
      <xdr:row>55</xdr:row>
      <xdr:rowOff>25165</xdr:rowOff>
    </xdr:to>
    <xdr:sp macro="" textlink="">
      <xdr:nvSpPr>
        <xdr:cNvPr id="142" name="楕円 141"/>
        <xdr:cNvSpPr/>
      </xdr:nvSpPr>
      <xdr:spPr>
        <a:xfrm>
          <a:off x="3746500" y="935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16292</xdr:rowOff>
    </xdr:from>
    <xdr:ext cx="534377" cy="259045"/>
    <xdr:sp macro="" textlink="">
      <xdr:nvSpPr>
        <xdr:cNvPr id="143" name="テキスト ボックス 142"/>
        <xdr:cNvSpPr txBox="1"/>
      </xdr:nvSpPr>
      <xdr:spPr>
        <a:xfrm>
          <a:off x="3530111" y="944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14395</xdr:rowOff>
    </xdr:from>
    <xdr:to>
      <xdr:col>15</xdr:col>
      <xdr:colOff>101600</xdr:colOff>
      <xdr:row>55</xdr:row>
      <xdr:rowOff>115995</xdr:rowOff>
    </xdr:to>
    <xdr:sp macro="" textlink="">
      <xdr:nvSpPr>
        <xdr:cNvPr id="144" name="楕円 143"/>
        <xdr:cNvSpPr/>
      </xdr:nvSpPr>
      <xdr:spPr>
        <a:xfrm>
          <a:off x="2857500" y="944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107122</xdr:rowOff>
    </xdr:from>
    <xdr:ext cx="534377" cy="259045"/>
    <xdr:sp macro="" textlink="">
      <xdr:nvSpPr>
        <xdr:cNvPr id="145" name="テキスト ボックス 144"/>
        <xdr:cNvSpPr txBox="1"/>
      </xdr:nvSpPr>
      <xdr:spPr>
        <a:xfrm>
          <a:off x="2641111" y="953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102350</xdr:rowOff>
    </xdr:from>
    <xdr:to>
      <xdr:col>10</xdr:col>
      <xdr:colOff>165100</xdr:colOff>
      <xdr:row>56</xdr:row>
      <xdr:rowOff>32500</xdr:rowOff>
    </xdr:to>
    <xdr:sp macro="" textlink="">
      <xdr:nvSpPr>
        <xdr:cNvPr id="146" name="楕円 145"/>
        <xdr:cNvSpPr/>
      </xdr:nvSpPr>
      <xdr:spPr>
        <a:xfrm>
          <a:off x="1968500" y="95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23627</xdr:rowOff>
    </xdr:from>
    <xdr:ext cx="534377" cy="259045"/>
    <xdr:sp macro="" textlink="">
      <xdr:nvSpPr>
        <xdr:cNvPr id="147" name="テキスト ボックス 146"/>
        <xdr:cNvSpPr txBox="1"/>
      </xdr:nvSpPr>
      <xdr:spPr>
        <a:xfrm>
          <a:off x="1752111" y="96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157137</xdr:rowOff>
    </xdr:from>
    <xdr:to>
      <xdr:col>6</xdr:col>
      <xdr:colOff>38100</xdr:colOff>
      <xdr:row>56</xdr:row>
      <xdr:rowOff>87287</xdr:rowOff>
    </xdr:to>
    <xdr:sp macro="" textlink="">
      <xdr:nvSpPr>
        <xdr:cNvPr id="148" name="楕円 147"/>
        <xdr:cNvSpPr/>
      </xdr:nvSpPr>
      <xdr:spPr>
        <a:xfrm>
          <a:off x="1079500" y="958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78414</xdr:rowOff>
    </xdr:from>
    <xdr:ext cx="534377" cy="259045"/>
    <xdr:sp macro="" textlink="">
      <xdr:nvSpPr>
        <xdr:cNvPr id="149" name="テキスト ボックス 148"/>
        <xdr:cNvSpPr txBox="1"/>
      </xdr:nvSpPr>
      <xdr:spPr>
        <a:xfrm>
          <a:off x="863111" y="967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158968</xdr:rowOff>
    </xdr:from>
    <xdr:to>
      <xdr:col>24</xdr:col>
      <xdr:colOff>62865</xdr:colOff>
      <xdr:row>78</xdr:row>
      <xdr:rowOff>41075</xdr:rowOff>
    </xdr:to>
    <xdr:cxnSp macro="">
      <xdr:nvCxnSpPr>
        <xdr:cNvPr id="175" name="直線コネクタ 174"/>
        <xdr:cNvCxnSpPr/>
      </xdr:nvCxnSpPr>
      <xdr:spPr>
        <a:xfrm flipV="1">
          <a:off x="4633595" y="11989018"/>
          <a:ext cx="1270" cy="1425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44902</xdr:rowOff>
    </xdr:from>
    <xdr:ext cx="469744" cy="259045"/>
    <xdr:sp macro="" textlink="">
      <xdr:nvSpPr>
        <xdr:cNvPr id="176" name="維持補修費最小値テキスト"/>
        <xdr:cNvSpPr txBox="1"/>
      </xdr:nvSpPr>
      <xdr:spPr>
        <a:xfrm>
          <a:off x="4686300" y="1341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41075</xdr:rowOff>
    </xdr:from>
    <xdr:to>
      <xdr:col>24</xdr:col>
      <xdr:colOff>152400</xdr:colOff>
      <xdr:row>78</xdr:row>
      <xdr:rowOff>41075</xdr:rowOff>
    </xdr:to>
    <xdr:cxnSp macro="">
      <xdr:nvCxnSpPr>
        <xdr:cNvPr id="177" name="直線コネクタ 176"/>
        <xdr:cNvCxnSpPr/>
      </xdr:nvCxnSpPr>
      <xdr:spPr>
        <a:xfrm>
          <a:off x="4546600" y="1341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105645</xdr:rowOff>
    </xdr:from>
    <xdr:ext cx="534377" cy="259045"/>
    <xdr:sp macro="" textlink="">
      <xdr:nvSpPr>
        <xdr:cNvPr id="178" name="維持補修費最大値テキスト"/>
        <xdr:cNvSpPr txBox="1"/>
      </xdr:nvSpPr>
      <xdr:spPr>
        <a:xfrm>
          <a:off x="4686300" y="1176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158968</xdr:rowOff>
    </xdr:from>
    <xdr:to>
      <xdr:col>24</xdr:col>
      <xdr:colOff>152400</xdr:colOff>
      <xdr:row>69</xdr:row>
      <xdr:rowOff>158968</xdr:rowOff>
    </xdr:to>
    <xdr:cxnSp macro="">
      <xdr:nvCxnSpPr>
        <xdr:cNvPr id="179" name="直線コネクタ 178"/>
        <xdr:cNvCxnSpPr/>
      </xdr:nvCxnSpPr>
      <xdr:spPr>
        <a:xfrm>
          <a:off x="4546600" y="11989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102798</xdr:rowOff>
    </xdr:from>
    <xdr:to>
      <xdr:col>24</xdr:col>
      <xdr:colOff>63500</xdr:colOff>
      <xdr:row>75</xdr:row>
      <xdr:rowOff>108676</xdr:rowOff>
    </xdr:to>
    <xdr:cxnSp macro="">
      <xdr:nvCxnSpPr>
        <xdr:cNvPr id="180" name="直線コネクタ 179"/>
        <xdr:cNvCxnSpPr/>
      </xdr:nvCxnSpPr>
      <xdr:spPr>
        <a:xfrm flipV="1">
          <a:off x="3797300" y="12961548"/>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62792</xdr:rowOff>
    </xdr:from>
    <xdr:ext cx="469744" cy="259045"/>
    <xdr:sp macro="" textlink="">
      <xdr:nvSpPr>
        <xdr:cNvPr id="181" name="維持補修費平均値テキスト"/>
        <xdr:cNvSpPr txBox="1"/>
      </xdr:nvSpPr>
      <xdr:spPr>
        <a:xfrm>
          <a:off x="4686300" y="12578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39915</xdr:rowOff>
    </xdr:from>
    <xdr:to>
      <xdr:col>24</xdr:col>
      <xdr:colOff>114300</xdr:colOff>
      <xdr:row>74</xdr:row>
      <xdr:rowOff>141515</xdr:rowOff>
    </xdr:to>
    <xdr:sp macro="" textlink="">
      <xdr:nvSpPr>
        <xdr:cNvPr id="182" name="フローチャート: 判断 181"/>
        <xdr:cNvSpPr/>
      </xdr:nvSpPr>
      <xdr:spPr>
        <a:xfrm>
          <a:off x="4584700" y="1272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71937</xdr:rowOff>
    </xdr:from>
    <xdr:to>
      <xdr:col>19</xdr:col>
      <xdr:colOff>177800</xdr:colOff>
      <xdr:row>75</xdr:row>
      <xdr:rowOff>108676</xdr:rowOff>
    </xdr:to>
    <xdr:cxnSp macro="">
      <xdr:nvCxnSpPr>
        <xdr:cNvPr id="183" name="直線コネクタ 182"/>
        <xdr:cNvCxnSpPr/>
      </xdr:nvCxnSpPr>
      <xdr:spPr>
        <a:xfrm>
          <a:off x="2908300" y="12930687"/>
          <a:ext cx="889000" cy="3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61141</xdr:rowOff>
    </xdr:from>
    <xdr:to>
      <xdr:col>20</xdr:col>
      <xdr:colOff>38100</xdr:colOff>
      <xdr:row>74</xdr:row>
      <xdr:rowOff>162741</xdr:rowOff>
    </xdr:to>
    <xdr:sp macro="" textlink="">
      <xdr:nvSpPr>
        <xdr:cNvPr id="184" name="フローチャート: 判断 183"/>
        <xdr:cNvSpPr/>
      </xdr:nvSpPr>
      <xdr:spPr>
        <a:xfrm>
          <a:off x="3746500" y="1274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7818</xdr:rowOff>
    </xdr:from>
    <xdr:ext cx="469744" cy="259045"/>
    <xdr:sp macro="" textlink="">
      <xdr:nvSpPr>
        <xdr:cNvPr id="185" name="テキスト ボックス 184"/>
        <xdr:cNvSpPr txBox="1"/>
      </xdr:nvSpPr>
      <xdr:spPr>
        <a:xfrm>
          <a:off x="3562428" y="1252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71937</xdr:rowOff>
    </xdr:from>
    <xdr:to>
      <xdr:col>15</xdr:col>
      <xdr:colOff>50800</xdr:colOff>
      <xdr:row>75</xdr:row>
      <xdr:rowOff>160601</xdr:rowOff>
    </xdr:to>
    <xdr:cxnSp macro="">
      <xdr:nvCxnSpPr>
        <xdr:cNvPr id="186" name="直線コネクタ 185"/>
        <xdr:cNvCxnSpPr/>
      </xdr:nvCxnSpPr>
      <xdr:spPr>
        <a:xfrm flipV="1">
          <a:off x="2019300" y="12930687"/>
          <a:ext cx="889000" cy="8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43507</xdr:rowOff>
    </xdr:from>
    <xdr:to>
      <xdr:col>15</xdr:col>
      <xdr:colOff>101600</xdr:colOff>
      <xdr:row>74</xdr:row>
      <xdr:rowOff>145107</xdr:rowOff>
    </xdr:to>
    <xdr:sp macro="" textlink="">
      <xdr:nvSpPr>
        <xdr:cNvPr id="187" name="フローチャート: 判断 186"/>
        <xdr:cNvSpPr/>
      </xdr:nvSpPr>
      <xdr:spPr>
        <a:xfrm>
          <a:off x="2857500" y="1273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161634</xdr:rowOff>
    </xdr:from>
    <xdr:ext cx="469744" cy="259045"/>
    <xdr:sp macro="" textlink="">
      <xdr:nvSpPr>
        <xdr:cNvPr id="188" name="テキスト ボックス 187"/>
        <xdr:cNvSpPr txBox="1"/>
      </xdr:nvSpPr>
      <xdr:spPr>
        <a:xfrm>
          <a:off x="2673428" y="1250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144599</xdr:rowOff>
    </xdr:from>
    <xdr:to>
      <xdr:col>10</xdr:col>
      <xdr:colOff>114300</xdr:colOff>
      <xdr:row>75</xdr:row>
      <xdr:rowOff>160601</xdr:rowOff>
    </xdr:to>
    <xdr:cxnSp macro="">
      <xdr:nvCxnSpPr>
        <xdr:cNvPr id="189" name="直線コネクタ 188"/>
        <xdr:cNvCxnSpPr/>
      </xdr:nvCxnSpPr>
      <xdr:spPr>
        <a:xfrm>
          <a:off x="1130300" y="12831899"/>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167604</xdr:rowOff>
    </xdr:from>
    <xdr:to>
      <xdr:col>10</xdr:col>
      <xdr:colOff>165100</xdr:colOff>
      <xdr:row>74</xdr:row>
      <xdr:rowOff>97754</xdr:rowOff>
    </xdr:to>
    <xdr:sp macro="" textlink="">
      <xdr:nvSpPr>
        <xdr:cNvPr id="190" name="フローチャート: 判断 189"/>
        <xdr:cNvSpPr/>
      </xdr:nvSpPr>
      <xdr:spPr>
        <a:xfrm>
          <a:off x="1968500" y="1268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114281</xdr:rowOff>
    </xdr:from>
    <xdr:ext cx="469744" cy="259045"/>
    <xdr:sp macro="" textlink="">
      <xdr:nvSpPr>
        <xdr:cNvPr id="191" name="テキスト ボックス 190"/>
        <xdr:cNvSpPr txBox="1"/>
      </xdr:nvSpPr>
      <xdr:spPr>
        <a:xfrm>
          <a:off x="1784428" y="1245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48242</xdr:rowOff>
    </xdr:from>
    <xdr:to>
      <xdr:col>6</xdr:col>
      <xdr:colOff>38100</xdr:colOff>
      <xdr:row>74</xdr:row>
      <xdr:rowOff>149842</xdr:rowOff>
    </xdr:to>
    <xdr:sp macro="" textlink="">
      <xdr:nvSpPr>
        <xdr:cNvPr id="192" name="フローチャート: 判断 191"/>
        <xdr:cNvSpPr/>
      </xdr:nvSpPr>
      <xdr:spPr>
        <a:xfrm>
          <a:off x="1079500" y="1273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166369</xdr:rowOff>
    </xdr:from>
    <xdr:ext cx="469744" cy="259045"/>
    <xdr:sp macro="" textlink="">
      <xdr:nvSpPr>
        <xdr:cNvPr id="193" name="テキスト ボックス 192"/>
        <xdr:cNvSpPr txBox="1"/>
      </xdr:nvSpPr>
      <xdr:spPr>
        <a:xfrm>
          <a:off x="895428" y="1251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51998</xdr:rowOff>
    </xdr:from>
    <xdr:to>
      <xdr:col>24</xdr:col>
      <xdr:colOff>114300</xdr:colOff>
      <xdr:row>75</xdr:row>
      <xdr:rowOff>153597</xdr:rowOff>
    </xdr:to>
    <xdr:sp macro="" textlink="">
      <xdr:nvSpPr>
        <xdr:cNvPr id="199" name="楕円 198"/>
        <xdr:cNvSpPr/>
      </xdr:nvSpPr>
      <xdr:spPr>
        <a:xfrm>
          <a:off x="4584700" y="129107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30425</xdr:rowOff>
    </xdr:from>
    <xdr:ext cx="469744" cy="259045"/>
    <xdr:sp macro="" textlink="">
      <xdr:nvSpPr>
        <xdr:cNvPr id="200" name="維持補修費該当値テキスト"/>
        <xdr:cNvSpPr txBox="1"/>
      </xdr:nvSpPr>
      <xdr:spPr>
        <a:xfrm>
          <a:off x="4686300" y="1288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57876</xdr:rowOff>
    </xdr:from>
    <xdr:to>
      <xdr:col>20</xdr:col>
      <xdr:colOff>38100</xdr:colOff>
      <xdr:row>75</xdr:row>
      <xdr:rowOff>159476</xdr:rowOff>
    </xdr:to>
    <xdr:sp macro="" textlink="">
      <xdr:nvSpPr>
        <xdr:cNvPr id="201" name="楕円 200"/>
        <xdr:cNvSpPr/>
      </xdr:nvSpPr>
      <xdr:spPr>
        <a:xfrm>
          <a:off x="3746500" y="1291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150603</xdr:rowOff>
    </xdr:from>
    <xdr:ext cx="469744" cy="259045"/>
    <xdr:sp macro="" textlink="">
      <xdr:nvSpPr>
        <xdr:cNvPr id="202" name="テキスト ボックス 201"/>
        <xdr:cNvSpPr txBox="1"/>
      </xdr:nvSpPr>
      <xdr:spPr>
        <a:xfrm>
          <a:off x="3562428" y="1300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21137</xdr:rowOff>
    </xdr:from>
    <xdr:to>
      <xdr:col>15</xdr:col>
      <xdr:colOff>101600</xdr:colOff>
      <xdr:row>75</xdr:row>
      <xdr:rowOff>122737</xdr:rowOff>
    </xdr:to>
    <xdr:sp macro="" textlink="">
      <xdr:nvSpPr>
        <xdr:cNvPr id="203" name="楕円 202"/>
        <xdr:cNvSpPr/>
      </xdr:nvSpPr>
      <xdr:spPr>
        <a:xfrm>
          <a:off x="2857500" y="128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113864</xdr:rowOff>
    </xdr:from>
    <xdr:ext cx="469744" cy="259045"/>
    <xdr:sp macro="" textlink="">
      <xdr:nvSpPr>
        <xdr:cNvPr id="204" name="テキスト ボックス 203"/>
        <xdr:cNvSpPr txBox="1"/>
      </xdr:nvSpPr>
      <xdr:spPr>
        <a:xfrm>
          <a:off x="2673428" y="1297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109800</xdr:rowOff>
    </xdr:from>
    <xdr:to>
      <xdr:col>10</xdr:col>
      <xdr:colOff>165100</xdr:colOff>
      <xdr:row>76</xdr:row>
      <xdr:rowOff>39951</xdr:rowOff>
    </xdr:to>
    <xdr:sp macro="" textlink="">
      <xdr:nvSpPr>
        <xdr:cNvPr id="205" name="楕円 204"/>
        <xdr:cNvSpPr/>
      </xdr:nvSpPr>
      <xdr:spPr>
        <a:xfrm>
          <a:off x="1968500" y="129685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31078</xdr:rowOff>
    </xdr:from>
    <xdr:ext cx="469744" cy="259045"/>
    <xdr:sp macro="" textlink="">
      <xdr:nvSpPr>
        <xdr:cNvPr id="206" name="テキスト ボックス 205"/>
        <xdr:cNvSpPr txBox="1"/>
      </xdr:nvSpPr>
      <xdr:spPr>
        <a:xfrm>
          <a:off x="1784428" y="1306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93799</xdr:rowOff>
    </xdr:from>
    <xdr:to>
      <xdr:col>6</xdr:col>
      <xdr:colOff>38100</xdr:colOff>
      <xdr:row>75</xdr:row>
      <xdr:rowOff>23949</xdr:rowOff>
    </xdr:to>
    <xdr:sp macro="" textlink="">
      <xdr:nvSpPr>
        <xdr:cNvPr id="207" name="楕円 206"/>
        <xdr:cNvSpPr/>
      </xdr:nvSpPr>
      <xdr:spPr>
        <a:xfrm>
          <a:off x="1079500" y="1278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15076</xdr:rowOff>
    </xdr:from>
    <xdr:ext cx="469744" cy="259045"/>
    <xdr:sp macro="" textlink="">
      <xdr:nvSpPr>
        <xdr:cNvPr id="208" name="テキスト ボックス 207"/>
        <xdr:cNvSpPr txBox="1"/>
      </xdr:nvSpPr>
      <xdr:spPr>
        <a:xfrm>
          <a:off x="895428" y="1287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95504</xdr:rowOff>
    </xdr:from>
    <xdr:to>
      <xdr:col>24</xdr:col>
      <xdr:colOff>62865</xdr:colOff>
      <xdr:row>99</xdr:row>
      <xdr:rowOff>76415</xdr:rowOff>
    </xdr:to>
    <xdr:cxnSp macro="">
      <xdr:nvCxnSpPr>
        <xdr:cNvPr id="233" name="直線コネクタ 232"/>
        <xdr:cNvCxnSpPr/>
      </xdr:nvCxnSpPr>
      <xdr:spPr>
        <a:xfrm flipV="1">
          <a:off x="4633595" y="15697454"/>
          <a:ext cx="1270" cy="135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80242</xdr:rowOff>
    </xdr:from>
    <xdr:ext cx="534377" cy="259045"/>
    <xdr:sp macro="" textlink="">
      <xdr:nvSpPr>
        <xdr:cNvPr id="234" name="扶助費最小値テキスト"/>
        <xdr:cNvSpPr txBox="1"/>
      </xdr:nvSpPr>
      <xdr:spPr>
        <a:xfrm>
          <a:off x="4686300" y="170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76415</xdr:rowOff>
    </xdr:from>
    <xdr:to>
      <xdr:col>24</xdr:col>
      <xdr:colOff>152400</xdr:colOff>
      <xdr:row>99</xdr:row>
      <xdr:rowOff>76415</xdr:rowOff>
    </xdr:to>
    <xdr:cxnSp macro="">
      <xdr:nvCxnSpPr>
        <xdr:cNvPr id="235" name="直線コネクタ 234"/>
        <xdr:cNvCxnSpPr/>
      </xdr:nvCxnSpPr>
      <xdr:spPr>
        <a:xfrm>
          <a:off x="4546600" y="17049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42181</xdr:rowOff>
    </xdr:from>
    <xdr:ext cx="534377" cy="259045"/>
    <xdr:sp macro="" textlink="">
      <xdr:nvSpPr>
        <xdr:cNvPr id="236" name="扶助費最大値テキスト"/>
        <xdr:cNvSpPr txBox="1"/>
      </xdr:nvSpPr>
      <xdr:spPr>
        <a:xfrm>
          <a:off x="4686300" y="1547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95504</xdr:rowOff>
    </xdr:from>
    <xdr:to>
      <xdr:col>24</xdr:col>
      <xdr:colOff>152400</xdr:colOff>
      <xdr:row>91</xdr:row>
      <xdr:rowOff>95504</xdr:rowOff>
    </xdr:to>
    <xdr:cxnSp macro="">
      <xdr:nvCxnSpPr>
        <xdr:cNvPr id="237" name="直線コネクタ 236"/>
        <xdr:cNvCxnSpPr/>
      </xdr:nvCxnSpPr>
      <xdr:spPr>
        <a:xfrm>
          <a:off x="4546600" y="15697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31344</xdr:rowOff>
    </xdr:from>
    <xdr:to>
      <xdr:col>24</xdr:col>
      <xdr:colOff>63500</xdr:colOff>
      <xdr:row>98</xdr:row>
      <xdr:rowOff>45593</xdr:rowOff>
    </xdr:to>
    <xdr:cxnSp macro="">
      <xdr:nvCxnSpPr>
        <xdr:cNvPr id="238" name="直線コネクタ 237"/>
        <xdr:cNvCxnSpPr/>
      </xdr:nvCxnSpPr>
      <xdr:spPr>
        <a:xfrm flipV="1">
          <a:off x="3797300" y="16833444"/>
          <a:ext cx="8382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163707</xdr:rowOff>
    </xdr:from>
    <xdr:ext cx="534377" cy="259045"/>
    <xdr:sp macro="" textlink="">
      <xdr:nvSpPr>
        <xdr:cNvPr id="239" name="扶助費平均値テキスト"/>
        <xdr:cNvSpPr txBox="1"/>
      </xdr:nvSpPr>
      <xdr:spPr>
        <a:xfrm>
          <a:off x="4686300" y="16108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140830</xdr:rowOff>
    </xdr:from>
    <xdr:to>
      <xdr:col>24</xdr:col>
      <xdr:colOff>114300</xdr:colOff>
      <xdr:row>95</xdr:row>
      <xdr:rowOff>70980</xdr:rowOff>
    </xdr:to>
    <xdr:sp macro="" textlink="">
      <xdr:nvSpPr>
        <xdr:cNvPr id="240" name="フローチャート: 判断 239"/>
        <xdr:cNvSpPr/>
      </xdr:nvSpPr>
      <xdr:spPr>
        <a:xfrm>
          <a:off x="4584700" y="162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45593</xdr:rowOff>
    </xdr:from>
    <xdr:to>
      <xdr:col>19</xdr:col>
      <xdr:colOff>177800</xdr:colOff>
      <xdr:row>98</xdr:row>
      <xdr:rowOff>87237</xdr:rowOff>
    </xdr:to>
    <xdr:cxnSp macro="">
      <xdr:nvCxnSpPr>
        <xdr:cNvPr id="241" name="直線コネクタ 240"/>
        <xdr:cNvCxnSpPr/>
      </xdr:nvCxnSpPr>
      <xdr:spPr>
        <a:xfrm flipV="1">
          <a:off x="2908300" y="16847693"/>
          <a:ext cx="889000" cy="4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166700</xdr:rowOff>
    </xdr:from>
    <xdr:to>
      <xdr:col>20</xdr:col>
      <xdr:colOff>38100</xdr:colOff>
      <xdr:row>95</xdr:row>
      <xdr:rowOff>96850</xdr:rowOff>
    </xdr:to>
    <xdr:sp macro="" textlink="">
      <xdr:nvSpPr>
        <xdr:cNvPr id="242" name="フローチャート: 判断 241"/>
        <xdr:cNvSpPr/>
      </xdr:nvSpPr>
      <xdr:spPr>
        <a:xfrm>
          <a:off x="3746500" y="1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113377</xdr:rowOff>
    </xdr:from>
    <xdr:ext cx="534377" cy="259045"/>
    <xdr:sp macro="" textlink="">
      <xdr:nvSpPr>
        <xdr:cNvPr id="243" name="テキスト ボックス 242"/>
        <xdr:cNvSpPr txBox="1"/>
      </xdr:nvSpPr>
      <xdr:spPr>
        <a:xfrm>
          <a:off x="3530111" y="1605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87237</xdr:rowOff>
    </xdr:from>
    <xdr:to>
      <xdr:col>15</xdr:col>
      <xdr:colOff>50800</xdr:colOff>
      <xdr:row>99</xdr:row>
      <xdr:rowOff>97256</xdr:rowOff>
    </xdr:to>
    <xdr:cxnSp macro="">
      <xdr:nvCxnSpPr>
        <xdr:cNvPr id="244" name="直線コネクタ 243"/>
        <xdr:cNvCxnSpPr/>
      </xdr:nvCxnSpPr>
      <xdr:spPr>
        <a:xfrm flipV="1">
          <a:off x="2019300" y="16889337"/>
          <a:ext cx="889000" cy="18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49467</xdr:rowOff>
    </xdr:from>
    <xdr:to>
      <xdr:col>15</xdr:col>
      <xdr:colOff>101600</xdr:colOff>
      <xdr:row>95</xdr:row>
      <xdr:rowOff>151067</xdr:rowOff>
    </xdr:to>
    <xdr:sp macro="" textlink="">
      <xdr:nvSpPr>
        <xdr:cNvPr id="245" name="フローチャート: 判断 244"/>
        <xdr:cNvSpPr/>
      </xdr:nvSpPr>
      <xdr:spPr>
        <a:xfrm>
          <a:off x="2857500" y="163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167594</xdr:rowOff>
    </xdr:from>
    <xdr:ext cx="534377" cy="259045"/>
    <xdr:sp macro="" textlink="">
      <xdr:nvSpPr>
        <xdr:cNvPr id="246" name="テキスト ボックス 245"/>
        <xdr:cNvSpPr txBox="1"/>
      </xdr:nvSpPr>
      <xdr:spPr>
        <a:xfrm>
          <a:off x="2641111" y="161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97256</xdr:rowOff>
    </xdr:from>
    <xdr:to>
      <xdr:col>10</xdr:col>
      <xdr:colOff>114300</xdr:colOff>
      <xdr:row>99</xdr:row>
      <xdr:rowOff>107620</xdr:rowOff>
    </xdr:to>
    <xdr:cxnSp macro="">
      <xdr:nvCxnSpPr>
        <xdr:cNvPr id="247" name="直線コネクタ 246"/>
        <xdr:cNvCxnSpPr/>
      </xdr:nvCxnSpPr>
      <xdr:spPr>
        <a:xfrm flipV="1">
          <a:off x="1130300" y="17070806"/>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58344</xdr:rowOff>
    </xdr:from>
    <xdr:to>
      <xdr:col>10</xdr:col>
      <xdr:colOff>165100</xdr:colOff>
      <xdr:row>96</xdr:row>
      <xdr:rowOff>159944</xdr:rowOff>
    </xdr:to>
    <xdr:sp macro="" textlink="">
      <xdr:nvSpPr>
        <xdr:cNvPr id="248" name="フローチャート: 判断 247"/>
        <xdr:cNvSpPr/>
      </xdr:nvSpPr>
      <xdr:spPr>
        <a:xfrm>
          <a:off x="1968500" y="1651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5021</xdr:rowOff>
    </xdr:from>
    <xdr:ext cx="534377" cy="259045"/>
    <xdr:sp macro="" textlink="">
      <xdr:nvSpPr>
        <xdr:cNvPr id="249" name="テキスト ボックス 248"/>
        <xdr:cNvSpPr txBox="1"/>
      </xdr:nvSpPr>
      <xdr:spPr>
        <a:xfrm>
          <a:off x="1752111" y="1629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164528</xdr:rowOff>
    </xdr:from>
    <xdr:to>
      <xdr:col>6</xdr:col>
      <xdr:colOff>38100</xdr:colOff>
      <xdr:row>97</xdr:row>
      <xdr:rowOff>94678</xdr:rowOff>
    </xdr:to>
    <xdr:sp macro="" textlink="">
      <xdr:nvSpPr>
        <xdr:cNvPr id="250" name="フローチャート: 判断 249"/>
        <xdr:cNvSpPr/>
      </xdr:nvSpPr>
      <xdr:spPr>
        <a:xfrm>
          <a:off x="1079500" y="1662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111205</xdr:rowOff>
    </xdr:from>
    <xdr:ext cx="534377" cy="259045"/>
    <xdr:sp macro="" textlink="">
      <xdr:nvSpPr>
        <xdr:cNvPr id="251" name="テキスト ボックス 250"/>
        <xdr:cNvSpPr txBox="1"/>
      </xdr:nvSpPr>
      <xdr:spPr>
        <a:xfrm>
          <a:off x="863111" y="1639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151994</xdr:rowOff>
    </xdr:from>
    <xdr:to>
      <xdr:col>24</xdr:col>
      <xdr:colOff>114300</xdr:colOff>
      <xdr:row>98</xdr:row>
      <xdr:rowOff>82144</xdr:rowOff>
    </xdr:to>
    <xdr:sp macro="" textlink="">
      <xdr:nvSpPr>
        <xdr:cNvPr id="257" name="楕円 256"/>
        <xdr:cNvSpPr/>
      </xdr:nvSpPr>
      <xdr:spPr>
        <a:xfrm>
          <a:off x="4584700" y="167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130421</xdr:rowOff>
    </xdr:from>
    <xdr:ext cx="534377" cy="259045"/>
    <xdr:sp macro="" textlink="">
      <xdr:nvSpPr>
        <xdr:cNvPr id="258" name="扶助費該当値テキスト"/>
        <xdr:cNvSpPr txBox="1"/>
      </xdr:nvSpPr>
      <xdr:spPr>
        <a:xfrm>
          <a:off x="4686300" y="167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166243</xdr:rowOff>
    </xdr:from>
    <xdr:to>
      <xdr:col>20</xdr:col>
      <xdr:colOff>38100</xdr:colOff>
      <xdr:row>98</xdr:row>
      <xdr:rowOff>96393</xdr:rowOff>
    </xdr:to>
    <xdr:sp macro="" textlink="">
      <xdr:nvSpPr>
        <xdr:cNvPr id="259" name="楕円 258"/>
        <xdr:cNvSpPr/>
      </xdr:nvSpPr>
      <xdr:spPr>
        <a:xfrm>
          <a:off x="3746500" y="1679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87520</xdr:rowOff>
    </xdr:from>
    <xdr:ext cx="534377" cy="259045"/>
    <xdr:sp macro="" textlink="">
      <xdr:nvSpPr>
        <xdr:cNvPr id="260" name="テキスト ボックス 259"/>
        <xdr:cNvSpPr txBox="1"/>
      </xdr:nvSpPr>
      <xdr:spPr>
        <a:xfrm>
          <a:off x="3530111" y="1688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36437</xdr:rowOff>
    </xdr:from>
    <xdr:to>
      <xdr:col>15</xdr:col>
      <xdr:colOff>101600</xdr:colOff>
      <xdr:row>98</xdr:row>
      <xdr:rowOff>138037</xdr:rowOff>
    </xdr:to>
    <xdr:sp macro="" textlink="">
      <xdr:nvSpPr>
        <xdr:cNvPr id="261" name="楕円 260"/>
        <xdr:cNvSpPr/>
      </xdr:nvSpPr>
      <xdr:spPr>
        <a:xfrm>
          <a:off x="2857500" y="1683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129164</xdr:rowOff>
    </xdr:from>
    <xdr:ext cx="534377" cy="259045"/>
    <xdr:sp macro="" textlink="">
      <xdr:nvSpPr>
        <xdr:cNvPr id="262" name="テキスト ボックス 261"/>
        <xdr:cNvSpPr txBox="1"/>
      </xdr:nvSpPr>
      <xdr:spPr>
        <a:xfrm>
          <a:off x="2641111" y="1693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46456</xdr:rowOff>
    </xdr:from>
    <xdr:to>
      <xdr:col>10</xdr:col>
      <xdr:colOff>165100</xdr:colOff>
      <xdr:row>99</xdr:row>
      <xdr:rowOff>148056</xdr:rowOff>
    </xdr:to>
    <xdr:sp macro="" textlink="">
      <xdr:nvSpPr>
        <xdr:cNvPr id="263" name="楕円 262"/>
        <xdr:cNvSpPr/>
      </xdr:nvSpPr>
      <xdr:spPr>
        <a:xfrm>
          <a:off x="1968500" y="1702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139183</xdr:rowOff>
    </xdr:from>
    <xdr:ext cx="534377" cy="259045"/>
    <xdr:sp macro="" textlink="">
      <xdr:nvSpPr>
        <xdr:cNvPr id="264" name="テキスト ボックス 263"/>
        <xdr:cNvSpPr txBox="1"/>
      </xdr:nvSpPr>
      <xdr:spPr>
        <a:xfrm>
          <a:off x="1752111" y="1711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56820</xdr:rowOff>
    </xdr:from>
    <xdr:to>
      <xdr:col>6</xdr:col>
      <xdr:colOff>38100</xdr:colOff>
      <xdr:row>99</xdr:row>
      <xdr:rowOff>158420</xdr:rowOff>
    </xdr:to>
    <xdr:sp macro="" textlink="">
      <xdr:nvSpPr>
        <xdr:cNvPr id="265" name="楕円 264"/>
        <xdr:cNvSpPr/>
      </xdr:nvSpPr>
      <xdr:spPr>
        <a:xfrm>
          <a:off x="1079500" y="1703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149547</xdr:rowOff>
    </xdr:from>
    <xdr:ext cx="534377" cy="259045"/>
    <xdr:sp macro="" textlink="">
      <xdr:nvSpPr>
        <xdr:cNvPr id="266" name="テキスト ボックス 265"/>
        <xdr:cNvSpPr txBox="1"/>
      </xdr:nvSpPr>
      <xdr:spPr>
        <a:xfrm>
          <a:off x="863111" y="1712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138263</xdr:rowOff>
    </xdr:from>
    <xdr:to>
      <xdr:col>54</xdr:col>
      <xdr:colOff>189865</xdr:colOff>
      <xdr:row>38</xdr:row>
      <xdr:rowOff>48652</xdr:rowOff>
    </xdr:to>
    <xdr:cxnSp macro="">
      <xdr:nvCxnSpPr>
        <xdr:cNvPr id="293" name="直線コネクタ 292"/>
        <xdr:cNvCxnSpPr/>
      </xdr:nvCxnSpPr>
      <xdr:spPr>
        <a:xfrm flipV="1">
          <a:off x="10475595" y="5110313"/>
          <a:ext cx="1270" cy="1453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52479</xdr:rowOff>
    </xdr:from>
    <xdr:ext cx="534377" cy="259045"/>
    <xdr:sp macro="" textlink="">
      <xdr:nvSpPr>
        <xdr:cNvPr id="294" name="補助費等最小値テキスト"/>
        <xdr:cNvSpPr txBox="1"/>
      </xdr:nvSpPr>
      <xdr:spPr>
        <a:xfrm>
          <a:off x="10528300" y="656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48652</xdr:rowOff>
    </xdr:from>
    <xdr:to>
      <xdr:col>55</xdr:col>
      <xdr:colOff>88900</xdr:colOff>
      <xdr:row>38</xdr:row>
      <xdr:rowOff>48652</xdr:rowOff>
    </xdr:to>
    <xdr:cxnSp macro="">
      <xdr:nvCxnSpPr>
        <xdr:cNvPr id="295" name="直線コネクタ 294"/>
        <xdr:cNvCxnSpPr/>
      </xdr:nvCxnSpPr>
      <xdr:spPr>
        <a:xfrm>
          <a:off x="10388600" y="656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84940</xdr:rowOff>
    </xdr:from>
    <xdr:ext cx="534377" cy="259045"/>
    <xdr:sp macro="" textlink="">
      <xdr:nvSpPr>
        <xdr:cNvPr id="296" name="補助費等最大値テキスト"/>
        <xdr:cNvSpPr txBox="1"/>
      </xdr:nvSpPr>
      <xdr:spPr>
        <a:xfrm>
          <a:off x="10528300" y="488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138263</xdr:rowOff>
    </xdr:from>
    <xdr:to>
      <xdr:col>55</xdr:col>
      <xdr:colOff>88900</xdr:colOff>
      <xdr:row>29</xdr:row>
      <xdr:rowOff>138263</xdr:rowOff>
    </xdr:to>
    <xdr:cxnSp macro="">
      <xdr:nvCxnSpPr>
        <xdr:cNvPr id="297" name="直線コネクタ 296"/>
        <xdr:cNvCxnSpPr/>
      </xdr:nvCxnSpPr>
      <xdr:spPr>
        <a:xfrm>
          <a:off x="10388600" y="5110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136630</xdr:rowOff>
    </xdr:from>
    <xdr:to>
      <xdr:col>55</xdr:col>
      <xdr:colOff>0</xdr:colOff>
      <xdr:row>34</xdr:row>
      <xdr:rowOff>159294</xdr:rowOff>
    </xdr:to>
    <xdr:cxnSp macro="">
      <xdr:nvCxnSpPr>
        <xdr:cNvPr id="298" name="直線コネクタ 297"/>
        <xdr:cNvCxnSpPr/>
      </xdr:nvCxnSpPr>
      <xdr:spPr>
        <a:xfrm flipV="1">
          <a:off x="9639300" y="5965930"/>
          <a:ext cx="8382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133164</xdr:rowOff>
    </xdr:from>
    <xdr:ext cx="534377" cy="259045"/>
    <xdr:sp macro="" textlink="">
      <xdr:nvSpPr>
        <xdr:cNvPr id="299" name="補助費等平均値テキスト"/>
        <xdr:cNvSpPr txBox="1"/>
      </xdr:nvSpPr>
      <xdr:spPr>
        <a:xfrm>
          <a:off x="10528300" y="5962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154737</xdr:rowOff>
    </xdr:from>
    <xdr:to>
      <xdr:col>55</xdr:col>
      <xdr:colOff>50800</xdr:colOff>
      <xdr:row>35</xdr:row>
      <xdr:rowOff>84887</xdr:rowOff>
    </xdr:to>
    <xdr:sp macro="" textlink="">
      <xdr:nvSpPr>
        <xdr:cNvPr id="300" name="フローチャート: 判断 299"/>
        <xdr:cNvSpPr/>
      </xdr:nvSpPr>
      <xdr:spPr>
        <a:xfrm>
          <a:off x="10426700" y="598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86142</xdr:rowOff>
    </xdr:from>
    <xdr:to>
      <xdr:col>50</xdr:col>
      <xdr:colOff>114300</xdr:colOff>
      <xdr:row>34</xdr:row>
      <xdr:rowOff>159294</xdr:rowOff>
    </xdr:to>
    <xdr:cxnSp macro="">
      <xdr:nvCxnSpPr>
        <xdr:cNvPr id="301" name="直線コネクタ 300"/>
        <xdr:cNvCxnSpPr/>
      </xdr:nvCxnSpPr>
      <xdr:spPr>
        <a:xfrm>
          <a:off x="8750300" y="591544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75902</xdr:rowOff>
    </xdr:from>
    <xdr:to>
      <xdr:col>50</xdr:col>
      <xdr:colOff>165100</xdr:colOff>
      <xdr:row>36</xdr:row>
      <xdr:rowOff>6052</xdr:rowOff>
    </xdr:to>
    <xdr:sp macro="" textlink="">
      <xdr:nvSpPr>
        <xdr:cNvPr id="302" name="フローチャート: 判断 301"/>
        <xdr:cNvSpPr/>
      </xdr:nvSpPr>
      <xdr:spPr>
        <a:xfrm>
          <a:off x="9588500" y="6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168629</xdr:rowOff>
    </xdr:from>
    <xdr:ext cx="534377" cy="259045"/>
    <xdr:sp macro="" textlink="">
      <xdr:nvSpPr>
        <xdr:cNvPr id="303" name="テキスト ボックス 302"/>
        <xdr:cNvSpPr txBox="1"/>
      </xdr:nvSpPr>
      <xdr:spPr>
        <a:xfrm>
          <a:off x="9372111" y="616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43068</xdr:rowOff>
    </xdr:from>
    <xdr:to>
      <xdr:col>45</xdr:col>
      <xdr:colOff>177800</xdr:colOff>
      <xdr:row>34</xdr:row>
      <xdr:rowOff>86142</xdr:rowOff>
    </xdr:to>
    <xdr:cxnSp macro="">
      <xdr:nvCxnSpPr>
        <xdr:cNvPr id="304" name="直線コネクタ 303"/>
        <xdr:cNvCxnSpPr/>
      </xdr:nvCxnSpPr>
      <xdr:spPr>
        <a:xfrm>
          <a:off x="7861300" y="5872368"/>
          <a:ext cx="889000" cy="4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158035</xdr:rowOff>
    </xdr:from>
    <xdr:to>
      <xdr:col>46</xdr:col>
      <xdr:colOff>38100</xdr:colOff>
      <xdr:row>35</xdr:row>
      <xdr:rowOff>88185</xdr:rowOff>
    </xdr:to>
    <xdr:sp macro="" textlink="">
      <xdr:nvSpPr>
        <xdr:cNvPr id="305" name="フローチャート: 判断 304"/>
        <xdr:cNvSpPr/>
      </xdr:nvSpPr>
      <xdr:spPr>
        <a:xfrm>
          <a:off x="8699500" y="598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79312</xdr:rowOff>
    </xdr:from>
    <xdr:ext cx="534377" cy="259045"/>
    <xdr:sp macro="" textlink="">
      <xdr:nvSpPr>
        <xdr:cNvPr id="306" name="テキスト ボックス 305"/>
        <xdr:cNvSpPr txBox="1"/>
      </xdr:nvSpPr>
      <xdr:spPr>
        <a:xfrm>
          <a:off x="8483111" y="608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78109</xdr:rowOff>
    </xdr:from>
    <xdr:to>
      <xdr:col>41</xdr:col>
      <xdr:colOff>50800</xdr:colOff>
      <xdr:row>34</xdr:row>
      <xdr:rowOff>43068</xdr:rowOff>
    </xdr:to>
    <xdr:cxnSp macro="">
      <xdr:nvCxnSpPr>
        <xdr:cNvPr id="307" name="直線コネクタ 306"/>
        <xdr:cNvCxnSpPr/>
      </xdr:nvCxnSpPr>
      <xdr:spPr>
        <a:xfrm>
          <a:off x="6972300" y="5735959"/>
          <a:ext cx="889000" cy="13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40731</xdr:rowOff>
    </xdr:from>
    <xdr:to>
      <xdr:col>41</xdr:col>
      <xdr:colOff>101600</xdr:colOff>
      <xdr:row>34</xdr:row>
      <xdr:rowOff>142331</xdr:rowOff>
    </xdr:to>
    <xdr:sp macro="" textlink="">
      <xdr:nvSpPr>
        <xdr:cNvPr id="308" name="フローチャート: 判断 307"/>
        <xdr:cNvSpPr/>
      </xdr:nvSpPr>
      <xdr:spPr>
        <a:xfrm>
          <a:off x="7810500" y="587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133458</xdr:rowOff>
    </xdr:from>
    <xdr:ext cx="534377" cy="259045"/>
    <xdr:sp macro="" textlink="">
      <xdr:nvSpPr>
        <xdr:cNvPr id="309" name="テキスト ボックス 308"/>
        <xdr:cNvSpPr txBox="1"/>
      </xdr:nvSpPr>
      <xdr:spPr>
        <a:xfrm>
          <a:off x="7594111" y="596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109506</xdr:rowOff>
    </xdr:from>
    <xdr:to>
      <xdr:col>36</xdr:col>
      <xdr:colOff>165100</xdr:colOff>
      <xdr:row>36</xdr:row>
      <xdr:rowOff>39656</xdr:rowOff>
    </xdr:to>
    <xdr:sp macro="" textlink="">
      <xdr:nvSpPr>
        <xdr:cNvPr id="310" name="フローチャート: 判断 309"/>
        <xdr:cNvSpPr/>
      </xdr:nvSpPr>
      <xdr:spPr>
        <a:xfrm>
          <a:off x="6921500" y="61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30783</xdr:rowOff>
    </xdr:from>
    <xdr:ext cx="534377" cy="259045"/>
    <xdr:sp macro="" textlink="">
      <xdr:nvSpPr>
        <xdr:cNvPr id="311" name="テキスト ボックス 310"/>
        <xdr:cNvSpPr txBox="1"/>
      </xdr:nvSpPr>
      <xdr:spPr>
        <a:xfrm>
          <a:off x="6705111" y="620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85830</xdr:rowOff>
    </xdr:from>
    <xdr:to>
      <xdr:col>55</xdr:col>
      <xdr:colOff>50800</xdr:colOff>
      <xdr:row>35</xdr:row>
      <xdr:rowOff>15980</xdr:rowOff>
    </xdr:to>
    <xdr:sp macro="" textlink="">
      <xdr:nvSpPr>
        <xdr:cNvPr id="317" name="楕円 316"/>
        <xdr:cNvSpPr/>
      </xdr:nvSpPr>
      <xdr:spPr>
        <a:xfrm>
          <a:off x="10426700" y="59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108707</xdr:rowOff>
    </xdr:from>
    <xdr:ext cx="534377" cy="259045"/>
    <xdr:sp macro="" textlink="">
      <xdr:nvSpPr>
        <xdr:cNvPr id="318" name="補助費等該当値テキスト"/>
        <xdr:cNvSpPr txBox="1"/>
      </xdr:nvSpPr>
      <xdr:spPr>
        <a:xfrm>
          <a:off x="10528300" y="57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108494</xdr:rowOff>
    </xdr:from>
    <xdr:to>
      <xdr:col>50</xdr:col>
      <xdr:colOff>165100</xdr:colOff>
      <xdr:row>35</xdr:row>
      <xdr:rowOff>38644</xdr:rowOff>
    </xdr:to>
    <xdr:sp macro="" textlink="">
      <xdr:nvSpPr>
        <xdr:cNvPr id="319" name="楕円 318"/>
        <xdr:cNvSpPr/>
      </xdr:nvSpPr>
      <xdr:spPr>
        <a:xfrm>
          <a:off x="9588500" y="59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55171</xdr:rowOff>
    </xdr:from>
    <xdr:ext cx="534377" cy="259045"/>
    <xdr:sp macro="" textlink="">
      <xdr:nvSpPr>
        <xdr:cNvPr id="320" name="テキスト ボックス 319"/>
        <xdr:cNvSpPr txBox="1"/>
      </xdr:nvSpPr>
      <xdr:spPr>
        <a:xfrm>
          <a:off x="9372111" y="57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35342</xdr:rowOff>
    </xdr:from>
    <xdr:to>
      <xdr:col>46</xdr:col>
      <xdr:colOff>38100</xdr:colOff>
      <xdr:row>34</xdr:row>
      <xdr:rowOff>136942</xdr:rowOff>
    </xdr:to>
    <xdr:sp macro="" textlink="">
      <xdr:nvSpPr>
        <xdr:cNvPr id="321" name="楕円 320"/>
        <xdr:cNvSpPr/>
      </xdr:nvSpPr>
      <xdr:spPr>
        <a:xfrm>
          <a:off x="8699500" y="58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153469</xdr:rowOff>
    </xdr:from>
    <xdr:ext cx="534377" cy="259045"/>
    <xdr:sp macro="" textlink="">
      <xdr:nvSpPr>
        <xdr:cNvPr id="322" name="テキスト ボックス 321"/>
        <xdr:cNvSpPr txBox="1"/>
      </xdr:nvSpPr>
      <xdr:spPr>
        <a:xfrm>
          <a:off x="8483111" y="563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163718</xdr:rowOff>
    </xdr:from>
    <xdr:to>
      <xdr:col>41</xdr:col>
      <xdr:colOff>101600</xdr:colOff>
      <xdr:row>34</xdr:row>
      <xdr:rowOff>93868</xdr:rowOff>
    </xdr:to>
    <xdr:sp macro="" textlink="">
      <xdr:nvSpPr>
        <xdr:cNvPr id="323" name="楕円 322"/>
        <xdr:cNvSpPr/>
      </xdr:nvSpPr>
      <xdr:spPr>
        <a:xfrm>
          <a:off x="7810500" y="582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110395</xdr:rowOff>
    </xdr:from>
    <xdr:ext cx="534377" cy="259045"/>
    <xdr:sp macro="" textlink="">
      <xdr:nvSpPr>
        <xdr:cNvPr id="324" name="テキスト ボックス 323"/>
        <xdr:cNvSpPr txBox="1"/>
      </xdr:nvSpPr>
      <xdr:spPr>
        <a:xfrm>
          <a:off x="7594111" y="559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27309</xdr:rowOff>
    </xdr:from>
    <xdr:to>
      <xdr:col>36</xdr:col>
      <xdr:colOff>165100</xdr:colOff>
      <xdr:row>33</xdr:row>
      <xdr:rowOff>128909</xdr:rowOff>
    </xdr:to>
    <xdr:sp macro="" textlink="">
      <xdr:nvSpPr>
        <xdr:cNvPr id="325" name="楕円 324"/>
        <xdr:cNvSpPr/>
      </xdr:nvSpPr>
      <xdr:spPr>
        <a:xfrm>
          <a:off x="6921500" y="568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145436</xdr:rowOff>
    </xdr:from>
    <xdr:ext cx="534377" cy="259045"/>
    <xdr:sp macro="" textlink="">
      <xdr:nvSpPr>
        <xdr:cNvPr id="326" name="テキスト ボックス 325"/>
        <xdr:cNvSpPr txBox="1"/>
      </xdr:nvSpPr>
      <xdr:spPr>
        <a:xfrm>
          <a:off x="6705111" y="54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80386</xdr:rowOff>
    </xdr:from>
    <xdr:to>
      <xdr:col>54</xdr:col>
      <xdr:colOff>189865</xdr:colOff>
      <xdr:row>57</xdr:row>
      <xdr:rowOff>166873</xdr:rowOff>
    </xdr:to>
    <xdr:cxnSp macro="">
      <xdr:nvCxnSpPr>
        <xdr:cNvPr id="350" name="直線コネクタ 349"/>
        <xdr:cNvCxnSpPr/>
      </xdr:nvCxnSpPr>
      <xdr:spPr>
        <a:xfrm flipV="1">
          <a:off x="10475595" y="8995786"/>
          <a:ext cx="1270" cy="94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170700</xdr:rowOff>
    </xdr:from>
    <xdr:ext cx="534377" cy="259045"/>
    <xdr:sp macro="" textlink="">
      <xdr:nvSpPr>
        <xdr:cNvPr id="351" name="普通建設事業費最小値テキスト"/>
        <xdr:cNvSpPr txBox="1"/>
      </xdr:nvSpPr>
      <xdr:spPr>
        <a:xfrm>
          <a:off x="10528300" y="994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166873</xdr:rowOff>
    </xdr:from>
    <xdr:to>
      <xdr:col>55</xdr:col>
      <xdr:colOff>88900</xdr:colOff>
      <xdr:row>57</xdr:row>
      <xdr:rowOff>166873</xdr:rowOff>
    </xdr:to>
    <xdr:cxnSp macro="">
      <xdr:nvCxnSpPr>
        <xdr:cNvPr id="352" name="直線コネクタ 351"/>
        <xdr:cNvCxnSpPr/>
      </xdr:nvCxnSpPr>
      <xdr:spPr>
        <a:xfrm>
          <a:off x="10388600" y="993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27063</xdr:rowOff>
    </xdr:from>
    <xdr:ext cx="599010" cy="259045"/>
    <xdr:sp macro="" textlink="">
      <xdr:nvSpPr>
        <xdr:cNvPr id="353" name="普通建設事業費最大値テキスト"/>
        <xdr:cNvSpPr txBox="1"/>
      </xdr:nvSpPr>
      <xdr:spPr>
        <a:xfrm>
          <a:off x="10528300" y="8771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80386</xdr:rowOff>
    </xdr:from>
    <xdr:to>
      <xdr:col>55</xdr:col>
      <xdr:colOff>88900</xdr:colOff>
      <xdr:row>52</xdr:row>
      <xdr:rowOff>80386</xdr:rowOff>
    </xdr:to>
    <xdr:cxnSp macro="">
      <xdr:nvCxnSpPr>
        <xdr:cNvPr id="354" name="直線コネクタ 353"/>
        <xdr:cNvCxnSpPr/>
      </xdr:nvCxnSpPr>
      <xdr:spPr>
        <a:xfrm>
          <a:off x="10388600" y="8995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141666</xdr:rowOff>
    </xdr:from>
    <xdr:to>
      <xdr:col>55</xdr:col>
      <xdr:colOff>0</xdr:colOff>
      <xdr:row>56</xdr:row>
      <xdr:rowOff>37493</xdr:rowOff>
    </xdr:to>
    <xdr:cxnSp macro="">
      <xdr:nvCxnSpPr>
        <xdr:cNvPr id="355" name="直線コネクタ 354"/>
        <xdr:cNvCxnSpPr/>
      </xdr:nvCxnSpPr>
      <xdr:spPr>
        <a:xfrm flipV="1">
          <a:off x="9639300" y="9399966"/>
          <a:ext cx="838200" cy="23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54030</xdr:rowOff>
    </xdr:from>
    <xdr:ext cx="534377" cy="259045"/>
    <xdr:sp macro="" textlink="">
      <xdr:nvSpPr>
        <xdr:cNvPr id="356" name="普通建設事業費平均値テキスト"/>
        <xdr:cNvSpPr txBox="1"/>
      </xdr:nvSpPr>
      <xdr:spPr>
        <a:xfrm>
          <a:off x="10528300" y="9483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75603</xdr:rowOff>
    </xdr:from>
    <xdr:to>
      <xdr:col>55</xdr:col>
      <xdr:colOff>50800</xdr:colOff>
      <xdr:row>56</xdr:row>
      <xdr:rowOff>5753</xdr:rowOff>
    </xdr:to>
    <xdr:sp macro="" textlink="">
      <xdr:nvSpPr>
        <xdr:cNvPr id="357" name="フローチャート: 判断 356"/>
        <xdr:cNvSpPr/>
      </xdr:nvSpPr>
      <xdr:spPr>
        <a:xfrm>
          <a:off x="10426700" y="950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37493</xdr:rowOff>
    </xdr:from>
    <xdr:to>
      <xdr:col>50</xdr:col>
      <xdr:colOff>114300</xdr:colOff>
      <xdr:row>56</xdr:row>
      <xdr:rowOff>58585</xdr:rowOff>
    </xdr:to>
    <xdr:cxnSp macro="">
      <xdr:nvCxnSpPr>
        <xdr:cNvPr id="358" name="直線コネクタ 357"/>
        <xdr:cNvCxnSpPr/>
      </xdr:nvCxnSpPr>
      <xdr:spPr>
        <a:xfrm flipV="1">
          <a:off x="8750300" y="9638693"/>
          <a:ext cx="889000" cy="2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30242</xdr:rowOff>
    </xdr:from>
    <xdr:to>
      <xdr:col>50</xdr:col>
      <xdr:colOff>165100</xdr:colOff>
      <xdr:row>56</xdr:row>
      <xdr:rowOff>131842</xdr:rowOff>
    </xdr:to>
    <xdr:sp macro="" textlink="">
      <xdr:nvSpPr>
        <xdr:cNvPr id="359" name="フローチャート: 判断 358"/>
        <xdr:cNvSpPr/>
      </xdr:nvSpPr>
      <xdr:spPr>
        <a:xfrm>
          <a:off x="9588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122969</xdr:rowOff>
    </xdr:from>
    <xdr:ext cx="534377" cy="259045"/>
    <xdr:sp macro="" textlink="">
      <xdr:nvSpPr>
        <xdr:cNvPr id="360" name="テキスト ボックス 359"/>
        <xdr:cNvSpPr txBox="1"/>
      </xdr:nvSpPr>
      <xdr:spPr>
        <a:xfrm>
          <a:off x="9372111" y="972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165691</xdr:rowOff>
    </xdr:from>
    <xdr:to>
      <xdr:col>45</xdr:col>
      <xdr:colOff>177800</xdr:colOff>
      <xdr:row>56</xdr:row>
      <xdr:rowOff>58585</xdr:rowOff>
    </xdr:to>
    <xdr:cxnSp macro="">
      <xdr:nvCxnSpPr>
        <xdr:cNvPr id="361" name="直線コネクタ 360"/>
        <xdr:cNvCxnSpPr/>
      </xdr:nvCxnSpPr>
      <xdr:spPr>
        <a:xfrm>
          <a:off x="7861300" y="8738191"/>
          <a:ext cx="889000" cy="92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19832</xdr:rowOff>
    </xdr:from>
    <xdr:to>
      <xdr:col>46</xdr:col>
      <xdr:colOff>38100</xdr:colOff>
      <xdr:row>55</xdr:row>
      <xdr:rowOff>121432</xdr:rowOff>
    </xdr:to>
    <xdr:sp macro="" textlink="">
      <xdr:nvSpPr>
        <xdr:cNvPr id="362" name="フローチャート: 判断 361"/>
        <xdr:cNvSpPr/>
      </xdr:nvSpPr>
      <xdr:spPr>
        <a:xfrm>
          <a:off x="8699500" y="944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137959</xdr:rowOff>
    </xdr:from>
    <xdr:ext cx="534377" cy="259045"/>
    <xdr:sp macro="" textlink="">
      <xdr:nvSpPr>
        <xdr:cNvPr id="363" name="テキスト ボックス 362"/>
        <xdr:cNvSpPr txBox="1"/>
      </xdr:nvSpPr>
      <xdr:spPr>
        <a:xfrm>
          <a:off x="8483111" y="922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165691</xdr:rowOff>
    </xdr:from>
    <xdr:to>
      <xdr:col>41</xdr:col>
      <xdr:colOff>50800</xdr:colOff>
      <xdr:row>55</xdr:row>
      <xdr:rowOff>143213</xdr:rowOff>
    </xdr:to>
    <xdr:cxnSp macro="">
      <xdr:nvCxnSpPr>
        <xdr:cNvPr id="364" name="直線コネクタ 363"/>
        <xdr:cNvCxnSpPr/>
      </xdr:nvCxnSpPr>
      <xdr:spPr>
        <a:xfrm flipV="1">
          <a:off x="6972300" y="8738191"/>
          <a:ext cx="889000" cy="83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88847</xdr:rowOff>
    </xdr:from>
    <xdr:to>
      <xdr:col>41</xdr:col>
      <xdr:colOff>101600</xdr:colOff>
      <xdr:row>56</xdr:row>
      <xdr:rowOff>18997</xdr:rowOff>
    </xdr:to>
    <xdr:sp macro="" textlink="">
      <xdr:nvSpPr>
        <xdr:cNvPr id="365" name="フローチャート: 判断 364"/>
        <xdr:cNvSpPr/>
      </xdr:nvSpPr>
      <xdr:spPr>
        <a:xfrm>
          <a:off x="7810500" y="951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10124</xdr:rowOff>
    </xdr:from>
    <xdr:ext cx="534377" cy="259045"/>
    <xdr:sp macro="" textlink="">
      <xdr:nvSpPr>
        <xdr:cNvPr id="366" name="テキスト ボックス 365"/>
        <xdr:cNvSpPr txBox="1"/>
      </xdr:nvSpPr>
      <xdr:spPr>
        <a:xfrm>
          <a:off x="7594111" y="961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5172</xdr:rowOff>
    </xdr:from>
    <xdr:to>
      <xdr:col>36</xdr:col>
      <xdr:colOff>165100</xdr:colOff>
      <xdr:row>56</xdr:row>
      <xdr:rowOff>106772</xdr:rowOff>
    </xdr:to>
    <xdr:sp macro="" textlink="">
      <xdr:nvSpPr>
        <xdr:cNvPr id="367" name="フローチャート: 判断 366"/>
        <xdr:cNvSpPr/>
      </xdr:nvSpPr>
      <xdr:spPr>
        <a:xfrm>
          <a:off x="6921500" y="960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97899</xdr:rowOff>
    </xdr:from>
    <xdr:ext cx="534377" cy="259045"/>
    <xdr:sp macro="" textlink="">
      <xdr:nvSpPr>
        <xdr:cNvPr id="368" name="テキスト ボックス 367"/>
        <xdr:cNvSpPr txBox="1"/>
      </xdr:nvSpPr>
      <xdr:spPr>
        <a:xfrm>
          <a:off x="6705111" y="96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90866</xdr:rowOff>
    </xdr:from>
    <xdr:to>
      <xdr:col>55</xdr:col>
      <xdr:colOff>50800</xdr:colOff>
      <xdr:row>55</xdr:row>
      <xdr:rowOff>21016</xdr:rowOff>
    </xdr:to>
    <xdr:sp macro="" textlink="">
      <xdr:nvSpPr>
        <xdr:cNvPr id="374" name="楕円 373"/>
        <xdr:cNvSpPr/>
      </xdr:nvSpPr>
      <xdr:spPr>
        <a:xfrm>
          <a:off x="10426700" y="934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113743</xdr:rowOff>
    </xdr:from>
    <xdr:ext cx="534377" cy="259045"/>
    <xdr:sp macro="" textlink="">
      <xdr:nvSpPr>
        <xdr:cNvPr id="375" name="普通建設事業費該当値テキスト"/>
        <xdr:cNvSpPr txBox="1"/>
      </xdr:nvSpPr>
      <xdr:spPr>
        <a:xfrm>
          <a:off x="10528300" y="920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158143</xdr:rowOff>
    </xdr:from>
    <xdr:to>
      <xdr:col>50</xdr:col>
      <xdr:colOff>165100</xdr:colOff>
      <xdr:row>56</xdr:row>
      <xdr:rowOff>88293</xdr:rowOff>
    </xdr:to>
    <xdr:sp macro="" textlink="">
      <xdr:nvSpPr>
        <xdr:cNvPr id="376" name="楕円 375"/>
        <xdr:cNvSpPr/>
      </xdr:nvSpPr>
      <xdr:spPr>
        <a:xfrm>
          <a:off x="9588500" y="958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104820</xdr:rowOff>
    </xdr:from>
    <xdr:ext cx="534377" cy="259045"/>
    <xdr:sp macro="" textlink="">
      <xdr:nvSpPr>
        <xdr:cNvPr id="377" name="テキスト ボックス 376"/>
        <xdr:cNvSpPr txBox="1"/>
      </xdr:nvSpPr>
      <xdr:spPr>
        <a:xfrm>
          <a:off x="9372111" y="936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7785</xdr:rowOff>
    </xdr:from>
    <xdr:to>
      <xdr:col>46</xdr:col>
      <xdr:colOff>38100</xdr:colOff>
      <xdr:row>56</xdr:row>
      <xdr:rowOff>109385</xdr:rowOff>
    </xdr:to>
    <xdr:sp macro="" textlink="">
      <xdr:nvSpPr>
        <xdr:cNvPr id="378" name="楕円 377"/>
        <xdr:cNvSpPr/>
      </xdr:nvSpPr>
      <xdr:spPr>
        <a:xfrm>
          <a:off x="8699500" y="960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100512</xdr:rowOff>
    </xdr:from>
    <xdr:ext cx="534377" cy="259045"/>
    <xdr:sp macro="" textlink="">
      <xdr:nvSpPr>
        <xdr:cNvPr id="379" name="テキスト ボックス 378"/>
        <xdr:cNvSpPr txBox="1"/>
      </xdr:nvSpPr>
      <xdr:spPr>
        <a:xfrm>
          <a:off x="8483111" y="970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114891</xdr:rowOff>
    </xdr:from>
    <xdr:to>
      <xdr:col>41</xdr:col>
      <xdr:colOff>101600</xdr:colOff>
      <xdr:row>51</xdr:row>
      <xdr:rowOff>45041</xdr:rowOff>
    </xdr:to>
    <xdr:sp macro="" textlink="">
      <xdr:nvSpPr>
        <xdr:cNvPr id="380" name="楕円 379"/>
        <xdr:cNvSpPr/>
      </xdr:nvSpPr>
      <xdr:spPr>
        <a:xfrm>
          <a:off x="7810500" y="868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61568</xdr:rowOff>
    </xdr:from>
    <xdr:ext cx="599010" cy="259045"/>
    <xdr:sp macro="" textlink="">
      <xdr:nvSpPr>
        <xdr:cNvPr id="381" name="テキスト ボックス 380"/>
        <xdr:cNvSpPr txBox="1"/>
      </xdr:nvSpPr>
      <xdr:spPr>
        <a:xfrm>
          <a:off x="7561795" y="846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92413</xdr:rowOff>
    </xdr:from>
    <xdr:to>
      <xdr:col>36</xdr:col>
      <xdr:colOff>165100</xdr:colOff>
      <xdr:row>56</xdr:row>
      <xdr:rowOff>22563</xdr:rowOff>
    </xdr:to>
    <xdr:sp macro="" textlink="">
      <xdr:nvSpPr>
        <xdr:cNvPr id="382" name="楕円 381"/>
        <xdr:cNvSpPr/>
      </xdr:nvSpPr>
      <xdr:spPr>
        <a:xfrm>
          <a:off x="6921500" y="952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39090</xdr:rowOff>
    </xdr:from>
    <xdr:ext cx="534377" cy="259045"/>
    <xdr:sp macro="" textlink="">
      <xdr:nvSpPr>
        <xdr:cNvPr id="383" name="テキスト ボックス 382"/>
        <xdr:cNvSpPr txBox="1"/>
      </xdr:nvSpPr>
      <xdr:spPr>
        <a:xfrm>
          <a:off x="6705111" y="929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3" name="テキスト ボックス 40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19018</xdr:rowOff>
    </xdr:from>
    <xdr:to>
      <xdr:col>54</xdr:col>
      <xdr:colOff>189865</xdr:colOff>
      <xdr:row>79</xdr:row>
      <xdr:rowOff>26067</xdr:rowOff>
    </xdr:to>
    <xdr:cxnSp macro="">
      <xdr:nvCxnSpPr>
        <xdr:cNvPr id="407" name="直線コネクタ 406"/>
        <xdr:cNvCxnSpPr/>
      </xdr:nvCxnSpPr>
      <xdr:spPr>
        <a:xfrm flipV="1">
          <a:off x="10475595" y="12191968"/>
          <a:ext cx="1270" cy="137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29894</xdr:rowOff>
    </xdr:from>
    <xdr:ext cx="378565" cy="259045"/>
    <xdr:sp macro="" textlink="">
      <xdr:nvSpPr>
        <xdr:cNvPr id="408" name="普通建設事業費 （ うち新規整備　）最小値テキスト"/>
        <xdr:cNvSpPr txBox="1"/>
      </xdr:nvSpPr>
      <xdr:spPr>
        <a:xfrm>
          <a:off x="10528300" y="13574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26067</xdr:rowOff>
    </xdr:from>
    <xdr:to>
      <xdr:col>55</xdr:col>
      <xdr:colOff>88900</xdr:colOff>
      <xdr:row>79</xdr:row>
      <xdr:rowOff>26067</xdr:rowOff>
    </xdr:to>
    <xdr:cxnSp macro="">
      <xdr:nvCxnSpPr>
        <xdr:cNvPr id="409" name="直線コネクタ 408"/>
        <xdr:cNvCxnSpPr/>
      </xdr:nvCxnSpPr>
      <xdr:spPr>
        <a:xfrm>
          <a:off x="10388600" y="13570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137145</xdr:rowOff>
    </xdr:from>
    <xdr:ext cx="534377" cy="259045"/>
    <xdr:sp macro="" textlink="">
      <xdr:nvSpPr>
        <xdr:cNvPr id="410" name="普通建設事業費 （ うち新規整備　）最大値テキスト"/>
        <xdr:cNvSpPr txBox="1"/>
      </xdr:nvSpPr>
      <xdr:spPr>
        <a:xfrm>
          <a:off x="10528300" y="1196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19018</xdr:rowOff>
    </xdr:from>
    <xdr:to>
      <xdr:col>55</xdr:col>
      <xdr:colOff>88900</xdr:colOff>
      <xdr:row>71</xdr:row>
      <xdr:rowOff>19018</xdr:rowOff>
    </xdr:to>
    <xdr:cxnSp macro="">
      <xdr:nvCxnSpPr>
        <xdr:cNvPr id="411" name="直線コネクタ 410"/>
        <xdr:cNvCxnSpPr/>
      </xdr:nvCxnSpPr>
      <xdr:spPr>
        <a:xfrm>
          <a:off x="10388600" y="1219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5741</xdr:rowOff>
    </xdr:from>
    <xdr:to>
      <xdr:col>55</xdr:col>
      <xdr:colOff>0</xdr:colOff>
      <xdr:row>78</xdr:row>
      <xdr:rowOff>25285</xdr:rowOff>
    </xdr:to>
    <xdr:cxnSp macro="">
      <xdr:nvCxnSpPr>
        <xdr:cNvPr id="412" name="直線コネクタ 411"/>
        <xdr:cNvCxnSpPr/>
      </xdr:nvCxnSpPr>
      <xdr:spPr>
        <a:xfrm flipV="1">
          <a:off x="9639300" y="13378841"/>
          <a:ext cx="838200" cy="1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108520</xdr:rowOff>
    </xdr:from>
    <xdr:ext cx="534377" cy="259045"/>
    <xdr:sp macro="" textlink="">
      <xdr:nvSpPr>
        <xdr:cNvPr id="413" name="普通建設事業費 （ うち新規整備　）平均値テキスト"/>
        <xdr:cNvSpPr txBox="1"/>
      </xdr:nvSpPr>
      <xdr:spPr>
        <a:xfrm>
          <a:off x="10528300" y="1279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85643</xdr:rowOff>
    </xdr:from>
    <xdr:to>
      <xdr:col>55</xdr:col>
      <xdr:colOff>50800</xdr:colOff>
      <xdr:row>76</xdr:row>
      <xdr:rowOff>15793</xdr:rowOff>
    </xdr:to>
    <xdr:sp macro="" textlink="">
      <xdr:nvSpPr>
        <xdr:cNvPr id="414" name="フローチャート: 判断 413"/>
        <xdr:cNvSpPr/>
      </xdr:nvSpPr>
      <xdr:spPr>
        <a:xfrm>
          <a:off x="10426700" y="129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91390</xdr:rowOff>
    </xdr:from>
    <xdr:to>
      <xdr:col>50</xdr:col>
      <xdr:colOff>114300</xdr:colOff>
      <xdr:row>78</xdr:row>
      <xdr:rowOff>25285</xdr:rowOff>
    </xdr:to>
    <xdr:cxnSp macro="">
      <xdr:nvCxnSpPr>
        <xdr:cNvPr id="415" name="直線コネクタ 414"/>
        <xdr:cNvCxnSpPr/>
      </xdr:nvCxnSpPr>
      <xdr:spPr>
        <a:xfrm>
          <a:off x="8750300" y="13293040"/>
          <a:ext cx="889000" cy="10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40570</xdr:rowOff>
    </xdr:from>
    <xdr:to>
      <xdr:col>50</xdr:col>
      <xdr:colOff>165100</xdr:colOff>
      <xdr:row>76</xdr:row>
      <xdr:rowOff>142170</xdr:rowOff>
    </xdr:to>
    <xdr:sp macro="" textlink="">
      <xdr:nvSpPr>
        <xdr:cNvPr id="416" name="フローチャート: 判断 415"/>
        <xdr:cNvSpPr/>
      </xdr:nvSpPr>
      <xdr:spPr>
        <a:xfrm>
          <a:off x="9588500" y="130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158697</xdr:rowOff>
    </xdr:from>
    <xdr:ext cx="534377" cy="259045"/>
    <xdr:sp macro="" textlink="">
      <xdr:nvSpPr>
        <xdr:cNvPr id="417" name="テキスト ボックス 416"/>
        <xdr:cNvSpPr txBox="1"/>
      </xdr:nvSpPr>
      <xdr:spPr>
        <a:xfrm>
          <a:off x="9372111" y="128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149664</xdr:rowOff>
    </xdr:from>
    <xdr:to>
      <xdr:col>45</xdr:col>
      <xdr:colOff>177800</xdr:colOff>
      <xdr:row>77</xdr:row>
      <xdr:rowOff>91390</xdr:rowOff>
    </xdr:to>
    <xdr:cxnSp macro="">
      <xdr:nvCxnSpPr>
        <xdr:cNvPr id="418" name="直線コネクタ 417"/>
        <xdr:cNvCxnSpPr/>
      </xdr:nvCxnSpPr>
      <xdr:spPr>
        <a:xfrm>
          <a:off x="7861300" y="13008414"/>
          <a:ext cx="889000" cy="28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145955</xdr:rowOff>
    </xdr:from>
    <xdr:to>
      <xdr:col>46</xdr:col>
      <xdr:colOff>38100</xdr:colOff>
      <xdr:row>74</xdr:row>
      <xdr:rowOff>76105</xdr:rowOff>
    </xdr:to>
    <xdr:sp macro="" textlink="">
      <xdr:nvSpPr>
        <xdr:cNvPr id="419" name="フローチャート: 判断 418"/>
        <xdr:cNvSpPr/>
      </xdr:nvSpPr>
      <xdr:spPr>
        <a:xfrm>
          <a:off x="8699500" y="1266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92632</xdr:rowOff>
    </xdr:from>
    <xdr:ext cx="534377" cy="259045"/>
    <xdr:sp macro="" textlink="">
      <xdr:nvSpPr>
        <xdr:cNvPr id="420" name="テキスト ボックス 419"/>
        <xdr:cNvSpPr txBox="1"/>
      </xdr:nvSpPr>
      <xdr:spPr>
        <a:xfrm>
          <a:off x="8483111" y="124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149664</xdr:rowOff>
    </xdr:from>
    <xdr:to>
      <xdr:col>41</xdr:col>
      <xdr:colOff>50800</xdr:colOff>
      <xdr:row>77</xdr:row>
      <xdr:rowOff>155893</xdr:rowOff>
    </xdr:to>
    <xdr:cxnSp macro="">
      <xdr:nvCxnSpPr>
        <xdr:cNvPr id="421" name="直線コネクタ 420"/>
        <xdr:cNvCxnSpPr/>
      </xdr:nvCxnSpPr>
      <xdr:spPr>
        <a:xfrm flipV="1">
          <a:off x="6972300" y="13008414"/>
          <a:ext cx="889000" cy="34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160490</xdr:rowOff>
    </xdr:from>
    <xdr:to>
      <xdr:col>41</xdr:col>
      <xdr:colOff>101600</xdr:colOff>
      <xdr:row>75</xdr:row>
      <xdr:rowOff>90640</xdr:rowOff>
    </xdr:to>
    <xdr:sp macro="" textlink="">
      <xdr:nvSpPr>
        <xdr:cNvPr id="422" name="フローチャート: 判断 421"/>
        <xdr:cNvSpPr/>
      </xdr:nvSpPr>
      <xdr:spPr>
        <a:xfrm>
          <a:off x="7810500" y="128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107167</xdr:rowOff>
    </xdr:from>
    <xdr:ext cx="534377" cy="259045"/>
    <xdr:sp macro="" textlink="">
      <xdr:nvSpPr>
        <xdr:cNvPr id="423" name="テキスト ボックス 422"/>
        <xdr:cNvSpPr txBox="1"/>
      </xdr:nvSpPr>
      <xdr:spPr>
        <a:xfrm>
          <a:off x="7594111" y="1262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162185</xdr:rowOff>
    </xdr:from>
    <xdr:to>
      <xdr:col>36</xdr:col>
      <xdr:colOff>165100</xdr:colOff>
      <xdr:row>76</xdr:row>
      <xdr:rowOff>92335</xdr:rowOff>
    </xdr:to>
    <xdr:sp macro="" textlink="">
      <xdr:nvSpPr>
        <xdr:cNvPr id="424" name="フローチャート: 判断 423"/>
        <xdr:cNvSpPr/>
      </xdr:nvSpPr>
      <xdr:spPr>
        <a:xfrm>
          <a:off x="6921500" y="130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108862</xdr:rowOff>
    </xdr:from>
    <xdr:ext cx="534377" cy="259045"/>
    <xdr:sp macro="" textlink="">
      <xdr:nvSpPr>
        <xdr:cNvPr id="425" name="テキスト ボックス 424"/>
        <xdr:cNvSpPr txBox="1"/>
      </xdr:nvSpPr>
      <xdr:spPr>
        <a:xfrm>
          <a:off x="6705111" y="1279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126391</xdr:rowOff>
    </xdr:from>
    <xdr:to>
      <xdr:col>55</xdr:col>
      <xdr:colOff>50800</xdr:colOff>
      <xdr:row>78</xdr:row>
      <xdr:rowOff>56541</xdr:rowOff>
    </xdr:to>
    <xdr:sp macro="" textlink="">
      <xdr:nvSpPr>
        <xdr:cNvPr id="431" name="楕円 430"/>
        <xdr:cNvSpPr/>
      </xdr:nvSpPr>
      <xdr:spPr>
        <a:xfrm>
          <a:off x="10426700" y="133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104818</xdr:rowOff>
    </xdr:from>
    <xdr:ext cx="534377" cy="259045"/>
    <xdr:sp macro="" textlink="">
      <xdr:nvSpPr>
        <xdr:cNvPr id="432" name="普通建設事業費 （ うち新規整備　）該当値テキスト"/>
        <xdr:cNvSpPr txBox="1"/>
      </xdr:nvSpPr>
      <xdr:spPr>
        <a:xfrm>
          <a:off x="10528300" y="133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145935</xdr:rowOff>
    </xdr:from>
    <xdr:to>
      <xdr:col>50</xdr:col>
      <xdr:colOff>165100</xdr:colOff>
      <xdr:row>78</xdr:row>
      <xdr:rowOff>76085</xdr:rowOff>
    </xdr:to>
    <xdr:sp macro="" textlink="">
      <xdr:nvSpPr>
        <xdr:cNvPr id="433" name="楕円 432"/>
        <xdr:cNvSpPr/>
      </xdr:nvSpPr>
      <xdr:spPr>
        <a:xfrm>
          <a:off x="9588500" y="133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67212</xdr:rowOff>
    </xdr:from>
    <xdr:ext cx="534377" cy="259045"/>
    <xdr:sp macro="" textlink="">
      <xdr:nvSpPr>
        <xdr:cNvPr id="434" name="テキスト ボックス 433"/>
        <xdr:cNvSpPr txBox="1"/>
      </xdr:nvSpPr>
      <xdr:spPr>
        <a:xfrm>
          <a:off x="9372111" y="1344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40590</xdr:rowOff>
    </xdr:from>
    <xdr:to>
      <xdr:col>46</xdr:col>
      <xdr:colOff>38100</xdr:colOff>
      <xdr:row>77</xdr:row>
      <xdr:rowOff>142190</xdr:rowOff>
    </xdr:to>
    <xdr:sp macro="" textlink="">
      <xdr:nvSpPr>
        <xdr:cNvPr id="435" name="楕円 434"/>
        <xdr:cNvSpPr/>
      </xdr:nvSpPr>
      <xdr:spPr>
        <a:xfrm>
          <a:off x="8699500" y="1324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133317</xdr:rowOff>
    </xdr:from>
    <xdr:ext cx="534377" cy="259045"/>
    <xdr:sp macro="" textlink="">
      <xdr:nvSpPr>
        <xdr:cNvPr id="436" name="テキスト ボックス 435"/>
        <xdr:cNvSpPr txBox="1"/>
      </xdr:nvSpPr>
      <xdr:spPr>
        <a:xfrm>
          <a:off x="8483111" y="1333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98863</xdr:rowOff>
    </xdr:from>
    <xdr:to>
      <xdr:col>41</xdr:col>
      <xdr:colOff>101600</xdr:colOff>
      <xdr:row>76</xdr:row>
      <xdr:rowOff>29012</xdr:rowOff>
    </xdr:to>
    <xdr:sp macro="" textlink="">
      <xdr:nvSpPr>
        <xdr:cNvPr id="437" name="楕円 436"/>
        <xdr:cNvSpPr/>
      </xdr:nvSpPr>
      <xdr:spPr>
        <a:xfrm>
          <a:off x="7810500" y="129576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20141</xdr:rowOff>
    </xdr:from>
    <xdr:ext cx="534377" cy="259045"/>
    <xdr:sp macro="" textlink="">
      <xdr:nvSpPr>
        <xdr:cNvPr id="438" name="テキスト ボックス 437"/>
        <xdr:cNvSpPr txBox="1"/>
      </xdr:nvSpPr>
      <xdr:spPr>
        <a:xfrm>
          <a:off x="7594111" y="130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105093</xdr:rowOff>
    </xdr:from>
    <xdr:to>
      <xdr:col>36</xdr:col>
      <xdr:colOff>165100</xdr:colOff>
      <xdr:row>78</xdr:row>
      <xdr:rowOff>35243</xdr:rowOff>
    </xdr:to>
    <xdr:sp macro="" textlink="">
      <xdr:nvSpPr>
        <xdr:cNvPr id="439" name="楕円 438"/>
        <xdr:cNvSpPr/>
      </xdr:nvSpPr>
      <xdr:spPr>
        <a:xfrm>
          <a:off x="6921500" y="1330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26370</xdr:rowOff>
    </xdr:from>
    <xdr:ext cx="534377" cy="259045"/>
    <xdr:sp macro="" textlink="">
      <xdr:nvSpPr>
        <xdr:cNvPr id="440" name="テキスト ボックス 439"/>
        <xdr:cNvSpPr txBox="1"/>
      </xdr:nvSpPr>
      <xdr:spPr>
        <a:xfrm>
          <a:off x="6705111" y="1339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163311</xdr:rowOff>
    </xdr:from>
    <xdr:to>
      <xdr:col>54</xdr:col>
      <xdr:colOff>189865</xdr:colOff>
      <xdr:row>99</xdr:row>
      <xdr:rowOff>39529</xdr:rowOff>
    </xdr:to>
    <xdr:cxnSp macro="">
      <xdr:nvCxnSpPr>
        <xdr:cNvPr id="466" name="直線コネクタ 465"/>
        <xdr:cNvCxnSpPr/>
      </xdr:nvCxnSpPr>
      <xdr:spPr>
        <a:xfrm flipV="1">
          <a:off x="10475595" y="15936711"/>
          <a:ext cx="1270" cy="107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43356</xdr:rowOff>
    </xdr:from>
    <xdr:ext cx="469744" cy="259045"/>
    <xdr:sp macro="" textlink="">
      <xdr:nvSpPr>
        <xdr:cNvPr id="467" name="普通建設事業費 （ うち更新整備　）最小値テキスト"/>
        <xdr:cNvSpPr txBox="1"/>
      </xdr:nvSpPr>
      <xdr:spPr>
        <a:xfrm>
          <a:off x="10528300" y="1701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39529</xdr:rowOff>
    </xdr:from>
    <xdr:to>
      <xdr:col>55</xdr:col>
      <xdr:colOff>88900</xdr:colOff>
      <xdr:row>99</xdr:row>
      <xdr:rowOff>39529</xdr:rowOff>
    </xdr:to>
    <xdr:cxnSp macro="">
      <xdr:nvCxnSpPr>
        <xdr:cNvPr id="468" name="直線コネクタ 467"/>
        <xdr:cNvCxnSpPr/>
      </xdr:nvCxnSpPr>
      <xdr:spPr>
        <a:xfrm>
          <a:off x="10388600" y="1701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109988</xdr:rowOff>
    </xdr:from>
    <xdr:ext cx="599010" cy="259045"/>
    <xdr:sp macro="" textlink="">
      <xdr:nvSpPr>
        <xdr:cNvPr id="469" name="普通建設事業費 （ うち更新整備　）最大値テキスト"/>
        <xdr:cNvSpPr txBox="1"/>
      </xdr:nvSpPr>
      <xdr:spPr>
        <a:xfrm>
          <a:off x="10528300" y="15711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163311</xdr:rowOff>
    </xdr:from>
    <xdr:to>
      <xdr:col>55</xdr:col>
      <xdr:colOff>88900</xdr:colOff>
      <xdr:row>92</xdr:row>
      <xdr:rowOff>163311</xdr:rowOff>
    </xdr:to>
    <xdr:cxnSp macro="">
      <xdr:nvCxnSpPr>
        <xdr:cNvPr id="470" name="直線コネクタ 469"/>
        <xdr:cNvCxnSpPr/>
      </xdr:nvCxnSpPr>
      <xdr:spPr>
        <a:xfrm>
          <a:off x="10388600" y="1593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121935</xdr:rowOff>
    </xdr:from>
    <xdr:to>
      <xdr:col>55</xdr:col>
      <xdr:colOff>0</xdr:colOff>
      <xdr:row>96</xdr:row>
      <xdr:rowOff>128324</xdr:rowOff>
    </xdr:to>
    <xdr:cxnSp macro="">
      <xdr:nvCxnSpPr>
        <xdr:cNvPr id="471" name="直線コネクタ 470"/>
        <xdr:cNvCxnSpPr/>
      </xdr:nvCxnSpPr>
      <xdr:spPr>
        <a:xfrm flipV="1">
          <a:off x="9639300" y="16238235"/>
          <a:ext cx="838200" cy="34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138858</xdr:rowOff>
    </xdr:from>
    <xdr:ext cx="534377" cy="259045"/>
    <xdr:sp macro="" textlink="">
      <xdr:nvSpPr>
        <xdr:cNvPr id="472" name="普通建設事業費 （ うち更新整備　）平均値テキスト"/>
        <xdr:cNvSpPr txBox="1"/>
      </xdr:nvSpPr>
      <xdr:spPr>
        <a:xfrm>
          <a:off x="10528300" y="1659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160431</xdr:rowOff>
    </xdr:from>
    <xdr:to>
      <xdr:col>55</xdr:col>
      <xdr:colOff>50800</xdr:colOff>
      <xdr:row>97</xdr:row>
      <xdr:rowOff>90581</xdr:rowOff>
    </xdr:to>
    <xdr:sp macro="" textlink="">
      <xdr:nvSpPr>
        <xdr:cNvPr id="473" name="フローチャート: 判断 472"/>
        <xdr:cNvSpPr/>
      </xdr:nvSpPr>
      <xdr:spPr>
        <a:xfrm>
          <a:off x="10426700" y="1661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128324</xdr:rowOff>
    </xdr:from>
    <xdr:to>
      <xdr:col>50</xdr:col>
      <xdr:colOff>114300</xdr:colOff>
      <xdr:row>97</xdr:row>
      <xdr:rowOff>32443</xdr:rowOff>
    </xdr:to>
    <xdr:cxnSp macro="">
      <xdr:nvCxnSpPr>
        <xdr:cNvPr id="474" name="直線コネクタ 473"/>
        <xdr:cNvCxnSpPr/>
      </xdr:nvCxnSpPr>
      <xdr:spPr>
        <a:xfrm flipV="1">
          <a:off x="8750300" y="16587524"/>
          <a:ext cx="889000" cy="7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98338</xdr:rowOff>
    </xdr:from>
    <xdr:to>
      <xdr:col>50</xdr:col>
      <xdr:colOff>165100</xdr:colOff>
      <xdr:row>98</xdr:row>
      <xdr:rowOff>28488</xdr:rowOff>
    </xdr:to>
    <xdr:sp macro="" textlink="">
      <xdr:nvSpPr>
        <xdr:cNvPr id="475" name="フローチャート: 判断 474"/>
        <xdr:cNvSpPr/>
      </xdr:nvSpPr>
      <xdr:spPr>
        <a:xfrm>
          <a:off x="9588500" y="1672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19615</xdr:rowOff>
    </xdr:from>
    <xdr:ext cx="534377" cy="259045"/>
    <xdr:sp macro="" textlink="">
      <xdr:nvSpPr>
        <xdr:cNvPr id="476" name="テキスト ボックス 475"/>
        <xdr:cNvSpPr txBox="1"/>
      </xdr:nvSpPr>
      <xdr:spPr>
        <a:xfrm>
          <a:off x="9372111" y="168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69945</xdr:rowOff>
    </xdr:from>
    <xdr:to>
      <xdr:col>45</xdr:col>
      <xdr:colOff>177800</xdr:colOff>
      <xdr:row>97</xdr:row>
      <xdr:rowOff>32443</xdr:rowOff>
    </xdr:to>
    <xdr:cxnSp macro="">
      <xdr:nvCxnSpPr>
        <xdr:cNvPr id="477" name="直線コネクタ 476"/>
        <xdr:cNvCxnSpPr/>
      </xdr:nvCxnSpPr>
      <xdr:spPr>
        <a:xfrm>
          <a:off x="7861300" y="15500445"/>
          <a:ext cx="889000" cy="116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97903</xdr:rowOff>
    </xdr:from>
    <xdr:to>
      <xdr:col>46</xdr:col>
      <xdr:colOff>38100</xdr:colOff>
      <xdr:row>98</xdr:row>
      <xdr:rowOff>28053</xdr:rowOff>
    </xdr:to>
    <xdr:sp macro="" textlink="">
      <xdr:nvSpPr>
        <xdr:cNvPr id="478" name="フローチャート: 判断 477"/>
        <xdr:cNvSpPr/>
      </xdr:nvSpPr>
      <xdr:spPr>
        <a:xfrm>
          <a:off x="8699500" y="1672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19180</xdr:rowOff>
    </xdr:from>
    <xdr:ext cx="534377" cy="259045"/>
    <xdr:sp macro="" textlink="">
      <xdr:nvSpPr>
        <xdr:cNvPr id="479" name="テキスト ボックス 478"/>
        <xdr:cNvSpPr txBox="1"/>
      </xdr:nvSpPr>
      <xdr:spPr>
        <a:xfrm>
          <a:off x="8483111" y="1682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69945</xdr:rowOff>
    </xdr:from>
    <xdr:to>
      <xdr:col>41</xdr:col>
      <xdr:colOff>50800</xdr:colOff>
      <xdr:row>96</xdr:row>
      <xdr:rowOff>84542</xdr:rowOff>
    </xdr:to>
    <xdr:cxnSp macro="">
      <xdr:nvCxnSpPr>
        <xdr:cNvPr id="480" name="直線コネクタ 479"/>
        <xdr:cNvCxnSpPr/>
      </xdr:nvCxnSpPr>
      <xdr:spPr>
        <a:xfrm flipV="1">
          <a:off x="6972300" y="15500445"/>
          <a:ext cx="889000" cy="104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65768</xdr:rowOff>
    </xdr:from>
    <xdr:to>
      <xdr:col>41</xdr:col>
      <xdr:colOff>101600</xdr:colOff>
      <xdr:row>97</xdr:row>
      <xdr:rowOff>167368</xdr:rowOff>
    </xdr:to>
    <xdr:sp macro="" textlink="">
      <xdr:nvSpPr>
        <xdr:cNvPr id="481" name="フローチャート: 判断 480"/>
        <xdr:cNvSpPr/>
      </xdr:nvSpPr>
      <xdr:spPr>
        <a:xfrm>
          <a:off x="7810500" y="1669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158495</xdr:rowOff>
    </xdr:from>
    <xdr:ext cx="534377" cy="259045"/>
    <xdr:sp macro="" textlink="">
      <xdr:nvSpPr>
        <xdr:cNvPr id="482" name="テキスト ボックス 481"/>
        <xdr:cNvSpPr txBox="1"/>
      </xdr:nvSpPr>
      <xdr:spPr>
        <a:xfrm>
          <a:off x="7594111" y="1678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83969</xdr:rowOff>
    </xdr:from>
    <xdr:to>
      <xdr:col>36</xdr:col>
      <xdr:colOff>165100</xdr:colOff>
      <xdr:row>98</xdr:row>
      <xdr:rowOff>14119</xdr:rowOff>
    </xdr:to>
    <xdr:sp macro="" textlink="">
      <xdr:nvSpPr>
        <xdr:cNvPr id="483" name="フローチャート: 判断 482"/>
        <xdr:cNvSpPr/>
      </xdr:nvSpPr>
      <xdr:spPr>
        <a:xfrm>
          <a:off x="6921500" y="1671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5246</xdr:rowOff>
    </xdr:from>
    <xdr:ext cx="534377" cy="259045"/>
    <xdr:sp macro="" textlink="">
      <xdr:nvSpPr>
        <xdr:cNvPr id="484" name="テキスト ボックス 483"/>
        <xdr:cNvSpPr txBox="1"/>
      </xdr:nvSpPr>
      <xdr:spPr>
        <a:xfrm>
          <a:off x="6705111" y="1680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71135</xdr:rowOff>
    </xdr:from>
    <xdr:to>
      <xdr:col>55</xdr:col>
      <xdr:colOff>50800</xdr:colOff>
      <xdr:row>95</xdr:row>
      <xdr:rowOff>1285</xdr:rowOff>
    </xdr:to>
    <xdr:sp macro="" textlink="">
      <xdr:nvSpPr>
        <xdr:cNvPr id="490" name="楕円 489"/>
        <xdr:cNvSpPr/>
      </xdr:nvSpPr>
      <xdr:spPr>
        <a:xfrm>
          <a:off x="10426700" y="1618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94012</xdr:rowOff>
    </xdr:from>
    <xdr:ext cx="534377" cy="259045"/>
    <xdr:sp macro="" textlink="">
      <xdr:nvSpPr>
        <xdr:cNvPr id="491" name="普通建設事業費 （ うち更新整備　）該当値テキスト"/>
        <xdr:cNvSpPr txBox="1"/>
      </xdr:nvSpPr>
      <xdr:spPr>
        <a:xfrm>
          <a:off x="10528300" y="160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77524</xdr:rowOff>
    </xdr:from>
    <xdr:to>
      <xdr:col>50</xdr:col>
      <xdr:colOff>165100</xdr:colOff>
      <xdr:row>97</xdr:row>
      <xdr:rowOff>7674</xdr:rowOff>
    </xdr:to>
    <xdr:sp macro="" textlink="">
      <xdr:nvSpPr>
        <xdr:cNvPr id="492" name="楕円 491"/>
        <xdr:cNvSpPr/>
      </xdr:nvSpPr>
      <xdr:spPr>
        <a:xfrm>
          <a:off x="9588500" y="1653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24201</xdr:rowOff>
    </xdr:from>
    <xdr:ext cx="534377" cy="259045"/>
    <xdr:sp macro="" textlink="">
      <xdr:nvSpPr>
        <xdr:cNvPr id="493" name="テキスト ボックス 492"/>
        <xdr:cNvSpPr txBox="1"/>
      </xdr:nvSpPr>
      <xdr:spPr>
        <a:xfrm>
          <a:off x="9372111" y="1631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153093</xdr:rowOff>
    </xdr:from>
    <xdr:to>
      <xdr:col>46</xdr:col>
      <xdr:colOff>38100</xdr:colOff>
      <xdr:row>97</xdr:row>
      <xdr:rowOff>83243</xdr:rowOff>
    </xdr:to>
    <xdr:sp macro="" textlink="">
      <xdr:nvSpPr>
        <xdr:cNvPr id="494" name="楕円 493"/>
        <xdr:cNvSpPr/>
      </xdr:nvSpPr>
      <xdr:spPr>
        <a:xfrm>
          <a:off x="8699500" y="166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99770</xdr:rowOff>
    </xdr:from>
    <xdr:ext cx="534377" cy="259045"/>
    <xdr:sp macro="" textlink="">
      <xdr:nvSpPr>
        <xdr:cNvPr id="495" name="テキスト ボックス 494"/>
        <xdr:cNvSpPr txBox="1"/>
      </xdr:nvSpPr>
      <xdr:spPr>
        <a:xfrm>
          <a:off x="8483111" y="1638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19145</xdr:rowOff>
    </xdr:from>
    <xdr:to>
      <xdr:col>41</xdr:col>
      <xdr:colOff>101600</xdr:colOff>
      <xdr:row>90</xdr:row>
      <xdr:rowOff>120745</xdr:rowOff>
    </xdr:to>
    <xdr:sp macro="" textlink="">
      <xdr:nvSpPr>
        <xdr:cNvPr id="496" name="楕円 495"/>
        <xdr:cNvSpPr/>
      </xdr:nvSpPr>
      <xdr:spPr>
        <a:xfrm>
          <a:off x="7810500" y="154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137272</xdr:rowOff>
    </xdr:from>
    <xdr:ext cx="599010" cy="259045"/>
    <xdr:sp macro="" textlink="">
      <xdr:nvSpPr>
        <xdr:cNvPr id="497" name="テキスト ボックス 496"/>
        <xdr:cNvSpPr txBox="1"/>
      </xdr:nvSpPr>
      <xdr:spPr>
        <a:xfrm>
          <a:off x="7561795" y="1522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33742</xdr:rowOff>
    </xdr:from>
    <xdr:to>
      <xdr:col>36</xdr:col>
      <xdr:colOff>165100</xdr:colOff>
      <xdr:row>96</xdr:row>
      <xdr:rowOff>135342</xdr:rowOff>
    </xdr:to>
    <xdr:sp macro="" textlink="">
      <xdr:nvSpPr>
        <xdr:cNvPr id="498" name="楕円 497"/>
        <xdr:cNvSpPr/>
      </xdr:nvSpPr>
      <xdr:spPr>
        <a:xfrm>
          <a:off x="6921500" y="1649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151869</xdr:rowOff>
    </xdr:from>
    <xdr:ext cx="534377" cy="259045"/>
    <xdr:sp macro="" textlink="">
      <xdr:nvSpPr>
        <xdr:cNvPr id="499" name="テキスト ボックス 498"/>
        <xdr:cNvSpPr txBox="1"/>
      </xdr:nvSpPr>
      <xdr:spPr>
        <a:xfrm>
          <a:off x="6705111" y="1626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1" name="テキスト ボックス 52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97148</xdr:rowOff>
    </xdr:from>
    <xdr:to>
      <xdr:col>85</xdr:col>
      <xdr:colOff>126364</xdr:colOff>
      <xdr:row>39</xdr:row>
      <xdr:rowOff>98878</xdr:rowOff>
    </xdr:to>
    <xdr:cxnSp macro="">
      <xdr:nvCxnSpPr>
        <xdr:cNvPr id="525" name="直線コネクタ 524"/>
        <xdr:cNvCxnSpPr/>
      </xdr:nvCxnSpPr>
      <xdr:spPr>
        <a:xfrm flipV="1">
          <a:off x="16317595" y="5240648"/>
          <a:ext cx="1269" cy="154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43825</xdr:rowOff>
    </xdr:from>
    <xdr:ext cx="534377" cy="259045"/>
    <xdr:sp macro="" textlink="">
      <xdr:nvSpPr>
        <xdr:cNvPr id="528" name="災害復旧事業費最大値テキスト"/>
        <xdr:cNvSpPr txBox="1"/>
      </xdr:nvSpPr>
      <xdr:spPr>
        <a:xfrm>
          <a:off x="16370300" y="50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97148</xdr:rowOff>
    </xdr:from>
    <xdr:to>
      <xdr:col>86</xdr:col>
      <xdr:colOff>25400</xdr:colOff>
      <xdr:row>30</xdr:row>
      <xdr:rowOff>97148</xdr:rowOff>
    </xdr:to>
    <xdr:cxnSp macro="">
      <xdr:nvCxnSpPr>
        <xdr:cNvPr id="529" name="直線コネクタ 528"/>
        <xdr:cNvCxnSpPr/>
      </xdr:nvCxnSpPr>
      <xdr:spPr>
        <a:xfrm>
          <a:off x="16230600" y="52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118015</xdr:rowOff>
    </xdr:from>
    <xdr:to>
      <xdr:col>85</xdr:col>
      <xdr:colOff>127000</xdr:colOff>
      <xdr:row>39</xdr:row>
      <xdr:rowOff>61878</xdr:rowOff>
    </xdr:to>
    <xdr:cxnSp macro="">
      <xdr:nvCxnSpPr>
        <xdr:cNvPr id="530" name="直線コネクタ 529"/>
        <xdr:cNvCxnSpPr/>
      </xdr:nvCxnSpPr>
      <xdr:spPr>
        <a:xfrm flipV="1">
          <a:off x="15481300" y="6633115"/>
          <a:ext cx="838200" cy="11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82418</xdr:rowOff>
    </xdr:from>
    <xdr:ext cx="469744" cy="259045"/>
    <xdr:sp macro="" textlink="">
      <xdr:nvSpPr>
        <xdr:cNvPr id="531" name="災害復旧事業費平均値テキスト"/>
        <xdr:cNvSpPr txBox="1"/>
      </xdr:nvSpPr>
      <xdr:spPr>
        <a:xfrm>
          <a:off x="16370300" y="6426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59541</xdr:rowOff>
    </xdr:from>
    <xdr:to>
      <xdr:col>85</xdr:col>
      <xdr:colOff>177800</xdr:colOff>
      <xdr:row>38</xdr:row>
      <xdr:rowOff>161141</xdr:rowOff>
    </xdr:to>
    <xdr:sp macro="" textlink="">
      <xdr:nvSpPr>
        <xdr:cNvPr id="532" name="フローチャート: 判断 531"/>
        <xdr:cNvSpPr/>
      </xdr:nvSpPr>
      <xdr:spPr>
        <a:xfrm>
          <a:off x="16268700" y="657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39801</xdr:rowOff>
    </xdr:from>
    <xdr:to>
      <xdr:col>81</xdr:col>
      <xdr:colOff>50800</xdr:colOff>
      <xdr:row>39</xdr:row>
      <xdr:rowOff>61878</xdr:rowOff>
    </xdr:to>
    <xdr:cxnSp macro="">
      <xdr:nvCxnSpPr>
        <xdr:cNvPr id="533" name="直線コネクタ 532"/>
        <xdr:cNvCxnSpPr/>
      </xdr:nvCxnSpPr>
      <xdr:spPr>
        <a:xfrm>
          <a:off x="14592300" y="6726351"/>
          <a:ext cx="889000" cy="2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24925</xdr:rowOff>
    </xdr:from>
    <xdr:to>
      <xdr:col>81</xdr:col>
      <xdr:colOff>101600</xdr:colOff>
      <xdr:row>38</xdr:row>
      <xdr:rowOff>126525</xdr:rowOff>
    </xdr:to>
    <xdr:sp macro="" textlink="">
      <xdr:nvSpPr>
        <xdr:cNvPr id="534" name="フローチャート: 判断 533"/>
        <xdr:cNvSpPr/>
      </xdr:nvSpPr>
      <xdr:spPr>
        <a:xfrm>
          <a:off x="15430500" y="654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143052</xdr:rowOff>
    </xdr:from>
    <xdr:ext cx="469744" cy="259045"/>
    <xdr:sp macro="" textlink="">
      <xdr:nvSpPr>
        <xdr:cNvPr id="535" name="テキスト ボックス 534"/>
        <xdr:cNvSpPr txBox="1"/>
      </xdr:nvSpPr>
      <xdr:spPr>
        <a:xfrm>
          <a:off x="15246428" y="631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30004</xdr:rowOff>
    </xdr:from>
    <xdr:to>
      <xdr:col>76</xdr:col>
      <xdr:colOff>114300</xdr:colOff>
      <xdr:row>39</xdr:row>
      <xdr:rowOff>39801</xdr:rowOff>
    </xdr:to>
    <xdr:cxnSp macro="">
      <xdr:nvCxnSpPr>
        <xdr:cNvPr id="536" name="直線コネクタ 535"/>
        <xdr:cNvCxnSpPr/>
      </xdr:nvCxnSpPr>
      <xdr:spPr>
        <a:xfrm>
          <a:off x="13703300" y="671655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69012</xdr:rowOff>
    </xdr:from>
    <xdr:to>
      <xdr:col>76</xdr:col>
      <xdr:colOff>165100</xdr:colOff>
      <xdr:row>37</xdr:row>
      <xdr:rowOff>170611</xdr:rowOff>
    </xdr:to>
    <xdr:sp macro="" textlink="">
      <xdr:nvSpPr>
        <xdr:cNvPr id="537" name="フローチャート: 判断 536"/>
        <xdr:cNvSpPr/>
      </xdr:nvSpPr>
      <xdr:spPr>
        <a:xfrm>
          <a:off x="14541500" y="6412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15689</xdr:rowOff>
    </xdr:from>
    <xdr:ext cx="469744" cy="259045"/>
    <xdr:sp macro="" textlink="">
      <xdr:nvSpPr>
        <xdr:cNvPr id="538" name="テキスト ボックス 537"/>
        <xdr:cNvSpPr txBox="1"/>
      </xdr:nvSpPr>
      <xdr:spPr>
        <a:xfrm>
          <a:off x="14357428" y="618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30004</xdr:rowOff>
    </xdr:from>
    <xdr:to>
      <xdr:col>71</xdr:col>
      <xdr:colOff>177800</xdr:colOff>
      <xdr:row>39</xdr:row>
      <xdr:rowOff>85816</xdr:rowOff>
    </xdr:to>
    <xdr:cxnSp macro="">
      <xdr:nvCxnSpPr>
        <xdr:cNvPr id="539" name="直線コネクタ 538"/>
        <xdr:cNvCxnSpPr/>
      </xdr:nvCxnSpPr>
      <xdr:spPr>
        <a:xfrm flipV="1">
          <a:off x="12814300" y="6716554"/>
          <a:ext cx="889000" cy="5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26688</xdr:rowOff>
    </xdr:from>
    <xdr:to>
      <xdr:col>72</xdr:col>
      <xdr:colOff>38100</xdr:colOff>
      <xdr:row>38</xdr:row>
      <xdr:rowOff>128288</xdr:rowOff>
    </xdr:to>
    <xdr:sp macro="" textlink="">
      <xdr:nvSpPr>
        <xdr:cNvPr id="540" name="フローチャート: 判断 539"/>
        <xdr:cNvSpPr/>
      </xdr:nvSpPr>
      <xdr:spPr>
        <a:xfrm>
          <a:off x="13652500" y="654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144815</xdr:rowOff>
    </xdr:from>
    <xdr:ext cx="469744" cy="259045"/>
    <xdr:sp macro="" textlink="">
      <xdr:nvSpPr>
        <xdr:cNvPr id="541" name="テキスト ボックス 540"/>
        <xdr:cNvSpPr txBox="1"/>
      </xdr:nvSpPr>
      <xdr:spPr>
        <a:xfrm>
          <a:off x="13468428" y="631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79690</xdr:rowOff>
    </xdr:from>
    <xdr:to>
      <xdr:col>67</xdr:col>
      <xdr:colOff>101600</xdr:colOff>
      <xdr:row>39</xdr:row>
      <xdr:rowOff>9840</xdr:rowOff>
    </xdr:to>
    <xdr:sp macro="" textlink="">
      <xdr:nvSpPr>
        <xdr:cNvPr id="542" name="フローチャート: 判断 541"/>
        <xdr:cNvSpPr/>
      </xdr:nvSpPr>
      <xdr:spPr>
        <a:xfrm>
          <a:off x="12763500" y="65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26368</xdr:rowOff>
    </xdr:from>
    <xdr:ext cx="469744" cy="259045"/>
    <xdr:sp macro="" textlink="">
      <xdr:nvSpPr>
        <xdr:cNvPr id="543" name="テキスト ボックス 542"/>
        <xdr:cNvSpPr txBox="1"/>
      </xdr:nvSpPr>
      <xdr:spPr>
        <a:xfrm>
          <a:off x="12579428" y="637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67215</xdr:rowOff>
    </xdr:from>
    <xdr:to>
      <xdr:col>85</xdr:col>
      <xdr:colOff>177800</xdr:colOff>
      <xdr:row>38</xdr:row>
      <xdr:rowOff>168815</xdr:rowOff>
    </xdr:to>
    <xdr:sp macro="" textlink="">
      <xdr:nvSpPr>
        <xdr:cNvPr id="549" name="楕円 548"/>
        <xdr:cNvSpPr/>
      </xdr:nvSpPr>
      <xdr:spPr>
        <a:xfrm>
          <a:off x="16268700" y="658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45642</xdr:rowOff>
    </xdr:from>
    <xdr:ext cx="469744" cy="259045"/>
    <xdr:sp macro="" textlink="">
      <xdr:nvSpPr>
        <xdr:cNvPr id="550" name="災害復旧事業費該当値テキスト"/>
        <xdr:cNvSpPr txBox="1"/>
      </xdr:nvSpPr>
      <xdr:spPr>
        <a:xfrm>
          <a:off x="16370300" y="656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11078</xdr:rowOff>
    </xdr:from>
    <xdr:to>
      <xdr:col>81</xdr:col>
      <xdr:colOff>101600</xdr:colOff>
      <xdr:row>39</xdr:row>
      <xdr:rowOff>112678</xdr:rowOff>
    </xdr:to>
    <xdr:sp macro="" textlink="">
      <xdr:nvSpPr>
        <xdr:cNvPr id="551" name="楕円 550"/>
        <xdr:cNvSpPr/>
      </xdr:nvSpPr>
      <xdr:spPr>
        <a:xfrm>
          <a:off x="15430500" y="669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103805</xdr:rowOff>
    </xdr:from>
    <xdr:ext cx="469744" cy="259045"/>
    <xdr:sp macro="" textlink="">
      <xdr:nvSpPr>
        <xdr:cNvPr id="552" name="テキスト ボックス 551"/>
        <xdr:cNvSpPr txBox="1"/>
      </xdr:nvSpPr>
      <xdr:spPr>
        <a:xfrm>
          <a:off x="15246428" y="679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160451</xdr:rowOff>
    </xdr:from>
    <xdr:to>
      <xdr:col>76</xdr:col>
      <xdr:colOff>165100</xdr:colOff>
      <xdr:row>39</xdr:row>
      <xdr:rowOff>90601</xdr:rowOff>
    </xdr:to>
    <xdr:sp macro="" textlink="">
      <xdr:nvSpPr>
        <xdr:cNvPr id="553" name="楕円 552"/>
        <xdr:cNvSpPr/>
      </xdr:nvSpPr>
      <xdr:spPr>
        <a:xfrm>
          <a:off x="14541500" y="66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81728</xdr:rowOff>
    </xdr:from>
    <xdr:ext cx="469744" cy="259045"/>
    <xdr:sp macro="" textlink="">
      <xdr:nvSpPr>
        <xdr:cNvPr id="554" name="テキスト ボックス 553"/>
        <xdr:cNvSpPr txBox="1"/>
      </xdr:nvSpPr>
      <xdr:spPr>
        <a:xfrm>
          <a:off x="14357428" y="676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150654</xdr:rowOff>
    </xdr:from>
    <xdr:to>
      <xdr:col>72</xdr:col>
      <xdr:colOff>38100</xdr:colOff>
      <xdr:row>39</xdr:row>
      <xdr:rowOff>80804</xdr:rowOff>
    </xdr:to>
    <xdr:sp macro="" textlink="">
      <xdr:nvSpPr>
        <xdr:cNvPr id="555" name="楕円 554"/>
        <xdr:cNvSpPr/>
      </xdr:nvSpPr>
      <xdr:spPr>
        <a:xfrm>
          <a:off x="13652500" y="666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71931</xdr:rowOff>
    </xdr:from>
    <xdr:ext cx="469744" cy="259045"/>
    <xdr:sp macro="" textlink="">
      <xdr:nvSpPr>
        <xdr:cNvPr id="556" name="テキスト ボックス 555"/>
        <xdr:cNvSpPr txBox="1"/>
      </xdr:nvSpPr>
      <xdr:spPr>
        <a:xfrm>
          <a:off x="13468428" y="675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35016</xdr:rowOff>
    </xdr:from>
    <xdr:to>
      <xdr:col>67</xdr:col>
      <xdr:colOff>101600</xdr:colOff>
      <xdr:row>39</xdr:row>
      <xdr:rowOff>136616</xdr:rowOff>
    </xdr:to>
    <xdr:sp macro="" textlink="">
      <xdr:nvSpPr>
        <xdr:cNvPr id="557" name="楕円 556"/>
        <xdr:cNvSpPr/>
      </xdr:nvSpPr>
      <xdr:spPr>
        <a:xfrm>
          <a:off x="127635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127743</xdr:rowOff>
    </xdr:from>
    <xdr:ext cx="378565" cy="259045"/>
    <xdr:sp macro="" textlink="">
      <xdr:nvSpPr>
        <xdr:cNvPr id="558" name="テキスト ボックス 557"/>
        <xdr:cNvSpPr txBox="1"/>
      </xdr:nvSpPr>
      <xdr:spPr>
        <a:xfrm>
          <a:off x="12625017" y="6814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8" name="テキスト ボックス 617"/>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20" name="テキスト ボックス 619"/>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69939</xdr:rowOff>
    </xdr:from>
    <xdr:to>
      <xdr:col>85</xdr:col>
      <xdr:colOff>126364</xdr:colOff>
      <xdr:row>79</xdr:row>
      <xdr:rowOff>4902</xdr:rowOff>
    </xdr:to>
    <xdr:cxnSp macro="">
      <xdr:nvCxnSpPr>
        <xdr:cNvPr id="632" name="直線コネクタ 631"/>
        <xdr:cNvCxnSpPr/>
      </xdr:nvCxnSpPr>
      <xdr:spPr>
        <a:xfrm flipV="1">
          <a:off x="16317595" y="12242889"/>
          <a:ext cx="1269" cy="130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8729</xdr:rowOff>
    </xdr:from>
    <xdr:ext cx="534377" cy="259045"/>
    <xdr:sp macro="" textlink="">
      <xdr:nvSpPr>
        <xdr:cNvPr id="633" name="公債費最小値テキスト"/>
        <xdr:cNvSpPr txBox="1"/>
      </xdr:nvSpPr>
      <xdr:spPr>
        <a:xfrm>
          <a:off x="16370300" y="1355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4902</xdr:rowOff>
    </xdr:from>
    <xdr:to>
      <xdr:col>86</xdr:col>
      <xdr:colOff>25400</xdr:colOff>
      <xdr:row>79</xdr:row>
      <xdr:rowOff>4902</xdr:rowOff>
    </xdr:to>
    <xdr:cxnSp macro="">
      <xdr:nvCxnSpPr>
        <xdr:cNvPr id="634" name="直線コネクタ 633"/>
        <xdr:cNvCxnSpPr/>
      </xdr:nvCxnSpPr>
      <xdr:spPr>
        <a:xfrm>
          <a:off x="16230600" y="13549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16616</xdr:rowOff>
    </xdr:from>
    <xdr:ext cx="534377" cy="259045"/>
    <xdr:sp macro="" textlink="">
      <xdr:nvSpPr>
        <xdr:cNvPr id="635" name="公債費最大値テキスト"/>
        <xdr:cNvSpPr txBox="1"/>
      </xdr:nvSpPr>
      <xdr:spPr>
        <a:xfrm>
          <a:off x="16370300" y="120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69939</xdr:rowOff>
    </xdr:from>
    <xdr:to>
      <xdr:col>86</xdr:col>
      <xdr:colOff>25400</xdr:colOff>
      <xdr:row>71</xdr:row>
      <xdr:rowOff>69939</xdr:rowOff>
    </xdr:to>
    <xdr:cxnSp macro="">
      <xdr:nvCxnSpPr>
        <xdr:cNvPr id="636" name="直線コネクタ 635"/>
        <xdr:cNvCxnSpPr/>
      </xdr:nvCxnSpPr>
      <xdr:spPr>
        <a:xfrm>
          <a:off x="16230600" y="12242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141834</xdr:rowOff>
    </xdr:from>
    <xdr:to>
      <xdr:col>85</xdr:col>
      <xdr:colOff>127000</xdr:colOff>
      <xdr:row>75</xdr:row>
      <xdr:rowOff>10770</xdr:rowOff>
    </xdr:to>
    <xdr:cxnSp macro="">
      <xdr:nvCxnSpPr>
        <xdr:cNvPr id="637" name="直線コネクタ 636"/>
        <xdr:cNvCxnSpPr/>
      </xdr:nvCxnSpPr>
      <xdr:spPr>
        <a:xfrm flipV="1">
          <a:off x="15481300" y="12657684"/>
          <a:ext cx="838200" cy="2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147337</xdr:rowOff>
    </xdr:from>
    <xdr:ext cx="534377" cy="259045"/>
    <xdr:sp macro="" textlink="">
      <xdr:nvSpPr>
        <xdr:cNvPr id="638" name="公債費平均値テキスト"/>
        <xdr:cNvSpPr txBox="1"/>
      </xdr:nvSpPr>
      <xdr:spPr>
        <a:xfrm>
          <a:off x="16370300" y="1266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168910</xdr:rowOff>
    </xdr:from>
    <xdr:to>
      <xdr:col>85</xdr:col>
      <xdr:colOff>177800</xdr:colOff>
      <xdr:row>74</xdr:row>
      <xdr:rowOff>99060</xdr:rowOff>
    </xdr:to>
    <xdr:sp macro="" textlink="">
      <xdr:nvSpPr>
        <xdr:cNvPr id="639" name="フローチャート: 判断 638"/>
        <xdr:cNvSpPr/>
      </xdr:nvSpPr>
      <xdr:spPr>
        <a:xfrm>
          <a:off x="16268700" y="12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10770</xdr:rowOff>
    </xdr:from>
    <xdr:to>
      <xdr:col>81</xdr:col>
      <xdr:colOff>50800</xdr:colOff>
      <xdr:row>75</xdr:row>
      <xdr:rowOff>58662</xdr:rowOff>
    </xdr:to>
    <xdr:cxnSp macro="">
      <xdr:nvCxnSpPr>
        <xdr:cNvPr id="640" name="直線コネクタ 639"/>
        <xdr:cNvCxnSpPr/>
      </xdr:nvCxnSpPr>
      <xdr:spPr>
        <a:xfrm flipV="1">
          <a:off x="14592300" y="12869520"/>
          <a:ext cx="889000" cy="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139154</xdr:rowOff>
    </xdr:from>
    <xdr:to>
      <xdr:col>81</xdr:col>
      <xdr:colOff>101600</xdr:colOff>
      <xdr:row>74</xdr:row>
      <xdr:rowOff>69304</xdr:rowOff>
    </xdr:to>
    <xdr:sp macro="" textlink="">
      <xdr:nvSpPr>
        <xdr:cNvPr id="641" name="フローチャート: 判断 640"/>
        <xdr:cNvSpPr/>
      </xdr:nvSpPr>
      <xdr:spPr>
        <a:xfrm>
          <a:off x="15430500" y="1265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85831</xdr:rowOff>
    </xdr:from>
    <xdr:ext cx="534377" cy="259045"/>
    <xdr:sp macro="" textlink="">
      <xdr:nvSpPr>
        <xdr:cNvPr id="642" name="テキスト ボックス 641"/>
        <xdr:cNvSpPr txBox="1"/>
      </xdr:nvSpPr>
      <xdr:spPr>
        <a:xfrm>
          <a:off x="15214111" y="1243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154940</xdr:rowOff>
    </xdr:from>
    <xdr:to>
      <xdr:col>76</xdr:col>
      <xdr:colOff>114300</xdr:colOff>
      <xdr:row>75</xdr:row>
      <xdr:rowOff>58662</xdr:rowOff>
    </xdr:to>
    <xdr:cxnSp macro="">
      <xdr:nvCxnSpPr>
        <xdr:cNvPr id="643" name="直線コネクタ 642"/>
        <xdr:cNvCxnSpPr/>
      </xdr:nvCxnSpPr>
      <xdr:spPr>
        <a:xfrm>
          <a:off x="13703300" y="12842240"/>
          <a:ext cx="889000" cy="7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113741</xdr:rowOff>
    </xdr:from>
    <xdr:to>
      <xdr:col>76</xdr:col>
      <xdr:colOff>165100</xdr:colOff>
      <xdr:row>74</xdr:row>
      <xdr:rowOff>43891</xdr:rowOff>
    </xdr:to>
    <xdr:sp macro="" textlink="">
      <xdr:nvSpPr>
        <xdr:cNvPr id="644" name="フローチャート: 判断 643"/>
        <xdr:cNvSpPr/>
      </xdr:nvSpPr>
      <xdr:spPr>
        <a:xfrm>
          <a:off x="14541500" y="126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60418</xdr:rowOff>
    </xdr:from>
    <xdr:ext cx="534377" cy="259045"/>
    <xdr:sp macro="" textlink="">
      <xdr:nvSpPr>
        <xdr:cNvPr id="645" name="テキスト ボックス 644"/>
        <xdr:cNvSpPr txBox="1"/>
      </xdr:nvSpPr>
      <xdr:spPr>
        <a:xfrm>
          <a:off x="14325111" y="1240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80149</xdr:rowOff>
    </xdr:from>
    <xdr:to>
      <xdr:col>71</xdr:col>
      <xdr:colOff>177800</xdr:colOff>
      <xdr:row>74</xdr:row>
      <xdr:rowOff>154940</xdr:rowOff>
    </xdr:to>
    <xdr:cxnSp macro="">
      <xdr:nvCxnSpPr>
        <xdr:cNvPr id="646" name="直線コネクタ 645"/>
        <xdr:cNvCxnSpPr/>
      </xdr:nvCxnSpPr>
      <xdr:spPr>
        <a:xfrm>
          <a:off x="12814300" y="12767449"/>
          <a:ext cx="889000" cy="7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114808</xdr:rowOff>
    </xdr:from>
    <xdr:to>
      <xdr:col>72</xdr:col>
      <xdr:colOff>38100</xdr:colOff>
      <xdr:row>73</xdr:row>
      <xdr:rowOff>44958</xdr:rowOff>
    </xdr:to>
    <xdr:sp macro="" textlink="">
      <xdr:nvSpPr>
        <xdr:cNvPr id="647" name="フローチャート: 判断 646"/>
        <xdr:cNvSpPr/>
      </xdr:nvSpPr>
      <xdr:spPr>
        <a:xfrm>
          <a:off x="13652500" y="124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61485</xdr:rowOff>
    </xdr:from>
    <xdr:ext cx="534377" cy="259045"/>
    <xdr:sp macro="" textlink="">
      <xdr:nvSpPr>
        <xdr:cNvPr id="648" name="テキスト ボックス 647"/>
        <xdr:cNvSpPr txBox="1"/>
      </xdr:nvSpPr>
      <xdr:spPr>
        <a:xfrm>
          <a:off x="13436111" y="1223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26950</xdr:rowOff>
    </xdr:from>
    <xdr:to>
      <xdr:col>67</xdr:col>
      <xdr:colOff>101600</xdr:colOff>
      <xdr:row>73</xdr:row>
      <xdr:rowOff>128550</xdr:rowOff>
    </xdr:to>
    <xdr:sp macro="" textlink="">
      <xdr:nvSpPr>
        <xdr:cNvPr id="649" name="フローチャート: 判断 648"/>
        <xdr:cNvSpPr/>
      </xdr:nvSpPr>
      <xdr:spPr>
        <a:xfrm>
          <a:off x="12763500" y="125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145077</xdr:rowOff>
    </xdr:from>
    <xdr:ext cx="534377" cy="259045"/>
    <xdr:sp macro="" textlink="">
      <xdr:nvSpPr>
        <xdr:cNvPr id="650" name="テキスト ボックス 649"/>
        <xdr:cNvSpPr txBox="1"/>
      </xdr:nvSpPr>
      <xdr:spPr>
        <a:xfrm>
          <a:off x="12547111" y="1231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91034</xdr:rowOff>
    </xdr:from>
    <xdr:to>
      <xdr:col>85</xdr:col>
      <xdr:colOff>177800</xdr:colOff>
      <xdr:row>74</xdr:row>
      <xdr:rowOff>21184</xdr:rowOff>
    </xdr:to>
    <xdr:sp macro="" textlink="">
      <xdr:nvSpPr>
        <xdr:cNvPr id="656" name="楕円 655"/>
        <xdr:cNvSpPr/>
      </xdr:nvSpPr>
      <xdr:spPr>
        <a:xfrm>
          <a:off x="16268700" y="1260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113911</xdr:rowOff>
    </xdr:from>
    <xdr:ext cx="534377" cy="259045"/>
    <xdr:sp macro="" textlink="">
      <xdr:nvSpPr>
        <xdr:cNvPr id="657" name="公債費該当値テキスト"/>
        <xdr:cNvSpPr txBox="1"/>
      </xdr:nvSpPr>
      <xdr:spPr>
        <a:xfrm>
          <a:off x="16370300" y="1245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131420</xdr:rowOff>
    </xdr:from>
    <xdr:to>
      <xdr:col>81</xdr:col>
      <xdr:colOff>101600</xdr:colOff>
      <xdr:row>75</xdr:row>
      <xdr:rowOff>61570</xdr:rowOff>
    </xdr:to>
    <xdr:sp macro="" textlink="">
      <xdr:nvSpPr>
        <xdr:cNvPr id="658" name="楕円 657"/>
        <xdr:cNvSpPr/>
      </xdr:nvSpPr>
      <xdr:spPr>
        <a:xfrm>
          <a:off x="15430500" y="128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52697</xdr:rowOff>
    </xdr:from>
    <xdr:ext cx="534377" cy="259045"/>
    <xdr:sp macro="" textlink="">
      <xdr:nvSpPr>
        <xdr:cNvPr id="659" name="テキスト ボックス 658"/>
        <xdr:cNvSpPr txBox="1"/>
      </xdr:nvSpPr>
      <xdr:spPr>
        <a:xfrm>
          <a:off x="15214111" y="1291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7862</xdr:rowOff>
    </xdr:from>
    <xdr:to>
      <xdr:col>76</xdr:col>
      <xdr:colOff>165100</xdr:colOff>
      <xdr:row>75</xdr:row>
      <xdr:rowOff>109462</xdr:rowOff>
    </xdr:to>
    <xdr:sp macro="" textlink="">
      <xdr:nvSpPr>
        <xdr:cNvPr id="660" name="楕円 659"/>
        <xdr:cNvSpPr/>
      </xdr:nvSpPr>
      <xdr:spPr>
        <a:xfrm>
          <a:off x="14541500" y="128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100589</xdr:rowOff>
    </xdr:from>
    <xdr:ext cx="534377" cy="259045"/>
    <xdr:sp macro="" textlink="">
      <xdr:nvSpPr>
        <xdr:cNvPr id="661" name="テキスト ボックス 660"/>
        <xdr:cNvSpPr txBox="1"/>
      </xdr:nvSpPr>
      <xdr:spPr>
        <a:xfrm>
          <a:off x="14325111" y="1295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104140</xdr:rowOff>
    </xdr:from>
    <xdr:to>
      <xdr:col>72</xdr:col>
      <xdr:colOff>38100</xdr:colOff>
      <xdr:row>75</xdr:row>
      <xdr:rowOff>34290</xdr:rowOff>
    </xdr:to>
    <xdr:sp macro="" textlink="">
      <xdr:nvSpPr>
        <xdr:cNvPr id="662" name="楕円 661"/>
        <xdr:cNvSpPr/>
      </xdr:nvSpPr>
      <xdr:spPr>
        <a:xfrm>
          <a:off x="13652500" y="127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25417</xdr:rowOff>
    </xdr:from>
    <xdr:ext cx="534377" cy="259045"/>
    <xdr:sp macro="" textlink="">
      <xdr:nvSpPr>
        <xdr:cNvPr id="663" name="テキスト ボックス 662"/>
        <xdr:cNvSpPr txBox="1"/>
      </xdr:nvSpPr>
      <xdr:spPr>
        <a:xfrm>
          <a:off x="13436111" y="1288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29349</xdr:rowOff>
    </xdr:from>
    <xdr:to>
      <xdr:col>67</xdr:col>
      <xdr:colOff>101600</xdr:colOff>
      <xdr:row>74</xdr:row>
      <xdr:rowOff>130949</xdr:rowOff>
    </xdr:to>
    <xdr:sp macro="" textlink="">
      <xdr:nvSpPr>
        <xdr:cNvPr id="664" name="楕円 663"/>
        <xdr:cNvSpPr/>
      </xdr:nvSpPr>
      <xdr:spPr>
        <a:xfrm>
          <a:off x="12763500" y="1271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122076</xdr:rowOff>
    </xdr:from>
    <xdr:ext cx="534377" cy="259045"/>
    <xdr:sp macro="" textlink="">
      <xdr:nvSpPr>
        <xdr:cNvPr id="665" name="テキスト ボックス 664"/>
        <xdr:cNvSpPr txBox="1"/>
      </xdr:nvSpPr>
      <xdr:spPr>
        <a:xfrm>
          <a:off x="12547111" y="128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65359</xdr:rowOff>
    </xdr:from>
    <xdr:to>
      <xdr:col>85</xdr:col>
      <xdr:colOff>126364</xdr:colOff>
      <xdr:row>98</xdr:row>
      <xdr:rowOff>139198</xdr:rowOff>
    </xdr:to>
    <xdr:cxnSp macro="">
      <xdr:nvCxnSpPr>
        <xdr:cNvPr id="687" name="直線コネクタ 686"/>
        <xdr:cNvCxnSpPr/>
      </xdr:nvCxnSpPr>
      <xdr:spPr>
        <a:xfrm flipV="1">
          <a:off x="16317595" y="15495859"/>
          <a:ext cx="1269" cy="144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88"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89" name="直線コネクタ 688"/>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12036</xdr:rowOff>
    </xdr:from>
    <xdr:ext cx="534377" cy="259045"/>
    <xdr:sp macro="" textlink="">
      <xdr:nvSpPr>
        <xdr:cNvPr id="690" name="積立金最大値テキスト"/>
        <xdr:cNvSpPr txBox="1"/>
      </xdr:nvSpPr>
      <xdr:spPr>
        <a:xfrm>
          <a:off x="16370300" y="152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65359</xdr:rowOff>
    </xdr:from>
    <xdr:to>
      <xdr:col>86</xdr:col>
      <xdr:colOff>25400</xdr:colOff>
      <xdr:row>90</xdr:row>
      <xdr:rowOff>65359</xdr:rowOff>
    </xdr:to>
    <xdr:cxnSp macro="">
      <xdr:nvCxnSpPr>
        <xdr:cNvPr id="691" name="直線コネクタ 690"/>
        <xdr:cNvCxnSpPr/>
      </xdr:nvCxnSpPr>
      <xdr:spPr>
        <a:xfrm>
          <a:off x="16230600" y="1549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65359</xdr:rowOff>
    </xdr:from>
    <xdr:to>
      <xdr:col>85</xdr:col>
      <xdr:colOff>127000</xdr:colOff>
      <xdr:row>93</xdr:row>
      <xdr:rowOff>58089</xdr:rowOff>
    </xdr:to>
    <xdr:cxnSp macro="">
      <xdr:nvCxnSpPr>
        <xdr:cNvPr id="692" name="直線コネクタ 691"/>
        <xdr:cNvCxnSpPr/>
      </xdr:nvCxnSpPr>
      <xdr:spPr>
        <a:xfrm flipV="1">
          <a:off x="15481300" y="15495859"/>
          <a:ext cx="838200" cy="50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63806</xdr:rowOff>
    </xdr:from>
    <xdr:ext cx="534377" cy="259045"/>
    <xdr:sp macro="" textlink="">
      <xdr:nvSpPr>
        <xdr:cNvPr id="693" name="積立金平均値テキスト"/>
        <xdr:cNvSpPr txBox="1"/>
      </xdr:nvSpPr>
      <xdr:spPr>
        <a:xfrm>
          <a:off x="16370300" y="16351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85379</xdr:rowOff>
    </xdr:from>
    <xdr:to>
      <xdr:col>85</xdr:col>
      <xdr:colOff>177800</xdr:colOff>
      <xdr:row>96</xdr:row>
      <xdr:rowOff>15529</xdr:rowOff>
    </xdr:to>
    <xdr:sp macro="" textlink="">
      <xdr:nvSpPr>
        <xdr:cNvPr id="694" name="フローチャート: 判断 693"/>
        <xdr:cNvSpPr/>
      </xdr:nvSpPr>
      <xdr:spPr>
        <a:xfrm>
          <a:off x="16268700" y="163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130235</xdr:rowOff>
    </xdr:from>
    <xdr:to>
      <xdr:col>81</xdr:col>
      <xdr:colOff>50800</xdr:colOff>
      <xdr:row>93</xdr:row>
      <xdr:rowOff>58089</xdr:rowOff>
    </xdr:to>
    <xdr:cxnSp macro="">
      <xdr:nvCxnSpPr>
        <xdr:cNvPr id="695" name="直線コネクタ 694"/>
        <xdr:cNvCxnSpPr/>
      </xdr:nvCxnSpPr>
      <xdr:spPr>
        <a:xfrm>
          <a:off x="14592300" y="15560735"/>
          <a:ext cx="889000" cy="44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11633</xdr:rowOff>
    </xdr:from>
    <xdr:to>
      <xdr:col>81</xdr:col>
      <xdr:colOff>101600</xdr:colOff>
      <xdr:row>95</xdr:row>
      <xdr:rowOff>113233</xdr:rowOff>
    </xdr:to>
    <xdr:sp macro="" textlink="">
      <xdr:nvSpPr>
        <xdr:cNvPr id="696" name="フローチャート: 判断 695"/>
        <xdr:cNvSpPr/>
      </xdr:nvSpPr>
      <xdr:spPr>
        <a:xfrm>
          <a:off x="15430500" y="162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104360</xdr:rowOff>
    </xdr:from>
    <xdr:ext cx="534377" cy="259045"/>
    <xdr:sp macro="" textlink="">
      <xdr:nvSpPr>
        <xdr:cNvPr id="697" name="テキスト ボックス 696"/>
        <xdr:cNvSpPr txBox="1"/>
      </xdr:nvSpPr>
      <xdr:spPr>
        <a:xfrm>
          <a:off x="15214111" y="1639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130235</xdr:rowOff>
    </xdr:from>
    <xdr:to>
      <xdr:col>76</xdr:col>
      <xdr:colOff>114300</xdr:colOff>
      <xdr:row>93</xdr:row>
      <xdr:rowOff>61199</xdr:rowOff>
    </xdr:to>
    <xdr:cxnSp macro="">
      <xdr:nvCxnSpPr>
        <xdr:cNvPr id="698" name="直線コネクタ 697"/>
        <xdr:cNvCxnSpPr/>
      </xdr:nvCxnSpPr>
      <xdr:spPr>
        <a:xfrm flipV="1">
          <a:off x="13703300" y="15560735"/>
          <a:ext cx="889000" cy="44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3632</xdr:rowOff>
    </xdr:from>
    <xdr:to>
      <xdr:col>76</xdr:col>
      <xdr:colOff>165100</xdr:colOff>
      <xdr:row>94</xdr:row>
      <xdr:rowOff>105232</xdr:rowOff>
    </xdr:to>
    <xdr:sp macro="" textlink="">
      <xdr:nvSpPr>
        <xdr:cNvPr id="699" name="フローチャート: 判断 698"/>
        <xdr:cNvSpPr/>
      </xdr:nvSpPr>
      <xdr:spPr>
        <a:xfrm>
          <a:off x="14541500" y="1611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96359</xdr:rowOff>
    </xdr:from>
    <xdr:ext cx="534377" cy="259045"/>
    <xdr:sp macro="" textlink="">
      <xdr:nvSpPr>
        <xdr:cNvPr id="700" name="テキスト ボックス 699"/>
        <xdr:cNvSpPr txBox="1"/>
      </xdr:nvSpPr>
      <xdr:spPr>
        <a:xfrm>
          <a:off x="14325111" y="1621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35779</xdr:rowOff>
    </xdr:from>
    <xdr:to>
      <xdr:col>71</xdr:col>
      <xdr:colOff>177800</xdr:colOff>
      <xdr:row>93</xdr:row>
      <xdr:rowOff>61199</xdr:rowOff>
    </xdr:to>
    <xdr:cxnSp macro="">
      <xdr:nvCxnSpPr>
        <xdr:cNvPr id="701" name="直線コネクタ 700"/>
        <xdr:cNvCxnSpPr/>
      </xdr:nvCxnSpPr>
      <xdr:spPr>
        <a:xfrm>
          <a:off x="12814300" y="15980629"/>
          <a:ext cx="8890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82865</xdr:rowOff>
    </xdr:from>
    <xdr:to>
      <xdr:col>72</xdr:col>
      <xdr:colOff>38100</xdr:colOff>
      <xdr:row>94</xdr:row>
      <xdr:rowOff>13015</xdr:rowOff>
    </xdr:to>
    <xdr:sp macro="" textlink="">
      <xdr:nvSpPr>
        <xdr:cNvPr id="702" name="フローチャート: 判断 701"/>
        <xdr:cNvSpPr/>
      </xdr:nvSpPr>
      <xdr:spPr>
        <a:xfrm>
          <a:off x="13652500" y="1602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4142</xdr:rowOff>
    </xdr:from>
    <xdr:ext cx="534377" cy="259045"/>
    <xdr:sp macro="" textlink="">
      <xdr:nvSpPr>
        <xdr:cNvPr id="703" name="テキスト ボックス 702"/>
        <xdr:cNvSpPr txBox="1"/>
      </xdr:nvSpPr>
      <xdr:spPr>
        <a:xfrm>
          <a:off x="13436111" y="161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105953</xdr:rowOff>
    </xdr:from>
    <xdr:to>
      <xdr:col>67</xdr:col>
      <xdr:colOff>101600</xdr:colOff>
      <xdr:row>94</xdr:row>
      <xdr:rowOff>36103</xdr:rowOff>
    </xdr:to>
    <xdr:sp macro="" textlink="">
      <xdr:nvSpPr>
        <xdr:cNvPr id="704" name="フローチャート: 判断 703"/>
        <xdr:cNvSpPr/>
      </xdr:nvSpPr>
      <xdr:spPr>
        <a:xfrm>
          <a:off x="12763500" y="1605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27230</xdr:rowOff>
    </xdr:from>
    <xdr:ext cx="534377" cy="259045"/>
    <xdr:sp macro="" textlink="">
      <xdr:nvSpPr>
        <xdr:cNvPr id="705" name="テキスト ボックス 704"/>
        <xdr:cNvSpPr txBox="1"/>
      </xdr:nvSpPr>
      <xdr:spPr>
        <a:xfrm>
          <a:off x="12547111" y="1614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14559</xdr:rowOff>
    </xdr:from>
    <xdr:to>
      <xdr:col>85</xdr:col>
      <xdr:colOff>177800</xdr:colOff>
      <xdr:row>90</xdr:row>
      <xdr:rowOff>116159</xdr:rowOff>
    </xdr:to>
    <xdr:sp macro="" textlink="">
      <xdr:nvSpPr>
        <xdr:cNvPr id="711" name="楕円 710"/>
        <xdr:cNvSpPr/>
      </xdr:nvSpPr>
      <xdr:spPr>
        <a:xfrm>
          <a:off x="16268700" y="1544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139036</xdr:rowOff>
    </xdr:from>
    <xdr:ext cx="534377" cy="259045"/>
    <xdr:sp macro="" textlink="">
      <xdr:nvSpPr>
        <xdr:cNvPr id="712" name="積立金該当値テキスト"/>
        <xdr:cNvSpPr txBox="1"/>
      </xdr:nvSpPr>
      <xdr:spPr>
        <a:xfrm>
          <a:off x="16370300" y="1539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7289</xdr:rowOff>
    </xdr:from>
    <xdr:to>
      <xdr:col>81</xdr:col>
      <xdr:colOff>101600</xdr:colOff>
      <xdr:row>93</xdr:row>
      <xdr:rowOff>108889</xdr:rowOff>
    </xdr:to>
    <xdr:sp macro="" textlink="">
      <xdr:nvSpPr>
        <xdr:cNvPr id="713" name="楕円 712"/>
        <xdr:cNvSpPr/>
      </xdr:nvSpPr>
      <xdr:spPr>
        <a:xfrm>
          <a:off x="15430500" y="1595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125416</xdr:rowOff>
    </xdr:from>
    <xdr:ext cx="534377" cy="259045"/>
    <xdr:sp macro="" textlink="">
      <xdr:nvSpPr>
        <xdr:cNvPr id="714" name="テキスト ボックス 713"/>
        <xdr:cNvSpPr txBox="1"/>
      </xdr:nvSpPr>
      <xdr:spPr>
        <a:xfrm>
          <a:off x="15214111" y="1572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79435</xdr:rowOff>
    </xdr:from>
    <xdr:to>
      <xdr:col>76</xdr:col>
      <xdr:colOff>165100</xdr:colOff>
      <xdr:row>91</xdr:row>
      <xdr:rowOff>9585</xdr:rowOff>
    </xdr:to>
    <xdr:sp macro="" textlink="">
      <xdr:nvSpPr>
        <xdr:cNvPr id="715" name="楕円 714"/>
        <xdr:cNvSpPr/>
      </xdr:nvSpPr>
      <xdr:spPr>
        <a:xfrm>
          <a:off x="14541500" y="1550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26112</xdr:rowOff>
    </xdr:from>
    <xdr:ext cx="534377" cy="259045"/>
    <xdr:sp macro="" textlink="">
      <xdr:nvSpPr>
        <xdr:cNvPr id="716" name="テキスト ボックス 715"/>
        <xdr:cNvSpPr txBox="1"/>
      </xdr:nvSpPr>
      <xdr:spPr>
        <a:xfrm>
          <a:off x="14325111" y="152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10399</xdr:rowOff>
    </xdr:from>
    <xdr:to>
      <xdr:col>72</xdr:col>
      <xdr:colOff>38100</xdr:colOff>
      <xdr:row>93</xdr:row>
      <xdr:rowOff>111999</xdr:rowOff>
    </xdr:to>
    <xdr:sp macro="" textlink="">
      <xdr:nvSpPr>
        <xdr:cNvPr id="717" name="楕円 716"/>
        <xdr:cNvSpPr/>
      </xdr:nvSpPr>
      <xdr:spPr>
        <a:xfrm>
          <a:off x="13652500" y="1595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128526</xdr:rowOff>
    </xdr:from>
    <xdr:ext cx="534377" cy="259045"/>
    <xdr:sp macro="" textlink="">
      <xdr:nvSpPr>
        <xdr:cNvPr id="718" name="テキスト ボックス 717"/>
        <xdr:cNvSpPr txBox="1"/>
      </xdr:nvSpPr>
      <xdr:spPr>
        <a:xfrm>
          <a:off x="13436111" y="1573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156429</xdr:rowOff>
    </xdr:from>
    <xdr:to>
      <xdr:col>67</xdr:col>
      <xdr:colOff>101600</xdr:colOff>
      <xdr:row>93</xdr:row>
      <xdr:rowOff>86579</xdr:rowOff>
    </xdr:to>
    <xdr:sp macro="" textlink="">
      <xdr:nvSpPr>
        <xdr:cNvPr id="719" name="楕円 718"/>
        <xdr:cNvSpPr/>
      </xdr:nvSpPr>
      <xdr:spPr>
        <a:xfrm>
          <a:off x="12763500" y="1592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103106</xdr:rowOff>
    </xdr:from>
    <xdr:ext cx="534377" cy="259045"/>
    <xdr:sp macro="" textlink="">
      <xdr:nvSpPr>
        <xdr:cNvPr id="720" name="テキスト ボックス 719"/>
        <xdr:cNvSpPr txBox="1"/>
      </xdr:nvSpPr>
      <xdr:spPr>
        <a:xfrm>
          <a:off x="12547111" y="157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157531</xdr:rowOff>
    </xdr:from>
    <xdr:to>
      <xdr:col>116</xdr:col>
      <xdr:colOff>62864</xdr:colOff>
      <xdr:row>38</xdr:row>
      <xdr:rowOff>139700</xdr:rowOff>
    </xdr:to>
    <xdr:cxnSp macro="">
      <xdr:nvCxnSpPr>
        <xdr:cNvPr id="742" name="直線コネクタ 741"/>
        <xdr:cNvCxnSpPr/>
      </xdr:nvCxnSpPr>
      <xdr:spPr>
        <a:xfrm flipV="1">
          <a:off x="22159595" y="5301031"/>
          <a:ext cx="1269" cy="135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104208</xdr:rowOff>
    </xdr:from>
    <xdr:ext cx="469744" cy="259045"/>
    <xdr:sp macro="" textlink="">
      <xdr:nvSpPr>
        <xdr:cNvPr id="745" name="投資及び出資金最大値テキスト"/>
        <xdr:cNvSpPr txBox="1"/>
      </xdr:nvSpPr>
      <xdr:spPr>
        <a:xfrm>
          <a:off x="22212300" y="507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157531</xdr:rowOff>
    </xdr:from>
    <xdr:to>
      <xdr:col>116</xdr:col>
      <xdr:colOff>152400</xdr:colOff>
      <xdr:row>30</xdr:row>
      <xdr:rowOff>157531</xdr:rowOff>
    </xdr:to>
    <xdr:cxnSp macro="">
      <xdr:nvCxnSpPr>
        <xdr:cNvPr id="746" name="直線コネクタ 745"/>
        <xdr:cNvCxnSpPr/>
      </xdr:nvCxnSpPr>
      <xdr:spPr>
        <a:xfrm>
          <a:off x="22072600" y="5301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39311</xdr:rowOff>
    </xdr:from>
    <xdr:ext cx="469744" cy="259045"/>
    <xdr:sp macro="" textlink="">
      <xdr:nvSpPr>
        <xdr:cNvPr id="748" name="投資及び出資金平均値テキスト"/>
        <xdr:cNvSpPr txBox="1"/>
      </xdr:nvSpPr>
      <xdr:spPr>
        <a:xfrm>
          <a:off x="22212300" y="621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16434</xdr:rowOff>
    </xdr:from>
    <xdr:to>
      <xdr:col>116</xdr:col>
      <xdr:colOff>114300</xdr:colOff>
      <xdr:row>37</xdr:row>
      <xdr:rowOff>118034</xdr:rowOff>
    </xdr:to>
    <xdr:sp macro="" textlink="">
      <xdr:nvSpPr>
        <xdr:cNvPr id="749" name="フローチャート: 判断 748"/>
        <xdr:cNvSpPr/>
      </xdr:nvSpPr>
      <xdr:spPr>
        <a:xfrm>
          <a:off x="22110700" y="63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102159</xdr:rowOff>
    </xdr:from>
    <xdr:to>
      <xdr:col>112</xdr:col>
      <xdr:colOff>38100</xdr:colOff>
      <xdr:row>36</xdr:row>
      <xdr:rowOff>32309</xdr:rowOff>
    </xdr:to>
    <xdr:sp macro="" textlink="">
      <xdr:nvSpPr>
        <xdr:cNvPr id="751" name="フローチャート: 判断 750"/>
        <xdr:cNvSpPr/>
      </xdr:nvSpPr>
      <xdr:spPr>
        <a:xfrm>
          <a:off x="21272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48836</xdr:rowOff>
    </xdr:from>
    <xdr:ext cx="469744" cy="259045"/>
    <xdr:sp macro="" textlink="">
      <xdr:nvSpPr>
        <xdr:cNvPr id="752" name="テキスト ボックス 751"/>
        <xdr:cNvSpPr txBox="1"/>
      </xdr:nvSpPr>
      <xdr:spPr>
        <a:xfrm>
          <a:off x="21088428" y="58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135992</xdr:rowOff>
    </xdr:from>
    <xdr:to>
      <xdr:col>107</xdr:col>
      <xdr:colOff>101600</xdr:colOff>
      <xdr:row>35</xdr:row>
      <xdr:rowOff>66142</xdr:rowOff>
    </xdr:to>
    <xdr:sp macro="" textlink="">
      <xdr:nvSpPr>
        <xdr:cNvPr id="754" name="フローチャート: 判断 753"/>
        <xdr:cNvSpPr/>
      </xdr:nvSpPr>
      <xdr:spPr>
        <a:xfrm>
          <a:off x="20383500" y="596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82669</xdr:rowOff>
    </xdr:from>
    <xdr:ext cx="469744" cy="259045"/>
    <xdr:sp macro="" textlink="">
      <xdr:nvSpPr>
        <xdr:cNvPr id="755" name="テキスト ボックス 754"/>
        <xdr:cNvSpPr txBox="1"/>
      </xdr:nvSpPr>
      <xdr:spPr>
        <a:xfrm>
          <a:off x="20199428" y="574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90272</xdr:rowOff>
    </xdr:from>
    <xdr:to>
      <xdr:col>102</xdr:col>
      <xdr:colOff>165100</xdr:colOff>
      <xdr:row>36</xdr:row>
      <xdr:rowOff>20422</xdr:rowOff>
    </xdr:to>
    <xdr:sp macro="" textlink="">
      <xdr:nvSpPr>
        <xdr:cNvPr id="757" name="フローチャート: 判断 756"/>
        <xdr:cNvSpPr/>
      </xdr:nvSpPr>
      <xdr:spPr>
        <a:xfrm>
          <a:off x="19494500" y="60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36949</xdr:rowOff>
    </xdr:from>
    <xdr:ext cx="469744" cy="259045"/>
    <xdr:sp macro="" textlink="">
      <xdr:nvSpPr>
        <xdr:cNvPr id="758" name="テキスト ボックス 757"/>
        <xdr:cNvSpPr txBox="1"/>
      </xdr:nvSpPr>
      <xdr:spPr>
        <a:xfrm>
          <a:off x="19310428" y="586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57810</xdr:rowOff>
    </xdr:from>
    <xdr:to>
      <xdr:col>98</xdr:col>
      <xdr:colOff>38100</xdr:colOff>
      <xdr:row>36</xdr:row>
      <xdr:rowOff>159410</xdr:rowOff>
    </xdr:to>
    <xdr:sp macro="" textlink="">
      <xdr:nvSpPr>
        <xdr:cNvPr id="759" name="フローチャート: 判断 758"/>
        <xdr:cNvSpPr/>
      </xdr:nvSpPr>
      <xdr:spPr>
        <a:xfrm>
          <a:off x="18605500" y="62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4487</xdr:rowOff>
    </xdr:from>
    <xdr:ext cx="469744" cy="259045"/>
    <xdr:sp macro="" textlink="">
      <xdr:nvSpPr>
        <xdr:cNvPr id="760" name="テキスト ボックス 759"/>
        <xdr:cNvSpPr txBox="1"/>
      </xdr:nvSpPr>
      <xdr:spPr>
        <a:xfrm>
          <a:off x="18421428" y="60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7"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9" name="テキスト ボックス 78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1" name="テキスト ボックス 79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3" name="テキスト ボックス 79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33127</xdr:rowOff>
    </xdr:from>
    <xdr:to>
      <xdr:col>116</xdr:col>
      <xdr:colOff>62864</xdr:colOff>
      <xdr:row>58</xdr:row>
      <xdr:rowOff>135403</xdr:rowOff>
    </xdr:to>
    <xdr:cxnSp macro="">
      <xdr:nvCxnSpPr>
        <xdr:cNvPr id="797" name="直線コネクタ 796"/>
        <xdr:cNvCxnSpPr/>
      </xdr:nvCxnSpPr>
      <xdr:spPr>
        <a:xfrm flipV="1">
          <a:off x="22159595" y="8777077"/>
          <a:ext cx="1269" cy="130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139230</xdr:rowOff>
    </xdr:from>
    <xdr:ext cx="313932" cy="259045"/>
    <xdr:sp macro="" textlink="">
      <xdr:nvSpPr>
        <xdr:cNvPr id="798" name="貸付金最小値テキスト"/>
        <xdr:cNvSpPr txBox="1"/>
      </xdr:nvSpPr>
      <xdr:spPr>
        <a:xfrm>
          <a:off x="22212300" y="10083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135403</xdr:rowOff>
    </xdr:from>
    <xdr:to>
      <xdr:col>116</xdr:col>
      <xdr:colOff>152400</xdr:colOff>
      <xdr:row>58</xdr:row>
      <xdr:rowOff>135403</xdr:rowOff>
    </xdr:to>
    <xdr:cxnSp macro="">
      <xdr:nvCxnSpPr>
        <xdr:cNvPr id="799" name="直線コネクタ 798"/>
        <xdr:cNvCxnSpPr/>
      </xdr:nvCxnSpPr>
      <xdr:spPr>
        <a:xfrm>
          <a:off x="22072600" y="1007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151254</xdr:rowOff>
    </xdr:from>
    <xdr:ext cx="534377" cy="259045"/>
    <xdr:sp macro="" textlink="">
      <xdr:nvSpPr>
        <xdr:cNvPr id="800" name="貸付金最大値テキスト"/>
        <xdr:cNvSpPr txBox="1"/>
      </xdr:nvSpPr>
      <xdr:spPr>
        <a:xfrm>
          <a:off x="22212300" y="855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33127</xdr:rowOff>
    </xdr:from>
    <xdr:to>
      <xdr:col>116</xdr:col>
      <xdr:colOff>152400</xdr:colOff>
      <xdr:row>51</xdr:row>
      <xdr:rowOff>33127</xdr:rowOff>
    </xdr:to>
    <xdr:cxnSp macro="">
      <xdr:nvCxnSpPr>
        <xdr:cNvPr id="801" name="直線コネクタ 800"/>
        <xdr:cNvCxnSpPr/>
      </xdr:nvCxnSpPr>
      <xdr:spPr>
        <a:xfrm>
          <a:off x="22072600" y="87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95855</xdr:rowOff>
    </xdr:from>
    <xdr:to>
      <xdr:col>116</xdr:col>
      <xdr:colOff>63500</xdr:colOff>
      <xdr:row>58</xdr:row>
      <xdr:rowOff>125435</xdr:rowOff>
    </xdr:to>
    <xdr:cxnSp macro="">
      <xdr:nvCxnSpPr>
        <xdr:cNvPr id="802" name="直線コネクタ 801"/>
        <xdr:cNvCxnSpPr/>
      </xdr:nvCxnSpPr>
      <xdr:spPr>
        <a:xfrm>
          <a:off x="21323300" y="10039955"/>
          <a:ext cx="838200" cy="2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16360</xdr:rowOff>
    </xdr:from>
    <xdr:ext cx="469744" cy="259045"/>
    <xdr:sp macro="" textlink="">
      <xdr:nvSpPr>
        <xdr:cNvPr id="803" name="貸付金平均値テキスト"/>
        <xdr:cNvSpPr txBox="1"/>
      </xdr:nvSpPr>
      <xdr:spPr>
        <a:xfrm>
          <a:off x="22212300" y="9617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164933</xdr:rowOff>
    </xdr:from>
    <xdr:to>
      <xdr:col>116</xdr:col>
      <xdr:colOff>114300</xdr:colOff>
      <xdr:row>57</xdr:row>
      <xdr:rowOff>95083</xdr:rowOff>
    </xdr:to>
    <xdr:sp macro="" textlink="">
      <xdr:nvSpPr>
        <xdr:cNvPr id="804" name="フローチャート: 判断 803"/>
        <xdr:cNvSpPr/>
      </xdr:nvSpPr>
      <xdr:spPr>
        <a:xfrm>
          <a:off x="221107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95855</xdr:rowOff>
    </xdr:from>
    <xdr:to>
      <xdr:col>111</xdr:col>
      <xdr:colOff>177800</xdr:colOff>
      <xdr:row>58</xdr:row>
      <xdr:rowOff>98552</xdr:rowOff>
    </xdr:to>
    <xdr:cxnSp macro="">
      <xdr:nvCxnSpPr>
        <xdr:cNvPr id="805" name="直線コネクタ 804"/>
        <xdr:cNvCxnSpPr/>
      </xdr:nvCxnSpPr>
      <xdr:spPr>
        <a:xfrm flipV="1">
          <a:off x="20434300" y="10039955"/>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157160</xdr:rowOff>
    </xdr:from>
    <xdr:to>
      <xdr:col>112</xdr:col>
      <xdr:colOff>38100</xdr:colOff>
      <xdr:row>57</xdr:row>
      <xdr:rowOff>87310</xdr:rowOff>
    </xdr:to>
    <xdr:sp macro="" textlink="">
      <xdr:nvSpPr>
        <xdr:cNvPr id="806" name="フローチャート: 判断 805"/>
        <xdr:cNvSpPr/>
      </xdr:nvSpPr>
      <xdr:spPr>
        <a:xfrm>
          <a:off x="212725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103837</xdr:rowOff>
    </xdr:from>
    <xdr:ext cx="469744" cy="259045"/>
    <xdr:sp macro="" textlink="">
      <xdr:nvSpPr>
        <xdr:cNvPr id="807" name="テキスト ボックス 806"/>
        <xdr:cNvSpPr txBox="1"/>
      </xdr:nvSpPr>
      <xdr:spPr>
        <a:xfrm>
          <a:off x="21088428" y="953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98186</xdr:rowOff>
    </xdr:from>
    <xdr:to>
      <xdr:col>107</xdr:col>
      <xdr:colOff>50800</xdr:colOff>
      <xdr:row>58</xdr:row>
      <xdr:rowOff>98552</xdr:rowOff>
    </xdr:to>
    <xdr:cxnSp macro="">
      <xdr:nvCxnSpPr>
        <xdr:cNvPr id="808" name="直線コネクタ 807"/>
        <xdr:cNvCxnSpPr/>
      </xdr:nvCxnSpPr>
      <xdr:spPr>
        <a:xfrm>
          <a:off x="19545300" y="10042286"/>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146370</xdr:rowOff>
    </xdr:from>
    <xdr:to>
      <xdr:col>107</xdr:col>
      <xdr:colOff>101600</xdr:colOff>
      <xdr:row>57</xdr:row>
      <xdr:rowOff>76520</xdr:rowOff>
    </xdr:to>
    <xdr:sp macro="" textlink="">
      <xdr:nvSpPr>
        <xdr:cNvPr id="809" name="フローチャート: 判断 808"/>
        <xdr:cNvSpPr/>
      </xdr:nvSpPr>
      <xdr:spPr>
        <a:xfrm>
          <a:off x="203835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93047</xdr:rowOff>
    </xdr:from>
    <xdr:ext cx="469744" cy="259045"/>
    <xdr:sp macro="" textlink="">
      <xdr:nvSpPr>
        <xdr:cNvPr id="810" name="テキスト ボックス 809"/>
        <xdr:cNvSpPr txBox="1"/>
      </xdr:nvSpPr>
      <xdr:spPr>
        <a:xfrm>
          <a:off x="20199428" y="95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87122</xdr:rowOff>
    </xdr:from>
    <xdr:to>
      <xdr:col>102</xdr:col>
      <xdr:colOff>114300</xdr:colOff>
      <xdr:row>58</xdr:row>
      <xdr:rowOff>98186</xdr:rowOff>
    </xdr:to>
    <xdr:cxnSp macro="">
      <xdr:nvCxnSpPr>
        <xdr:cNvPr id="811" name="直線コネクタ 810"/>
        <xdr:cNvCxnSpPr/>
      </xdr:nvCxnSpPr>
      <xdr:spPr>
        <a:xfrm>
          <a:off x="18656300" y="10031222"/>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137637</xdr:rowOff>
    </xdr:from>
    <xdr:to>
      <xdr:col>102</xdr:col>
      <xdr:colOff>165100</xdr:colOff>
      <xdr:row>57</xdr:row>
      <xdr:rowOff>67787</xdr:rowOff>
    </xdr:to>
    <xdr:sp macro="" textlink="">
      <xdr:nvSpPr>
        <xdr:cNvPr id="812" name="フローチャート: 判断 811"/>
        <xdr:cNvSpPr/>
      </xdr:nvSpPr>
      <xdr:spPr>
        <a:xfrm>
          <a:off x="19494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84314</xdr:rowOff>
    </xdr:from>
    <xdr:ext cx="469744" cy="259045"/>
    <xdr:sp macro="" textlink="">
      <xdr:nvSpPr>
        <xdr:cNvPr id="813" name="テキスト ボックス 812"/>
        <xdr:cNvSpPr txBox="1"/>
      </xdr:nvSpPr>
      <xdr:spPr>
        <a:xfrm>
          <a:off x="19310428" y="951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10673</xdr:rowOff>
    </xdr:from>
    <xdr:to>
      <xdr:col>98</xdr:col>
      <xdr:colOff>38100</xdr:colOff>
      <xdr:row>57</xdr:row>
      <xdr:rowOff>112273</xdr:rowOff>
    </xdr:to>
    <xdr:sp macro="" textlink="">
      <xdr:nvSpPr>
        <xdr:cNvPr id="814" name="フローチャート: 判断 813"/>
        <xdr:cNvSpPr/>
      </xdr:nvSpPr>
      <xdr:spPr>
        <a:xfrm>
          <a:off x="18605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128800</xdr:rowOff>
    </xdr:from>
    <xdr:ext cx="469744" cy="259045"/>
    <xdr:sp macro="" textlink="">
      <xdr:nvSpPr>
        <xdr:cNvPr id="815" name="テキスト ボックス 814"/>
        <xdr:cNvSpPr txBox="1"/>
      </xdr:nvSpPr>
      <xdr:spPr>
        <a:xfrm>
          <a:off x="18421428" y="955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74635</xdr:rowOff>
    </xdr:from>
    <xdr:to>
      <xdr:col>116</xdr:col>
      <xdr:colOff>114300</xdr:colOff>
      <xdr:row>59</xdr:row>
      <xdr:rowOff>4785</xdr:rowOff>
    </xdr:to>
    <xdr:sp macro="" textlink="">
      <xdr:nvSpPr>
        <xdr:cNvPr id="821" name="楕円 820"/>
        <xdr:cNvSpPr/>
      </xdr:nvSpPr>
      <xdr:spPr>
        <a:xfrm>
          <a:off x="22110700" y="1001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161012</xdr:rowOff>
    </xdr:from>
    <xdr:ext cx="378565" cy="259045"/>
    <xdr:sp macro="" textlink="">
      <xdr:nvSpPr>
        <xdr:cNvPr id="822" name="貸付金該当値テキスト"/>
        <xdr:cNvSpPr txBox="1"/>
      </xdr:nvSpPr>
      <xdr:spPr>
        <a:xfrm>
          <a:off x="22212300" y="993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45055</xdr:rowOff>
    </xdr:from>
    <xdr:to>
      <xdr:col>112</xdr:col>
      <xdr:colOff>38100</xdr:colOff>
      <xdr:row>58</xdr:row>
      <xdr:rowOff>146655</xdr:rowOff>
    </xdr:to>
    <xdr:sp macro="" textlink="">
      <xdr:nvSpPr>
        <xdr:cNvPr id="823" name="楕円 822"/>
        <xdr:cNvSpPr/>
      </xdr:nvSpPr>
      <xdr:spPr>
        <a:xfrm>
          <a:off x="21272500" y="998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137782</xdr:rowOff>
    </xdr:from>
    <xdr:ext cx="378565" cy="259045"/>
    <xdr:sp macro="" textlink="">
      <xdr:nvSpPr>
        <xdr:cNvPr id="824" name="テキスト ボックス 823"/>
        <xdr:cNvSpPr txBox="1"/>
      </xdr:nvSpPr>
      <xdr:spPr>
        <a:xfrm>
          <a:off x="21134017" y="10081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47752</xdr:rowOff>
    </xdr:from>
    <xdr:to>
      <xdr:col>107</xdr:col>
      <xdr:colOff>101600</xdr:colOff>
      <xdr:row>58</xdr:row>
      <xdr:rowOff>149352</xdr:rowOff>
    </xdr:to>
    <xdr:sp macro="" textlink="">
      <xdr:nvSpPr>
        <xdr:cNvPr id="825" name="楕円 824"/>
        <xdr:cNvSpPr/>
      </xdr:nvSpPr>
      <xdr:spPr>
        <a:xfrm>
          <a:off x="20383500" y="99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140479</xdr:rowOff>
    </xdr:from>
    <xdr:ext cx="378565" cy="259045"/>
    <xdr:sp macro="" textlink="">
      <xdr:nvSpPr>
        <xdr:cNvPr id="826" name="テキスト ボックス 825"/>
        <xdr:cNvSpPr txBox="1"/>
      </xdr:nvSpPr>
      <xdr:spPr>
        <a:xfrm>
          <a:off x="20245017" y="10084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47386</xdr:rowOff>
    </xdr:from>
    <xdr:to>
      <xdr:col>102</xdr:col>
      <xdr:colOff>165100</xdr:colOff>
      <xdr:row>58</xdr:row>
      <xdr:rowOff>148986</xdr:rowOff>
    </xdr:to>
    <xdr:sp macro="" textlink="">
      <xdr:nvSpPr>
        <xdr:cNvPr id="827" name="楕円 826"/>
        <xdr:cNvSpPr/>
      </xdr:nvSpPr>
      <xdr:spPr>
        <a:xfrm>
          <a:off x="19494500" y="999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140113</xdr:rowOff>
    </xdr:from>
    <xdr:ext cx="378565" cy="259045"/>
    <xdr:sp macro="" textlink="">
      <xdr:nvSpPr>
        <xdr:cNvPr id="828" name="テキスト ボックス 827"/>
        <xdr:cNvSpPr txBox="1"/>
      </xdr:nvSpPr>
      <xdr:spPr>
        <a:xfrm>
          <a:off x="19356017" y="10084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36322</xdr:rowOff>
    </xdr:from>
    <xdr:to>
      <xdr:col>98</xdr:col>
      <xdr:colOff>38100</xdr:colOff>
      <xdr:row>58</xdr:row>
      <xdr:rowOff>137922</xdr:rowOff>
    </xdr:to>
    <xdr:sp macro="" textlink="">
      <xdr:nvSpPr>
        <xdr:cNvPr id="829" name="楕円 828"/>
        <xdr:cNvSpPr/>
      </xdr:nvSpPr>
      <xdr:spPr>
        <a:xfrm>
          <a:off x="18605500" y="998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129049</xdr:rowOff>
    </xdr:from>
    <xdr:ext cx="469744" cy="259045"/>
    <xdr:sp macro="" textlink="">
      <xdr:nvSpPr>
        <xdr:cNvPr id="830" name="テキスト ボックス 829"/>
        <xdr:cNvSpPr txBox="1"/>
      </xdr:nvSpPr>
      <xdr:spPr>
        <a:xfrm>
          <a:off x="18421428" y="1007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1" name="テキスト ボックス 85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6236</xdr:rowOff>
    </xdr:from>
    <xdr:to>
      <xdr:col>116</xdr:col>
      <xdr:colOff>62864</xdr:colOff>
      <xdr:row>78</xdr:row>
      <xdr:rowOff>73177</xdr:rowOff>
    </xdr:to>
    <xdr:cxnSp macro="">
      <xdr:nvCxnSpPr>
        <xdr:cNvPr id="855" name="直線コネクタ 854"/>
        <xdr:cNvCxnSpPr/>
      </xdr:nvCxnSpPr>
      <xdr:spPr>
        <a:xfrm flipV="1">
          <a:off x="22159595" y="12179186"/>
          <a:ext cx="1269" cy="1267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77004</xdr:rowOff>
    </xdr:from>
    <xdr:ext cx="534377" cy="259045"/>
    <xdr:sp macro="" textlink="">
      <xdr:nvSpPr>
        <xdr:cNvPr id="856" name="繰出金最小値テキスト"/>
        <xdr:cNvSpPr txBox="1"/>
      </xdr:nvSpPr>
      <xdr:spPr>
        <a:xfrm>
          <a:off x="22212300" y="1345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73177</xdr:rowOff>
    </xdr:from>
    <xdr:to>
      <xdr:col>116</xdr:col>
      <xdr:colOff>152400</xdr:colOff>
      <xdr:row>78</xdr:row>
      <xdr:rowOff>73177</xdr:rowOff>
    </xdr:to>
    <xdr:cxnSp macro="">
      <xdr:nvCxnSpPr>
        <xdr:cNvPr id="857" name="直線コネクタ 856"/>
        <xdr:cNvCxnSpPr/>
      </xdr:nvCxnSpPr>
      <xdr:spPr>
        <a:xfrm>
          <a:off x="22072600" y="1344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124363</xdr:rowOff>
    </xdr:from>
    <xdr:ext cx="534377" cy="259045"/>
    <xdr:sp macro="" textlink="">
      <xdr:nvSpPr>
        <xdr:cNvPr id="858" name="繰出金最大値テキスト"/>
        <xdr:cNvSpPr txBox="1"/>
      </xdr:nvSpPr>
      <xdr:spPr>
        <a:xfrm>
          <a:off x="22212300" y="119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6236</xdr:rowOff>
    </xdr:from>
    <xdr:to>
      <xdr:col>116</xdr:col>
      <xdr:colOff>152400</xdr:colOff>
      <xdr:row>71</xdr:row>
      <xdr:rowOff>6236</xdr:rowOff>
    </xdr:to>
    <xdr:cxnSp macro="">
      <xdr:nvCxnSpPr>
        <xdr:cNvPr id="859" name="直線コネクタ 858"/>
        <xdr:cNvCxnSpPr/>
      </xdr:nvCxnSpPr>
      <xdr:spPr>
        <a:xfrm>
          <a:off x="22072600" y="1217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12789</xdr:rowOff>
    </xdr:from>
    <xdr:to>
      <xdr:col>116</xdr:col>
      <xdr:colOff>63500</xdr:colOff>
      <xdr:row>75</xdr:row>
      <xdr:rowOff>30658</xdr:rowOff>
    </xdr:to>
    <xdr:cxnSp macro="">
      <xdr:nvCxnSpPr>
        <xdr:cNvPr id="860" name="直線コネクタ 859"/>
        <xdr:cNvCxnSpPr/>
      </xdr:nvCxnSpPr>
      <xdr:spPr>
        <a:xfrm>
          <a:off x="21323300" y="12871539"/>
          <a:ext cx="8382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42866</xdr:rowOff>
    </xdr:from>
    <xdr:ext cx="534377" cy="259045"/>
    <xdr:sp macro="" textlink="">
      <xdr:nvSpPr>
        <xdr:cNvPr id="861" name="繰出金平均値テキスト"/>
        <xdr:cNvSpPr txBox="1"/>
      </xdr:nvSpPr>
      <xdr:spPr>
        <a:xfrm>
          <a:off x="22212300" y="12901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64439</xdr:rowOff>
    </xdr:from>
    <xdr:to>
      <xdr:col>116</xdr:col>
      <xdr:colOff>114300</xdr:colOff>
      <xdr:row>75</xdr:row>
      <xdr:rowOff>166039</xdr:rowOff>
    </xdr:to>
    <xdr:sp macro="" textlink="">
      <xdr:nvSpPr>
        <xdr:cNvPr id="862" name="フローチャート: 判断 861"/>
        <xdr:cNvSpPr/>
      </xdr:nvSpPr>
      <xdr:spPr>
        <a:xfrm>
          <a:off x="22110700" y="1292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12789</xdr:rowOff>
    </xdr:from>
    <xdr:to>
      <xdr:col>111</xdr:col>
      <xdr:colOff>177800</xdr:colOff>
      <xdr:row>75</xdr:row>
      <xdr:rowOff>76912</xdr:rowOff>
    </xdr:to>
    <xdr:cxnSp macro="">
      <xdr:nvCxnSpPr>
        <xdr:cNvPr id="863" name="直線コネクタ 862"/>
        <xdr:cNvCxnSpPr/>
      </xdr:nvCxnSpPr>
      <xdr:spPr>
        <a:xfrm flipV="1">
          <a:off x="20434300" y="12871539"/>
          <a:ext cx="889000" cy="6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63868</xdr:rowOff>
    </xdr:from>
    <xdr:to>
      <xdr:col>112</xdr:col>
      <xdr:colOff>38100</xdr:colOff>
      <xdr:row>75</xdr:row>
      <xdr:rowOff>165469</xdr:rowOff>
    </xdr:to>
    <xdr:sp macro="" textlink="">
      <xdr:nvSpPr>
        <xdr:cNvPr id="864" name="フローチャート: 判断 863"/>
        <xdr:cNvSpPr/>
      </xdr:nvSpPr>
      <xdr:spPr>
        <a:xfrm>
          <a:off x="21272500" y="12922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156596</xdr:rowOff>
    </xdr:from>
    <xdr:ext cx="534377" cy="259045"/>
    <xdr:sp macro="" textlink="">
      <xdr:nvSpPr>
        <xdr:cNvPr id="865" name="テキスト ボックス 864"/>
        <xdr:cNvSpPr txBox="1"/>
      </xdr:nvSpPr>
      <xdr:spPr>
        <a:xfrm>
          <a:off x="21056111" y="130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69062</xdr:rowOff>
    </xdr:from>
    <xdr:to>
      <xdr:col>107</xdr:col>
      <xdr:colOff>50800</xdr:colOff>
      <xdr:row>75</xdr:row>
      <xdr:rowOff>76912</xdr:rowOff>
    </xdr:to>
    <xdr:cxnSp macro="">
      <xdr:nvCxnSpPr>
        <xdr:cNvPr id="866" name="直線コネクタ 865"/>
        <xdr:cNvCxnSpPr/>
      </xdr:nvCxnSpPr>
      <xdr:spPr>
        <a:xfrm>
          <a:off x="19545300" y="12927812"/>
          <a:ext cx="889000" cy="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23635</xdr:rowOff>
    </xdr:from>
    <xdr:to>
      <xdr:col>107</xdr:col>
      <xdr:colOff>101600</xdr:colOff>
      <xdr:row>75</xdr:row>
      <xdr:rowOff>125235</xdr:rowOff>
    </xdr:to>
    <xdr:sp macro="" textlink="">
      <xdr:nvSpPr>
        <xdr:cNvPr id="867" name="フローチャート: 判断 866"/>
        <xdr:cNvSpPr/>
      </xdr:nvSpPr>
      <xdr:spPr>
        <a:xfrm>
          <a:off x="20383500" y="128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141762</xdr:rowOff>
    </xdr:from>
    <xdr:ext cx="534377" cy="259045"/>
    <xdr:sp macro="" textlink="">
      <xdr:nvSpPr>
        <xdr:cNvPr id="868" name="テキスト ボックス 867"/>
        <xdr:cNvSpPr txBox="1"/>
      </xdr:nvSpPr>
      <xdr:spPr>
        <a:xfrm>
          <a:off x="20167111" y="126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69062</xdr:rowOff>
    </xdr:from>
    <xdr:to>
      <xdr:col>102</xdr:col>
      <xdr:colOff>114300</xdr:colOff>
      <xdr:row>76</xdr:row>
      <xdr:rowOff>42126</xdr:rowOff>
    </xdr:to>
    <xdr:cxnSp macro="">
      <xdr:nvCxnSpPr>
        <xdr:cNvPr id="869" name="直線コネクタ 868"/>
        <xdr:cNvCxnSpPr/>
      </xdr:nvCxnSpPr>
      <xdr:spPr>
        <a:xfrm flipV="1">
          <a:off x="18656300" y="12927812"/>
          <a:ext cx="889000" cy="14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142545</xdr:rowOff>
    </xdr:from>
    <xdr:to>
      <xdr:col>102</xdr:col>
      <xdr:colOff>165100</xdr:colOff>
      <xdr:row>76</xdr:row>
      <xdr:rowOff>72695</xdr:rowOff>
    </xdr:to>
    <xdr:sp macro="" textlink="">
      <xdr:nvSpPr>
        <xdr:cNvPr id="870" name="フローチャート: 判断 869"/>
        <xdr:cNvSpPr/>
      </xdr:nvSpPr>
      <xdr:spPr>
        <a:xfrm>
          <a:off x="19494500" y="13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63822</xdr:rowOff>
    </xdr:from>
    <xdr:ext cx="534377" cy="259045"/>
    <xdr:sp macro="" textlink="">
      <xdr:nvSpPr>
        <xdr:cNvPr id="871" name="テキスト ボックス 870"/>
        <xdr:cNvSpPr txBox="1"/>
      </xdr:nvSpPr>
      <xdr:spPr>
        <a:xfrm>
          <a:off x="19278111" y="1309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40132</xdr:rowOff>
    </xdr:from>
    <xdr:to>
      <xdr:col>98</xdr:col>
      <xdr:colOff>38100</xdr:colOff>
      <xdr:row>76</xdr:row>
      <xdr:rowOff>141732</xdr:rowOff>
    </xdr:to>
    <xdr:sp macro="" textlink="">
      <xdr:nvSpPr>
        <xdr:cNvPr id="872" name="フローチャート: 判断 871"/>
        <xdr:cNvSpPr/>
      </xdr:nvSpPr>
      <xdr:spPr>
        <a:xfrm>
          <a:off x="18605500" y="130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132859</xdr:rowOff>
    </xdr:from>
    <xdr:ext cx="534377" cy="259045"/>
    <xdr:sp macro="" textlink="">
      <xdr:nvSpPr>
        <xdr:cNvPr id="873" name="テキスト ボックス 872"/>
        <xdr:cNvSpPr txBox="1"/>
      </xdr:nvSpPr>
      <xdr:spPr>
        <a:xfrm>
          <a:off x="18389111" y="1316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151308</xdr:rowOff>
    </xdr:from>
    <xdr:to>
      <xdr:col>116</xdr:col>
      <xdr:colOff>114300</xdr:colOff>
      <xdr:row>75</xdr:row>
      <xdr:rowOff>81458</xdr:rowOff>
    </xdr:to>
    <xdr:sp macro="" textlink="">
      <xdr:nvSpPr>
        <xdr:cNvPr id="879" name="楕円 878"/>
        <xdr:cNvSpPr/>
      </xdr:nvSpPr>
      <xdr:spPr>
        <a:xfrm>
          <a:off x="22110700" y="1283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2735</xdr:rowOff>
    </xdr:from>
    <xdr:ext cx="534377" cy="259045"/>
    <xdr:sp macro="" textlink="">
      <xdr:nvSpPr>
        <xdr:cNvPr id="880" name="繰出金該当値テキスト"/>
        <xdr:cNvSpPr txBox="1"/>
      </xdr:nvSpPr>
      <xdr:spPr>
        <a:xfrm>
          <a:off x="22212300" y="1269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133439</xdr:rowOff>
    </xdr:from>
    <xdr:to>
      <xdr:col>112</xdr:col>
      <xdr:colOff>38100</xdr:colOff>
      <xdr:row>75</xdr:row>
      <xdr:rowOff>63589</xdr:rowOff>
    </xdr:to>
    <xdr:sp macro="" textlink="">
      <xdr:nvSpPr>
        <xdr:cNvPr id="881" name="楕円 880"/>
        <xdr:cNvSpPr/>
      </xdr:nvSpPr>
      <xdr:spPr>
        <a:xfrm>
          <a:off x="21272500" y="1282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80116</xdr:rowOff>
    </xdr:from>
    <xdr:ext cx="534377" cy="259045"/>
    <xdr:sp macro="" textlink="">
      <xdr:nvSpPr>
        <xdr:cNvPr id="882" name="テキスト ボックス 881"/>
        <xdr:cNvSpPr txBox="1"/>
      </xdr:nvSpPr>
      <xdr:spPr>
        <a:xfrm>
          <a:off x="21056111" y="1259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26112</xdr:rowOff>
    </xdr:from>
    <xdr:to>
      <xdr:col>107</xdr:col>
      <xdr:colOff>101600</xdr:colOff>
      <xdr:row>75</xdr:row>
      <xdr:rowOff>127712</xdr:rowOff>
    </xdr:to>
    <xdr:sp macro="" textlink="">
      <xdr:nvSpPr>
        <xdr:cNvPr id="883" name="楕円 882"/>
        <xdr:cNvSpPr/>
      </xdr:nvSpPr>
      <xdr:spPr>
        <a:xfrm>
          <a:off x="20383500" y="1288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118839</xdr:rowOff>
    </xdr:from>
    <xdr:ext cx="534377" cy="259045"/>
    <xdr:sp macro="" textlink="">
      <xdr:nvSpPr>
        <xdr:cNvPr id="884" name="テキスト ボックス 883"/>
        <xdr:cNvSpPr txBox="1"/>
      </xdr:nvSpPr>
      <xdr:spPr>
        <a:xfrm>
          <a:off x="20167111" y="1297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18262</xdr:rowOff>
    </xdr:from>
    <xdr:to>
      <xdr:col>102</xdr:col>
      <xdr:colOff>165100</xdr:colOff>
      <xdr:row>75</xdr:row>
      <xdr:rowOff>119862</xdr:rowOff>
    </xdr:to>
    <xdr:sp macro="" textlink="">
      <xdr:nvSpPr>
        <xdr:cNvPr id="885" name="楕円 884"/>
        <xdr:cNvSpPr/>
      </xdr:nvSpPr>
      <xdr:spPr>
        <a:xfrm>
          <a:off x="19494500" y="1287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136389</xdr:rowOff>
    </xdr:from>
    <xdr:ext cx="534377" cy="259045"/>
    <xdr:sp macro="" textlink="">
      <xdr:nvSpPr>
        <xdr:cNvPr id="886" name="テキスト ボックス 885"/>
        <xdr:cNvSpPr txBox="1"/>
      </xdr:nvSpPr>
      <xdr:spPr>
        <a:xfrm>
          <a:off x="19278111" y="126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162776</xdr:rowOff>
    </xdr:from>
    <xdr:to>
      <xdr:col>98</xdr:col>
      <xdr:colOff>38100</xdr:colOff>
      <xdr:row>76</xdr:row>
      <xdr:rowOff>92926</xdr:rowOff>
    </xdr:to>
    <xdr:sp macro="" textlink="">
      <xdr:nvSpPr>
        <xdr:cNvPr id="887" name="楕円 886"/>
        <xdr:cNvSpPr/>
      </xdr:nvSpPr>
      <xdr:spPr>
        <a:xfrm>
          <a:off x="18605500" y="1302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109453</xdr:rowOff>
    </xdr:from>
    <xdr:ext cx="534377" cy="259045"/>
    <xdr:sp macro="" textlink="">
      <xdr:nvSpPr>
        <xdr:cNvPr id="888" name="テキスト ボックス 887"/>
        <xdr:cNvSpPr txBox="1"/>
      </xdr:nvSpPr>
      <xdr:spPr>
        <a:xfrm>
          <a:off x="18389111" y="1279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510,183</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73,174</a:t>
          </a:r>
          <a:r>
            <a:rPr kumimoji="1" lang="ja-JP" altLang="ja-JP" sz="1100">
              <a:solidFill>
                <a:schemeClr val="dk1"/>
              </a:solidFill>
              <a:effectLst/>
              <a:latin typeface="+mn-lt"/>
              <a:ea typeface="+mn-ea"/>
              <a:cs typeface="+mn-cs"/>
            </a:rPr>
            <a:t>円で、平成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1,649</a:t>
          </a:r>
          <a:r>
            <a:rPr kumimoji="1" lang="ja-JP" altLang="ja-JP" sz="1100">
              <a:solidFill>
                <a:schemeClr val="dk1"/>
              </a:solidFill>
              <a:effectLst/>
              <a:latin typeface="+mn-lt"/>
              <a:ea typeface="+mn-ea"/>
              <a:cs typeface="+mn-cs"/>
            </a:rPr>
            <a:t>円増額しており、類似団体平均と比べて高い水準にある。これは、類似団体平均と比較して職員数が多いことが主な要因である。 三豊市定員適正化計画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次計画：平成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では、平成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年度末に企業会計も含めた職員数を人口の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％に近づけることを目標に掲げている。本計画に基づき、再任用制度を十分に活用し、人件費の抑制に努めていく。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65,959
65,062
222.70
35,300,467
33,651,145
1,047,676
20,285,641
35,306,268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119888</xdr:rowOff>
    </xdr:from>
    <xdr:to>
      <xdr:col>24</xdr:col>
      <xdr:colOff>62865</xdr:colOff>
      <xdr:row>39</xdr:row>
      <xdr:rowOff>57404</xdr:rowOff>
    </xdr:to>
    <xdr:cxnSp macro="">
      <xdr:nvCxnSpPr>
        <xdr:cNvPr id="56" name="直線コネクタ 55"/>
        <xdr:cNvCxnSpPr/>
      </xdr:nvCxnSpPr>
      <xdr:spPr>
        <a:xfrm flipV="1">
          <a:off x="4633595" y="5263388"/>
          <a:ext cx="1270" cy="148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61231</xdr:rowOff>
    </xdr:from>
    <xdr:ext cx="469744" cy="259045"/>
    <xdr:sp macro="" textlink="">
      <xdr:nvSpPr>
        <xdr:cNvPr id="57" name="議会費最小値テキスト"/>
        <xdr:cNvSpPr txBox="1"/>
      </xdr:nvSpPr>
      <xdr:spPr>
        <a:xfrm>
          <a:off x="4686300"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57404</xdr:rowOff>
    </xdr:from>
    <xdr:to>
      <xdr:col>24</xdr:col>
      <xdr:colOff>152400</xdr:colOff>
      <xdr:row>39</xdr:row>
      <xdr:rowOff>57404</xdr:rowOff>
    </xdr:to>
    <xdr:cxnSp macro="">
      <xdr:nvCxnSpPr>
        <xdr:cNvPr id="58" name="直線コネクタ 57"/>
        <xdr:cNvCxnSpPr/>
      </xdr:nvCxnSpPr>
      <xdr:spPr>
        <a:xfrm>
          <a:off x="4546600" y="674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66565</xdr:rowOff>
    </xdr:from>
    <xdr:ext cx="469744" cy="259045"/>
    <xdr:sp macro="" textlink="">
      <xdr:nvSpPr>
        <xdr:cNvPr id="59" name="議会費最大値テキスト"/>
        <xdr:cNvSpPr txBox="1"/>
      </xdr:nvSpPr>
      <xdr:spPr>
        <a:xfrm>
          <a:off x="4686300" y="503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119888</xdr:rowOff>
    </xdr:from>
    <xdr:to>
      <xdr:col>24</xdr:col>
      <xdr:colOff>152400</xdr:colOff>
      <xdr:row>30</xdr:row>
      <xdr:rowOff>119888</xdr:rowOff>
    </xdr:to>
    <xdr:cxnSp macro="">
      <xdr:nvCxnSpPr>
        <xdr:cNvPr id="60" name="直線コネクタ 59"/>
        <xdr:cNvCxnSpPr/>
      </xdr:nvCxnSpPr>
      <xdr:spPr>
        <a:xfrm>
          <a:off x="4546600" y="526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125984</xdr:rowOff>
    </xdr:from>
    <xdr:to>
      <xdr:col>24</xdr:col>
      <xdr:colOff>63500</xdr:colOff>
      <xdr:row>32</xdr:row>
      <xdr:rowOff>141986</xdr:rowOff>
    </xdr:to>
    <xdr:cxnSp macro="">
      <xdr:nvCxnSpPr>
        <xdr:cNvPr id="61" name="直線コネクタ 60"/>
        <xdr:cNvCxnSpPr/>
      </xdr:nvCxnSpPr>
      <xdr:spPr>
        <a:xfrm>
          <a:off x="3797300" y="561238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469744" cy="259045"/>
    <xdr:sp macro="" textlink="">
      <xdr:nvSpPr>
        <xdr:cNvPr id="62" name="議会費平均値テキスト"/>
        <xdr:cNvSpPr txBox="1"/>
      </xdr:nvSpPr>
      <xdr:spPr>
        <a:xfrm>
          <a:off x="4686300" y="582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19558</xdr:rowOff>
    </xdr:from>
    <xdr:to>
      <xdr:col>24</xdr:col>
      <xdr:colOff>114300</xdr:colOff>
      <xdr:row>34</xdr:row>
      <xdr:rowOff>121158</xdr:rowOff>
    </xdr:to>
    <xdr:sp macro="" textlink="">
      <xdr:nvSpPr>
        <xdr:cNvPr id="63" name="フローチャート: 判断 62"/>
        <xdr:cNvSpPr/>
      </xdr:nvSpPr>
      <xdr:spPr>
        <a:xfrm>
          <a:off x="45847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125984</xdr:rowOff>
    </xdr:from>
    <xdr:to>
      <xdr:col>19</xdr:col>
      <xdr:colOff>177800</xdr:colOff>
      <xdr:row>32</xdr:row>
      <xdr:rowOff>153416</xdr:rowOff>
    </xdr:to>
    <xdr:cxnSp macro="">
      <xdr:nvCxnSpPr>
        <xdr:cNvPr id="64" name="直線コネクタ 63"/>
        <xdr:cNvCxnSpPr/>
      </xdr:nvCxnSpPr>
      <xdr:spPr>
        <a:xfrm flipV="1">
          <a:off x="2908300" y="56123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162052</xdr:rowOff>
    </xdr:from>
    <xdr:to>
      <xdr:col>20</xdr:col>
      <xdr:colOff>38100</xdr:colOff>
      <xdr:row>34</xdr:row>
      <xdr:rowOff>92202</xdr:rowOff>
    </xdr:to>
    <xdr:sp macro="" textlink="">
      <xdr:nvSpPr>
        <xdr:cNvPr id="65" name="フローチャート: 判断 64"/>
        <xdr:cNvSpPr/>
      </xdr:nvSpPr>
      <xdr:spPr>
        <a:xfrm>
          <a:off x="3746500" y="58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83329</xdr:rowOff>
    </xdr:from>
    <xdr:ext cx="469744" cy="259045"/>
    <xdr:sp macro="" textlink="">
      <xdr:nvSpPr>
        <xdr:cNvPr id="66" name="テキスト ボックス 65"/>
        <xdr:cNvSpPr txBox="1"/>
      </xdr:nvSpPr>
      <xdr:spPr>
        <a:xfrm>
          <a:off x="3562428" y="59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137414</xdr:rowOff>
    </xdr:from>
    <xdr:to>
      <xdr:col>15</xdr:col>
      <xdr:colOff>50800</xdr:colOff>
      <xdr:row>32</xdr:row>
      <xdr:rowOff>153416</xdr:rowOff>
    </xdr:to>
    <xdr:cxnSp macro="">
      <xdr:nvCxnSpPr>
        <xdr:cNvPr id="67" name="直線コネクタ 66"/>
        <xdr:cNvCxnSpPr/>
      </xdr:nvCxnSpPr>
      <xdr:spPr>
        <a:xfrm>
          <a:off x="2019300" y="545236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10414</xdr:rowOff>
    </xdr:from>
    <xdr:to>
      <xdr:col>15</xdr:col>
      <xdr:colOff>101600</xdr:colOff>
      <xdr:row>34</xdr:row>
      <xdr:rowOff>112014</xdr:rowOff>
    </xdr:to>
    <xdr:sp macro="" textlink="">
      <xdr:nvSpPr>
        <xdr:cNvPr id="68" name="フローチャート: 判断 67"/>
        <xdr:cNvSpPr/>
      </xdr:nvSpPr>
      <xdr:spPr>
        <a:xfrm>
          <a:off x="28575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103141</xdr:rowOff>
    </xdr:from>
    <xdr:ext cx="469744" cy="259045"/>
    <xdr:sp macro="" textlink="">
      <xdr:nvSpPr>
        <xdr:cNvPr id="69" name="テキスト ボックス 68"/>
        <xdr:cNvSpPr txBox="1"/>
      </xdr:nvSpPr>
      <xdr:spPr>
        <a:xfrm>
          <a:off x="2673428" y="59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137414</xdr:rowOff>
    </xdr:from>
    <xdr:to>
      <xdr:col>10</xdr:col>
      <xdr:colOff>114300</xdr:colOff>
      <xdr:row>33</xdr:row>
      <xdr:rowOff>16256</xdr:rowOff>
    </xdr:to>
    <xdr:cxnSp macro="">
      <xdr:nvCxnSpPr>
        <xdr:cNvPr id="70" name="直線コネクタ 69"/>
        <xdr:cNvCxnSpPr/>
      </xdr:nvCxnSpPr>
      <xdr:spPr>
        <a:xfrm flipV="1">
          <a:off x="1130300" y="5452364"/>
          <a:ext cx="889000" cy="2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24130</xdr:rowOff>
    </xdr:from>
    <xdr:to>
      <xdr:col>10</xdr:col>
      <xdr:colOff>165100</xdr:colOff>
      <xdr:row>33</xdr:row>
      <xdr:rowOff>125730</xdr:rowOff>
    </xdr:to>
    <xdr:sp macro="" textlink="">
      <xdr:nvSpPr>
        <xdr:cNvPr id="71" name="フローチャート: 判断 70"/>
        <xdr:cNvSpPr/>
      </xdr:nvSpPr>
      <xdr:spPr>
        <a:xfrm>
          <a:off x="1968500" y="56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116857</xdr:rowOff>
    </xdr:from>
    <xdr:ext cx="469744" cy="259045"/>
    <xdr:sp macro="" textlink="">
      <xdr:nvSpPr>
        <xdr:cNvPr id="72" name="テキスト ボックス 71"/>
        <xdr:cNvSpPr txBox="1"/>
      </xdr:nvSpPr>
      <xdr:spPr>
        <a:xfrm>
          <a:off x="1784428"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1270</xdr:rowOff>
    </xdr:from>
    <xdr:to>
      <xdr:col>6</xdr:col>
      <xdr:colOff>38100</xdr:colOff>
      <xdr:row>34</xdr:row>
      <xdr:rowOff>102870</xdr:rowOff>
    </xdr:to>
    <xdr:sp macro="" textlink="">
      <xdr:nvSpPr>
        <xdr:cNvPr id="73" name="フローチャート: 判断 72"/>
        <xdr:cNvSpPr/>
      </xdr:nvSpPr>
      <xdr:spPr>
        <a:xfrm>
          <a:off x="1079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93997</xdr:rowOff>
    </xdr:from>
    <xdr:ext cx="469744" cy="259045"/>
    <xdr:sp macro="" textlink="">
      <xdr:nvSpPr>
        <xdr:cNvPr id="74" name="テキスト ボックス 73"/>
        <xdr:cNvSpPr txBox="1"/>
      </xdr:nvSpPr>
      <xdr:spPr>
        <a:xfrm>
          <a:off x="895428"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91186</xdr:rowOff>
    </xdr:from>
    <xdr:to>
      <xdr:col>24</xdr:col>
      <xdr:colOff>114300</xdr:colOff>
      <xdr:row>33</xdr:row>
      <xdr:rowOff>21336</xdr:rowOff>
    </xdr:to>
    <xdr:sp macro="" textlink="">
      <xdr:nvSpPr>
        <xdr:cNvPr id="80" name="楕円 79"/>
        <xdr:cNvSpPr/>
      </xdr:nvSpPr>
      <xdr:spPr>
        <a:xfrm>
          <a:off x="4584700" y="557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114063</xdr:rowOff>
    </xdr:from>
    <xdr:ext cx="469744" cy="259045"/>
    <xdr:sp macro="" textlink="">
      <xdr:nvSpPr>
        <xdr:cNvPr id="81" name="議会費該当値テキスト"/>
        <xdr:cNvSpPr txBox="1"/>
      </xdr:nvSpPr>
      <xdr:spPr>
        <a:xfrm>
          <a:off x="4686300" y="54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75184</xdr:rowOff>
    </xdr:from>
    <xdr:to>
      <xdr:col>20</xdr:col>
      <xdr:colOff>38100</xdr:colOff>
      <xdr:row>33</xdr:row>
      <xdr:rowOff>5334</xdr:rowOff>
    </xdr:to>
    <xdr:sp macro="" textlink="">
      <xdr:nvSpPr>
        <xdr:cNvPr id="82" name="楕円 81"/>
        <xdr:cNvSpPr/>
      </xdr:nvSpPr>
      <xdr:spPr>
        <a:xfrm>
          <a:off x="3746500" y="556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21861</xdr:rowOff>
    </xdr:from>
    <xdr:ext cx="469744" cy="259045"/>
    <xdr:sp macro="" textlink="">
      <xdr:nvSpPr>
        <xdr:cNvPr id="83" name="テキスト ボックス 82"/>
        <xdr:cNvSpPr txBox="1"/>
      </xdr:nvSpPr>
      <xdr:spPr>
        <a:xfrm>
          <a:off x="3562428" y="533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102616</xdr:rowOff>
    </xdr:from>
    <xdr:to>
      <xdr:col>15</xdr:col>
      <xdr:colOff>101600</xdr:colOff>
      <xdr:row>33</xdr:row>
      <xdr:rowOff>32766</xdr:rowOff>
    </xdr:to>
    <xdr:sp macro="" textlink="">
      <xdr:nvSpPr>
        <xdr:cNvPr id="84" name="楕円 83"/>
        <xdr:cNvSpPr/>
      </xdr:nvSpPr>
      <xdr:spPr>
        <a:xfrm>
          <a:off x="2857500" y="558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49293</xdr:rowOff>
    </xdr:from>
    <xdr:ext cx="469744" cy="259045"/>
    <xdr:sp macro="" textlink="">
      <xdr:nvSpPr>
        <xdr:cNvPr id="85" name="テキスト ボックス 84"/>
        <xdr:cNvSpPr txBox="1"/>
      </xdr:nvSpPr>
      <xdr:spPr>
        <a:xfrm>
          <a:off x="2673428" y="536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86614</xdr:rowOff>
    </xdr:from>
    <xdr:to>
      <xdr:col>10</xdr:col>
      <xdr:colOff>165100</xdr:colOff>
      <xdr:row>32</xdr:row>
      <xdr:rowOff>16764</xdr:rowOff>
    </xdr:to>
    <xdr:sp macro="" textlink="">
      <xdr:nvSpPr>
        <xdr:cNvPr id="86" name="楕円 85"/>
        <xdr:cNvSpPr/>
      </xdr:nvSpPr>
      <xdr:spPr>
        <a:xfrm>
          <a:off x="1968500" y="540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33291</xdr:rowOff>
    </xdr:from>
    <xdr:ext cx="469744" cy="259045"/>
    <xdr:sp macro="" textlink="">
      <xdr:nvSpPr>
        <xdr:cNvPr id="87" name="テキスト ボックス 86"/>
        <xdr:cNvSpPr txBox="1"/>
      </xdr:nvSpPr>
      <xdr:spPr>
        <a:xfrm>
          <a:off x="1784428" y="517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136906</xdr:rowOff>
    </xdr:from>
    <xdr:to>
      <xdr:col>6</xdr:col>
      <xdr:colOff>38100</xdr:colOff>
      <xdr:row>33</xdr:row>
      <xdr:rowOff>67056</xdr:rowOff>
    </xdr:to>
    <xdr:sp macro="" textlink="">
      <xdr:nvSpPr>
        <xdr:cNvPr id="88" name="楕円 87"/>
        <xdr:cNvSpPr/>
      </xdr:nvSpPr>
      <xdr:spPr>
        <a:xfrm>
          <a:off x="1079500" y="56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83583</xdr:rowOff>
    </xdr:from>
    <xdr:ext cx="469744" cy="259045"/>
    <xdr:sp macro="" textlink="">
      <xdr:nvSpPr>
        <xdr:cNvPr id="89" name="テキスト ボックス 88"/>
        <xdr:cNvSpPr txBox="1"/>
      </xdr:nvSpPr>
      <xdr:spPr>
        <a:xfrm>
          <a:off x="895428" y="539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26612</xdr:rowOff>
    </xdr:from>
    <xdr:to>
      <xdr:col>24</xdr:col>
      <xdr:colOff>62865</xdr:colOff>
      <xdr:row>58</xdr:row>
      <xdr:rowOff>75829</xdr:rowOff>
    </xdr:to>
    <xdr:cxnSp macro="">
      <xdr:nvCxnSpPr>
        <xdr:cNvPr id="112" name="直線コネクタ 111"/>
        <xdr:cNvCxnSpPr/>
      </xdr:nvCxnSpPr>
      <xdr:spPr>
        <a:xfrm flipV="1">
          <a:off x="4633595" y="8942012"/>
          <a:ext cx="1270" cy="1077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79656</xdr:rowOff>
    </xdr:from>
    <xdr:ext cx="534377" cy="259045"/>
    <xdr:sp macro="" textlink="">
      <xdr:nvSpPr>
        <xdr:cNvPr id="113" name="総務費最小値テキスト"/>
        <xdr:cNvSpPr txBox="1"/>
      </xdr:nvSpPr>
      <xdr:spPr>
        <a:xfrm>
          <a:off x="4686300" y="1002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75829</xdr:rowOff>
    </xdr:from>
    <xdr:to>
      <xdr:col>24</xdr:col>
      <xdr:colOff>152400</xdr:colOff>
      <xdr:row>58</xdr:row>
      <xdr:rowOff>75829</xdr:rowOff>
    </xdr:to>
    <xdr:cxnSp macro="">
      <xdr:nvCxnSpPr>
        <xdr:cNvPr id="114" name="直線コネクタ 113"/>
        <xdr:cNvCxnSpPr/>
      </xdr:nvCxnSpPr>
      <xdr:spPr>
        <a:xfrm>
          <a:off x="4546600" y="10019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144739</xdr:rowOff>
    </xdr:from>
    <xdr:ext cx="534377" cy="259045"/>
    <xdr:sp macro="" textlink="">
      <xdr:nvSpPr>
        <xdr:cNvPr id="115" name="総務費最大値テキスト"/>
        <xdr:cNvSpPr txBox="1"/>
      </xdr:nvSpPr>
      <xdr:spPr>
        <a:xfrm>
          <a:off x="4686300" y="871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26612</xdr:rowOff>
    </xdr:from>
    <xdr:to>
      <xdr:col>24</xdr:col>
      <xdr:colOff>152400</xdr:colOff>
      <xdr:row>52</xdr:row>
      <xdr:rowOff>26612</xdr:rowOff>
    </xdr:to>
    <xdr:cxnSp macro="">
      <xdr:nvCxnSpPr>
        <xdr:cNvPr id="116" name="直線コネクタ 115"/>
        <xdr:cNvCxnSpPr/>
      </xdr:nvCxnSpPr>
      <xdr:spPr>
        <a:xfrm>
          <a:off x="4546600" y="894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146947</xdr:rowOff>
    </xdr:from>
    <xdr:to>
      <xdr:col>24</xdr:col>
      <xdr:colOff>63500</xdr:colOff>
      <xdr:row>54</xdr:row>
      <xdr:rowOff>60376</xdr:rowOff>
    </xdr:to>
    <xdr:cxnSp macro="">
      <xdr:nvCxnSpPr>
        <xdr:cNvPr id="117" name="直線コネクタ 116"/>
        <xdr:cNvCxnSpPr/>
      </xdr:nvCxnSpPr>
      <xdr:spPr>
        <a:xfrm flipV="1">
          <a:off x="3797300" y="9062347"/>
          <a:ext cx="838200" cy="25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141553</xdr:rowOff>
    </xdr:from>
    <xdr:ext cx="534377" cy="259045"/>
    <xdr:sp macro="" textlink="">
      <xdr:nvSpPr>
        <xdr:cNvPr id="118" name="総務費平均値テキスト"/>
        <xdr:cNvSpPr txBox="1"/>
      </xdr:nvSpPr>
      <xdr:spPr>
        <a:xfrm>
          <a:off x="4686300" y="95713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163126</xdr:rowOff>
    </xdr:from>
    <xdr:to>
      <xdr:col>24</xdr:col>
      <xdr:colOff>114300</xdr:colOff>
      <xdr:row>56</xdr:row>
      <xdr:rowOff>93276</xdr:rowOff>
    </xdr:to>
    <xdr:sp macro="" textlink="">
      <xdr:nvSpPr>
        <xdr:cNvPr id="119" name="フローチャート: 判断 118"/>
        <xdr:cNvSpPr/>
      </xdr:nvSpPr>
      <xdr:spPr>
        <a:xfrm>
          <a:off x="4584700" y="95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153576</xdr:rowOff>
    </xdr:from>
    <xdr:to>
      <xdr:col>19</xdr:col>
      <xdr:colOff>177800</xdr:colOff>
      <xdr:row>54</xdr:row>
      <xdr:rowOff>60376</xdr:rowOff>
    </xdr:to>
    <xdr:cxnSp macro="">
      <xdr:nvCxnSpPr>
        <xdr:cNvPr id="120" name="直線コネクタ 119"/>
        <xdr:cNvCxnSpPr/>
      </xdr:nvCxnSpPr>
      <xdr:spPr>
        <a:xfrm>
          <a:off x="2908300" y="9068976"/>
          <a:ext cx="889000" cy="24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120813</xdr:rowOff>
    </xdr:from>
    <xdr:to>
      <xdr:col>20</xdr:col>
      <xdr:colOff>38100</xdr:colOff>
      <xdr:row>56</xdr:row>
      <xdr:rowOff>50963</xdr:rowOff>
    </xdr:to>
    <xdr:sp macro="" textlink="">
      <xdr:nvSpPr>
        <xdr:cNvPr id="121" name="フローチャート: 判断 120"/>
        <xdr:cNvSpPr/>
      </xdr:nvSpPr>
      <xdr:spPr>
        <a:xfrm>
          <a:off x="3746500" y="95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42090</xdr:rowOff>
    </xdr:from>
    <xdr:ext cx="534377" cy="259045"/>
    <xdr:sp macro="" textlink="">
      <xdr:nvSpPr>
        <xdr:cNvPr id="122" name="テキスト ボックス 121"/>
        <xdr:cNvSpPr txBox="1"/>
      </xdr:nvSpPr>
      <xdr:spPr>
        <a:xfrm>
          <a:off x="3530111" y="964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100335</xdr:rowOff>
    </xdr:from>
    <xdr:to>
      <xdr:col>15</xdr:col>
      <xdr:colOff>50800</xdr:colOff>
      <xdr:row>52</xdr:row>
      <xdr:rowOff>153576</xdr:rowOff>
    </xdr:to>
    <xdr:cxnSp macro="">
      <xdr:nvCxnSpPr>
        <xdr:cNvPr id="123" name="直線コネクタ 122"/>
        <xdr:cNvCxnSpPr/>
      </xdr:nvCxnSpPr>
      <xdr:spPr>
        <a:xfrm>
          <a:off x="2019300" y="8844285"/>
          <a:ext cx="889000" cy="22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76647</xdr:rowOff>
    </xdr:from>
    <xdr:to>
      <xdr:col>15</xdr:col>
      <xdr:colOff>101600</xdr:colOff>
      <xdr:row>55</xdr:row>
      <xdr:rowOff>6797</xdr:rowOff>
    </xdr:to>
    <xdr:sp macro="" textlink="">
      <xdr:nvSpPr>
        <xdr:cNvPr id="124" name="フローチャート: 判断 123"/>
        <xdr:cNvSpPr/>
      </xdr:nvSpPr>
      <xdr:spPr>
        <a:xfrm>
          <a:off x="2857500" y="93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169374</xdr:rowOff>
    </xdr:from>
    <xdr:ext cx="534377" cy="259045"/>
    <xdr:sp macro="" textlink="">
      <xdr:nvSpPr>
        <xdr:cNvPr id="125" name="テキスト ボックス 124"/>
        <xdr:cNvSpPr txBox="1"/>
      </xdr:nvSpPr>
      <xdr:spPr>
        <a:xfrm>
          <a:off x="2641111" y="94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100335</xdr:rowOff>
    </xdr:from>
    <xdr:to>
      <xdr:col>10</xdr:col>
      <xdr:colOff>114300</xdr:colOff>
      <xdr:row>53</xdr:row>
      <xdr:rowOff>74664</xdr:rowOff>
    </xdr:to>
    <xdr:cxnSp macro="">
      <xdr:nvCxnSpPr>
        <xdr:cNvPr id="126" name="直線コネクタ 125"/>
        <xdr:cNvCxnSpPr/>
      </xdr:nvCxnSpPr>
      <xdr:spPr>
        <a:xfrm flipV="1">
          <a:off x="1130300" y="8844285"/>
          <a:ext cx="889000" cy="31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59251</xdr:rowOff>
    </xdr:from>
    <xdr:to>
      <xdr:col>10</xdr:col>
      <xdr:colOff>165100</xdr:colOff>
      <xdr:row>54</xdr:row>
      <xdr:rowOff>160851</xdr:rowOff>
    </xdr:to>
    <xdr:sp macro="" textlink="">
      <xdr:nvSpPr>
        <xdr:cNvPr id="127" name="フローチャート: 判断 126"/>
        <xdr:cNvSpPr/>
      </xdr:nvSpPr>
      <xdr:spPr>
        <a:xfrm>
          <a:off x="1968500" y="931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151978</xdr:rowOff>
    </xdr:from>
    <xdr:ext cx="534377" cy="259045"/>
    <xdr:sp macro="" textlink="">
      <xdr:nvSpPr>
        <xdr:cNvPr id="128" name="テキスト ボックス 127"/>
        <xdr:cNvSpPr txBox="1"/>
      </xdr:nvSpPr>
      <xdr:spPr>
        <a:xfrm>
          <a:off x="1752111" y="941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74133</xdr:rowOff>
    </xdr:from>
    <xdr:to>
      <xdr:col>6</xdr:col>
      <xdr:colOff>38100</xdr:colOff>
      <xdr:row>56</xdr:row>
      <xdr:rowOff>4283</xdr:rowOff>
    </xdr:to>
    <xdr:sp macro="" textlink="">
      <xdr:nvSpPr>
        <xdr:cNvPr id="129" name="フローチャート: 判断 128"/>
        <xdr:cNvSpPr/>
      </xdr:nvSpPr>
      <xdr:spPr>
        <a:xfrm>
          <a:off x="1079500" y="950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166860</xdr:rowOff>
    </xdr:from>
    <xdr:ext cx="534377" cy="259045"/>
    <xdr:sp macro="" textlink="">
      <xdr:nvSpPr>
        <xdr:cNvPr id="130" name="テキスト ボックス 129"/>
        <xdr:cNvSpPr txBox="1"/>
      </xdr:nvSpPr>
      <xdr:spPr>
        <a:xfrm>
          <a:off x="863111" y="959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96147</xdr:rowOff>
    </xdr:from>
    <xdr:to>
      <xdr:col>24</xdr:col>
      <xdr:colOff>114300</xdr:colOff>
      <xdr:row>53</xdr:row>
      <xdr:rowOff>26297</xdr:rowOff>
    </xdr:to>
    <xdr:sp macro="" textlink="">
      <xdr:nvSpPr>
        <xdr:cNvPr id="136" name="楕円 135"/>
        <xdr:cNvSpPr/>
      </xdr:nvSpPr>
      <xdr:spPr>
        <a:xfrm>
          <a:off x="4584700" y="901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11074</xdr:rowOff>
    </xdr:from>
    <xdr:ext cx="534377" cy="259045"/>
    <xdr:sp macro="" textlink="">
      <xdr:nvSpPr>
        <xdr:cNvPr id="137" name="総務費該当値テキスト"/>
        <xdr:cNvSpPr txBox="1"/>
      </xdr:nvSpPr>
      <xdr:spPr>
        <a:xfrm>
          <a:off x="4686300" y="892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9576</xdr:rowOff>
    </xdr:from>
    <xdr:to>
      <xdr:col>20</xdr:col>
      <xdr:colOff>38100</xdr:colOff>
      <xdr:row>54</xdr:row>
      <xdr:rowOff>111176</xdr:rowOff>
    </xdr:to>
    <xdr:sp macro="" textlink="">
      <xdr:nvSpPr>
        <xdr:cNvPr id="138" name="楕円 137"/>
        <xdr:cNvSpPr/>
      </xdr:nvSpPr>
      <xdr:spPr>
        <a:xfrm>
          <a:off x="3746500" y="926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127703</xdr:rowOff>
    </xdr:from>
    <xdr:ext cx="534377" cy="259045"/>
    <xdr:sp macro="" textlink="">
      <xdr:nvSpPr>
        <xdr:cNvPr id="139" name="テキスト ボックス 138"/>
        <xdr:cNvSpPr txBox="1"/>
      </xdr:nvSpPr>
      <xdr:spPr>
        <a:xfrm>
          <a:off x="3530111" y="904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102776</xdr:rowOff>
    </xdr:from>
    <xdr:to>
      <xdr:col>15</xdr:col>
      <xdr:colOff>101600</xdr:colOff>
      <xdr:row>53</xdr:row>
      <xdr:rowOff>32926</xdr:rowOff>
    </xdr:to>
    <xdr:sp macro="" textlink="">
      <xdr:nvSpPr>
        <xdr:cNvPr id="140" name="楕円 139"/>
        <xdr:cNvSpPr/>
      </xdr:nvSpPr>
      <xdr:spPr>
        <a:xfrm>
          <a:off x="2857500" y="901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49453</xdr:rowOff>
    </xdr:from>
    <xdr:ext cx="534377" cy="259045"/>
    <xdr:sp macro="" textlink="">
      <xdr:nvSpPr>
        <xdr:cNvPr id="141" name="テキスト ボックス 140"/>
        <xdr:cNvSpPr txBox="1"/>
      </xdr:nvSpPr>
      <xdr:spPr>
        <a:xfrm>
          <a:off x="2641111" y="879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49535</xdr:rowOff>
    </xdr:from>
    <xdr:to>
      <xdr:col>10</xdr:col>
      <xdr:colOff>165100</xdr:colOff>
      <xdr:row>51</xdr:row>
      <xdr:rowOff>151135</xdr:rowOff>
    </xdr:to>
    <xdr:sp macro="" textlink="">
      <xdr:nvSpPr>
        <xdr:cNvPr id="142" name="楕円 141"/>
        <xdr:cNvSpPr/>
      </xdr:nvSpPr>
      <xdr:spPr>
        <a:xfrm>
          <a:off x="1968500" y="87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167662</xdr:rowOff>
    </xdr:from>
    <xdr:ext cx="534377" cy="259045"/>
    <xdr:sp macro="" textlink="">
      <xdr:nvSpPr>
        <xdr:cNvPr id="143" name="テキスト ボックス 142"/>
        <xdr:cNvSpPr txBox="1"/>
      </xdr:nvSpPr>
      <xdr:spPr>
        <a:xfrm>
          <a:off x="1752111" y="856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23864</xdr:rowOff>
    </xdr:from>
    <xdr:to>
      <xdr:col>6</xdr:col>
      <xdr:colOff>38100</xdr:colOff>
      <xdr:row>53</xdr:row>
      <xdr:rowOff>125464</xdr:rowOff>
    </xdr:to>
    <xdr:sp macro="" textlink="">
      <xdr:nvSpPr>
        <xdr:cNvPr id="144" name="楕円 143"/>
        <xdr:cNvSpPr/>
      </xdr:nvSpPr>
      <xdr:spPr>
        <a:xfrm>
          <a:off x="1079500" y="91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141991</xdr:rowOff>
    </xdr:from>
    <xdr:ext cx="534377" cy="259045"/>
    <xdr:sp macro="" textlink="">
      <xdr:nvSpPr>
        <xdr:cNvPr id="145" name="テキスト ボックス 144"/>
        <xdr:cNvSpPr txBox="1"/>
      </xdr:nvSpPr>
      <xdr:spPr>
        <a:xfrm>
          <a:off x="863111" y="888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28124</xdr:rowOff>
    </xdr:from>
    <xdr:to>
      <xdr:col>24</xdr:col>
      <xdr:colOff>62865</xdr:colOff>
      <xdr:row>78</xdr:row>
      <xdr:rowOff>150368</xdr:rowOff>
    </xdr:to>
    <xdr:cxnSp macro="">
      <xdr:nvCxnSpPr>
        <xdr:cNvPr id="170" name="直線コネクタ 169"/>
        <xdr:cNvCxnSpPr/>
      </xdr:nvCxnSpPr>
      <xdr:spPr>
        <a:xfrm flipV="1">
          <a:off x="4633595" y="12029624"/>
          <a:ext cx="1270" cy="14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154195</xdr:rowOff>
    </xdr:from>
    <xdr:ext cx="599010" cy="259045"/>
    <xdr:sp macro="" textlink="">
      <xdr:nvSpPr>
        <xdr:cNvPr id="171" name="民生費最小値テキスト"/>
        <xdr:cNvSpPr txBox="1"/>
      </xdr:nvSpPr>
      <xdr:spPr>
        <a:xfrm>
          <a:off x="4686300" y="1352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150368</xdr:rowOff>
    </xdr:from>
    <xdr:to>
      <xdr:col>24</xdr:col>
      <xdr:colOff>152400</xdr:colOff>
      <xdr:row>78</xdr:row>
      <xdr:rowOff>150368</xdr:rowOff>
    </xdr:to>
    <xdr:cxnSp macro="">
      <xdr:nvCxnSpPr>
        <xdr:cNvPr id="172" name="直線コネクタ 171"/>
        <xdr:cNvCxnSpPr/>
      </xdr:nvCxnSpPr>
      <xdr:spPr>
        <a:xfrm>
          <a:off x="4546600" y="13523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146251</xdr:rowOff>
    </xdr:from>
    <xdr:ext cx="599010" cy="259045"/>
    <xdr:sp macro="" textlink="">
      <xdr:nvSpPr>
        <xdr:cNvPr id="173" name="民生費最大値テキスト"/>
        <xdr:cNvSpPr txBox="1"/>
      </xdr:nvSpPr>
      <xdr:spPr>
        <a:xfrm>
          <a:off x="4686300" y="1180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201,857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28124</xdr:rowOff>
    </xdr:from>
    <xdr:to>
      <xdr:col>24</xdr:col>
      <xdr:colOff>152400</xdr:colOff>
      <xdr:row>70</xdr:row>
      <xdr:rowOff>28124</xdr:rowOff>
    </xdr:to>
    <xdr:cxnSp macro="">
      <xdr:nvCxnSpPr>
        <xdr:cNvPr id="174" name="直線コネクタ 173"/>
        <xdr:cNvCxnSpPr/>
      </xdr:nvCxnSpPr>
      <xdr:spPr>
        <a:xfrm>
          <a:off x="4546600" y="12029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72168</xdr:rowOff>
    </xdr:from>
    <xdr:to>
      <xdr:col>24</xdr:col>
      <xdr:colOff>63500</xdr:colOff>
      <xdr:row>76</xdr:row>
      <xdr:rowOff>138461</xdr:rowOff>
    </xdr:to>
    <xdr:cxnSp macro="">
      <xdr:nvCxnSpPr>
        <xdr:cNvPr id="175" name="直線コネクタ 174"/>
        <xdr:cNvCxnSpPr/>
      </xdr:nvCxnSpPr>
      <xdr:spPr>
        <a:xfrm>
          <a:off x="3797300" y="13102368"/>
          <a:ext cx="8382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44016</xdr:rowOff>
    </xdr:from>
    <xdr:ext cx="599010" cy="259045"/>
    <xdr:sp macro="" textlink="">
      <xdr:nvSpPr>
        <xdr:cNvPr id="176" name="民生費平均値テキスト"/>
        <xdr:cNvSpPr txBox="1"/>
      </xdr:nvSpPr>
      <xdr:spPr>
        <a:xfrm>
          <a:off x="4686300" y="129027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21140</xdr:rowOff>
    </xdr:from>
    <xdr:to>
      <xdr:col>24</xdr:col>
      <xdr:colOff>114300</xdr:colOff>
      <xdr:row>76</xdr:row>
      <xdr:rowOff>122740</xdr:rowOff>
    </xdr:to>
    <xdr:sp macro="" textlink="">
      <xdr:nvSpPr>
        <xdr:cNvPr id="177" name="フローチャート: 判断 176"/>
        <xdr:cNvSpPr/>
      </xdr:nvSpPr>
      <xdr:spPr>
        <a:xfrm>
          <a:off x="4584700" y="1305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67424</xdr:rowOff>
    </xdr:from>
    <xdr:to>
      <xdr:col>19</xdr:col>
      <xdr:colOff>177800</xdr:colOff>
      <xdr:row>76</xdr:row>
      <xdr:rowOff>72168</xdr:rowOff>
    </xdr:to>
    <xdr:cxnSp macro="">
      <xdr:nvCxnSpPr>
        <xdr:cNvPr id="178" name="直線コネクタ 177"/>
        <xdr:cNvCxnSpPr/>
      </xdr:nvCxnSpPr>
      <xdr:spPr>
        <a:xfrm>
          <a:off x="2908300" y="13097624"/>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32493</xdr:rowOff>
    </xdr:from>
    <xdr:to>
      <xdr:col>20</xdr:col>
      <xdr:colOff>38100</xdr:colOff>
      <xdr:row>75</xdr:row>
      <xdr:rowOff>134093</xdr:rowOff>
    </xdr:to>
    <xdr:sp macro="" textlink="">
      <xdr:nvSpPr>
        <xdr:cNvPr id="179" name="フローチャート: 判断 178"/>
        <xdr:cNvSpPr/>
      </xdr:nvSpPr>
      <xdr:spPr>
        <a:xfrm>
          <a:off x="3746500" y="128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150620</xdr:rowOff>
    </xdr:from>
    <xdr:ext cx="599010" cy="259045"/>
    <xdr:sp macro="" textlink="">
      <xdr:nvSpPr>
        <xdr:cNvPr id="180" name="テキスト ボックス 179"/>
        <xdr:cNvSpPr txBox="1"/>
      </xdr:nvSpPr>
      <xdr:spPr>
        <a:xfrm>
          <a:off x="3497795" y="1266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67424</xdr:rowOff>
    </xdr:from>
    <xdr:to>
      <xdr:col>15</xdr:col>
      <xdr:colOff>50800</xdr:colOff>
      <xdr:row>77</xdr:row>
      <xdr:rowOff>131908</xdr:rowOff>
    </xdr:to>
    <xdr:cxnSp macro="">
      <xdr:nvCxnSpPr>
        <xdr:cNvPr id="181" name="直線コネクタ 180"/>
        <xdr:cNvCxnSpPr/>
      </xdr:nvCxnSpPr>
      <xdr:spPr>
        <a:xfrm flipV="1">
          <a:off x="2019300" y="13097624"/>
          <a:ext cx="889000" cy="23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146736</xdr:rowOff>
    </xdr:from>
    <xdr:to>
      <xdr:col>15</xdr:col>
      <xdr:colOff>101600</xdr:colOff>
      <xdr:row>75</xdr:row>
      <xdr:rowOff>76886</xdr:rowOff>
    </xdr:to>
    <xdr:sp macro="" textlink="">
      <xdr:nvSpPr>
        <xdr:cNvPr id="182" name="フローチャート: 判断 181"/>
        <xdr:cNvSpPr/>
      </xdr:nvSpPr>
      <xdr:spPr>
        <a:xfrm>
          <a:off x="2857500" y="128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93413</xdr:rowOff>
    </xdr:from>
    <xdr:ext cx="599010" cy="259045"/>
    <xdr:sp macro="" textlink="">
      <xdr:nvSpPr>
        <xdr:cNvPr id="183" name="テキスト ボックス 182"/>
        <xdr:cNvSpPr txBox="1"/>
      </xdr:nvSpPr>
      <xdr:spPr>
        <a:xfrm>
          <a:off x="2608795" y="1260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131908</xdr:rowOff>
    </xdr:from>
    <xdr:to>
      <xdr:col>10</xdr:col>
      <xdr:colOff>114300</xdr:colOff>
      <xdr:row>78</xdr:row>
      <xdr:rowOff>29553</xdr:rowOff>
    </xdr:to>
    <xdr:cxnSp macro="">
      <xdr:nvCxnSpPr>
        <xdr:cNvPr id="184" name="直線コネクタ 183"/>
        <xdr:cNvCxnSpPr/>
      </xdr:nvCxnSpPr>
      <xdr:spPr>
        <a:xfrm flipV="1">
          <a:off x="1130300" y="13333558"/>
          <a:ext cx="889000" cy="6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27616</xdr:rowOff>
    </xdr:from>
    <xdr:to>
      <xdr:col>10</xdr:col>
      <xdr:colOff>165100</xdr:colOff>
      <xdr:row>75</xdr:row>
      <xdr:rowOff>129216</xdr:rowOff>
    </xdr:to>
    <xdr:sp macro="" textlink="">
      <xdr:nvSpPr>
        <xdr:cNvPr id="185" name="フローチャート: 判断 184"/>
        <xdr:cNvSpPr/>
      </xdr:nvSpPr>
      <xdr:spPr>
        <a:xfrm>
          <a:off x="1968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145743</xdr:rowOff>
    </xdr:from>
    <xdr:ext cx="599010" cy="259045"/>
    <xdr:sp macro="" textlink="">
      <xdr:nvSpPr>
        <xdr:cNvPr id="186" name="テキスト ボックス 185"/>
        <xdr:cNvSpPr txBox="1"/>
      </xdr:nvSpPr>
      <xdr:spPr>
        <a:xfrm>
          <a:off x="1719795" y="1266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153994</xdr:rowOff>
    </xdr:from>
    <xdr:to>
      <xdr:col>6</xdr:col>
      <xdr:colOff>38100</xdr:colOff>
      <xdr:row>77</xdr:row>
      <xdr:rowOff>84144</xdr:rowOff>
    </xdr:to>
    <xdr:sp macro="" textlink="">
      <xdr:nvSpPr>
        <xdr:cNvPr id="187" name="フローチャート: 判断 186"/>
        <xdr:cNvSpPr/>
      </xdr:nvSpPr>
      <xdr:spPr>
        <a:xfrm>
          <a:off x="1079500" y="1318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100671</xdr:rowOff>
    </xdr:from>
    <xdr:ext cx="599010" cy="259045"/>
    <xdr:sp macro="" textlink="">
      <xdr:nvSpPr>
        <xdr:cNvPr id="188" name="テキスト ボックス 187"/>
        <xdr:cNvSpPr txBox="1"/>
      </xdr:nvSpPr>
      <xdr:spPr>
        <a:xfrm>
          <a:off x="830795" y="12959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87661</xdr:rowOff>
    </xdr:from>
    <xdr:to>
      <xdr:col>24</xdr:col>
      <xdr:colOff>114300</xdr:colOff>
      <xdr:row>77</xdr:row>
      <xdr:rowOff>17811</xdr:rowOff>
    </xdr:to>
    <xdr:sp macro="" textlink="">
      <xdr:nvSpPr>
        <xdr:cNvPr id="194" name="楕円 193"/>
        <xdr:cNvSpPr/>
      </xdr:nvSpPr>
      <xdr:spPr>
        <a:xfrm>
          <a:off x="4584700" y="1311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66088</xdr:rowOff>
    </xdr:from>
    <xdr:ext cx="599010" cy="259045"/>
    <xdr:sp macro="" textlink="">
      <xdr:nvSpPr>
        <xdr:cNvPr id="195" name="民生費該当値テキスト"/>
        <xdr:cNvSpPr txBox="1"/>
      </xdr:nvSpPr>
      <xdr:spPr>
        <a:xfrm>
          <a:off x="4686300" y="1309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21368</xdr:rowOff>
    </xdr:from>
    <xdr:to>
      <xdr:col>20</xdr:col>
      <xdr:colOff>38100</xdr:colOff>
      <xdr:row>76</xdr:row>
      <xdr:rowOff>122968</xdr:rowOff>
    </xdr:to>
    <xdr:sp macro="" textlink="">
      <xdr:nvSpPr>
        <xdr:cNvPr id="196" name="楕円 195"/>
        <xdr:cNvSpPr/>
      </xdr:nvSpPr>
      <xdr:spPr>
        <a:xfrm>
          <a:off x="3746500" y="1305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114095</xdr:rowOff>
    </xdr:from>
    <xdr:ext cx="599010" cy="259045"/>
    <xdr:sp macro="" textlink="">
      <xdr:nvSpPr>
        <xdr:cNvPr id="197" name="テキスト ボックス 196"/>
        <xdr:cNvSpPr txBox="1"/>
      </xdr:nvSpPr>
      <xdr:spPr>
        <a:xfrm>
          <a:off x="3497795" y="1314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16624</xdr:rowOff>
    </xdr:from>
    <xdr:to>
      <xdr:col>15</xdr:col>
      <xdr:colOff>101600</xdr:colOff>
      <xdr:row>76</xdr:row>
      <xdr:rowOff>118224</xdr:rowOff>
    </xdr:to>
    <xdr:sp macro="" textlink="">
      <xdr:nvSpPr>
        <xdr:cNvPr id="198" name="楕円 197"/>
        <xdr:cNvSpPr/>
      </xdr:nvSpPr>
      <xdr:spPr>
        <a:xfrm>
          <a:off x="2857500" y="130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109351</xdr:rowOff>
    </xdr:from>
    <xdr:ext cx="599010" cy="259045"/>
    <xdr:sp macro="" textlink="">
      <xdr:nvSpPr>
        <xdr:cNvPr id="199" name="テキスト ボックス 198"/>
        <xdr:cNvSpPr txBox="1"/>
      </xdr:nvSpPr>
      <xdr:spPr>
        <a:xfrm>
          <a:off x="2608795" y="1313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81108</xdr:rowOff>
    </xdr:from>
    <xdr:to>
      <xdr:col>10</xdr:col>
      <xdr:colOff>165100</xdr:colOff>
      <xdr:row>78</xdr:row>
      <xdr:rowOff>11258</xdr:rowOff>
    </xdr:to>
    <xdr:sp macro="" textlink="">
      <xdr:nvSpPr>
        <xdr:cNvPr id="200" name="楕円 199"/>
        <xdr:cNvSpPr/>
      </xdr:nvSpPr>
      <xdr:spPr>
        <a:xfrm>
          <a:off x="1968500" y="1328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2385</xdr:rowOff>
    </xdr:from>
    <xdr:ext cx="599010" cy="259045"/>
    <xdr:sp macro="" textlink="">
      <xdr:nvSpPr>
        <xdr:cNvPr id="201" name="テキスト ボックス 200"/>
        <xdr:cNvSpPr txBox="1"/>
      </xdr:nvSpPr>
      <xdr:spPr>
        <a:xfrm>
          <a:off x="1719795" y="1337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150203</xdr:rowOff>
    </xdr:from>
    <xdr:to>
      <xdr:col>6</xdr:col>
      <xdr:colOff>38100</xdr:colOff>
      <xdr:row>78</xdr:row>
      <xdr:rowOff>80353</xdr:rowOff>
    </xdr:to>
    <xdr:sp macro="" textlink="">
      <xdr:nvSpPr>
        <xdr:cNvPr id="202" name="楕円 201"/>
        <xdr:cNvSpPr/>
      </xdr:nvSpPr>
      <xdr:spPr>
        <a:xfrm>
          <a:off x="1079500" y="1335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71480</xdr:rowOff>
    </xdr:from>
    <xdr:ext cx="599010" cy="259045"/>
    <xdr:sp macro="" textlink="">
      <xdr:nvSpPr>
        <xdr:cNvPr id="203" name="テキスト ボックス 202"/>
        <xdr:cNvSpPr txBox="1"/>
      </xdr:nvSpPr>
      <xdr:spPr>
        <a:xfrm>
          <a:off x="830795" y="1344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5" name="テキスト ボックス 214"/>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72644</xdr:rowOff>
    </xdr:from>
    <xdr:to>
      <xdr:col>24</xdr:col>
      <xdr:colOff>62865</xdr:colOff>
      <xdr:row>98</xdr:row>
      <xdr:rowOff>52646</xdr:rowOff>
    </xdr:to>
    <xdr:cxnSp macro="">
      <xdr:nvCxnSpPr>
        <xdr:cNvPr id="229" name="直線コネクタ 228"/>
        <xdr:cNvCxnSpPr/>
      </xdr:nvCxnSpPr>
      <xdr:spPr>
        <a:xfrm flipV="1">
          <a:off x="4633595" y="15503144"/>
          <a:ext cx="1270" cy="1351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56473</xdr:rowOff>
    </xdr:from>
    <xdr:ext cx="534377" cy="259045"/>
    <xdr:sp macro="" textlink="">
      <xdr:nvSpPr>
        <xdr:cNvPr id="230" name="衛生費最小値テキスト"/>
        <xdr:cNvSpPr txBox="1"/>
      </xdr:nvSpPr>
      <xdr:spPr>
        <a:xfrm>
          <a:off x="4686300" y="1685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52646</xdr:rowOff>
    </xdr:from>
    <xdr:to>
      <xdr:col>24</xdr:col>
      <xdr:colOff>152400</xdr:colOff>
      <xdr:row>98</xdr:row>
      <xdr:rowOff>52646</xdr:rowOff>
    </xdr:to>
    <xdr:cxnSp macro="">
      <xdr:nvCxnSpPr>
        <xdr:cNvPr id="231" name="直線コネクタ 230"/>
        <xdr:cNvCxnSpPr/>
      </xdr:nvCxnSpPr>
      <xdr:spPr>
        <a:xfrm>
          <a:off x="4546600" y="1685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19321</xdr:rowOff>
    </xdr:from>
    <xdr:ext cx="599010" cy="259045"/>
    <xdr:sp macro="" textlink="">
      <xdr:nvSpPr>
        <xdr:cNvPr id="232" name="衛生費最大値テキスト"/>
        <xdr:cNvSpPr txBox="1"/>
      </xdr:nvSpPr>
      <xdr:spPr>
        <a:xfrm>
          <a:off x="4686300" y="152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72644</xdr:rowOff>
    </xdr:from>
    <xdr:to>
      <xdr:col>24</xdr:col>
      <xdr:colOff>152400</xdr:colOff>
      <xdr:row>90</xdr:row>
      <xdr:rowOff>72644</xdr:rowOff>
    </xdr:to>
    <xdr:cxnSp macro="">
      <xdr:nvCxnSpPr>
        <xdr:cNvPr id="233" name="直線コネクタ 232"/>
        <xdr:cNvCxnSpPr/>
      </xdr:nvCxnSpPr>
      <xdr:spPr>
        <a:xfrm>
          <a:off x="4546600" y="155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167796</xdr:rowOff>
    </xdr:from>
    <xdr:to>
      <xdr:col>24</xdr:col>
      <xdr:colOff>63500</xdr:colOff>
      <xdr:row>96</xdr:row>
      <xdr:rowOff>117602</xdr:rowOff>
    </xdr:to>
    <xdr:cxnSp macro="">
      <xdr:nvCxnSpPr>
        <xdr:cNvPr id="234" name="直線コネクタ 233"/>
        <xdr:cNvCxnSpPr/>
      </xdr:nvCxnSpPr>
      <xdr:spPr>
        <a:xfrm flipV="1">
          <a:off x="3797300" y="16455546"/>
          <a:ext cx="838200" cy="12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26604</xdr:rowOff>
    </xdr:from>
    <xdr:ext cx="534377" cy="259045"/>
    <xdr:sp macro="" textlink="">
      <xdr:nvSpPr>
        <xdr:cNvPr id="235" name="衛生費平均値テキスト"/>
        <xdr:cNvSpPr txBox="1"/>
      </xdr:nvSpPr>
      <xdr:spPr>
        <a:xfrm>
          <a:off x="4686300" y="16485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48177</xdr:rowOff>
    </xdr:from>
    <xdr:to>
      <xdr:col>24</xdr:col>
      <xdr:colOff>114300</xdr:colOff>
      <xdr:row>96</xdr:row>
      <xdr:rowOff>149777</xdr:rowOff>
    </xdr:to>
    <xdr:sp macro="" textlink="">
      <xdr:nvSpPr>
        <xdr:cNvPr id="236" name="フローチャート: 判断 235"/>
        <xdr:cNvSpPr/>
      </xdr:nvSpPr>
      <xdr:spPr>
        <a:xfrm>
          <a:off x="4584700" y="1650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117602</xdr:rowOff>
    </xdr:from>
    <xdr:to>
      <xdr:col>19</xdr:col>
      <xdr:colOff>177800</xdr:colOff>
      <xdr:row>96</xdr:row>
      <xdr:rowOff>146329</xdr:rowOff>
    </xdr:to>
    <xdr:cxnSp macro="">
      <xdr:nvCxnSpPr>
        <xdr:cNvPr id="237" name="直線コネクタ 236"/>
        <xdr:cNvCxnSpPr/>
      </xdr:nvCxnSpPr>
      <xdr:spPr>
        <a:xfrm flipV="1">
          <a:off x="2908300" y="16576802"/>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149196</xdr:rowOff>
    </xdr:from>
    <xdr:to>
      <xdr:col>20</xdr:col>
      <xdr:colOff>38100</xdr:colOff>
      <xdr:row>97</xdr:row>
      <xdr:rowOff>79346</xdr:rowOff>
    </xdr:to>
    <xdr:sp macro="" textlink="">
      <xdr:nvSpPr>
        <xdr:cNvPr id="238" name="フローチャート: 判断 237"/>
        <xdr:cNvSpPr/>
      </xdr:nvSpPr>
      <xdr:spPr>
        <a:xfrm>
          <a:off x="3746500" y="1660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70473</xdr:rowOff>
    </xdr:from>
    <xdr:ext cx="534377" cy="259045"/>
    <xdr:sp macro="" textlink="">
      <xdr:nvSpPr>
        <xdr:cNvPr id="239" name="テキスト ボックス 238"/>
        <xdr:cNvSpPr txBox="1"/>
      </xdr:nvSpPr>
      <xdr:spPr>
        <a:xfrm>
          <a:off x="3530111" y="1670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150771</xdr:rowOff>
    </xdr:from>
    <xdr:to>
      <xdr:col>15</xdr:col>
      <xdr:colOff>50800</xdr:colOff>
      <xdr:row>96</xdr:row>
      <xdr:rowOff>146329</xdr:rowOff>
    </xdr:to>
    <xdr:cxnSp macro="">
      <xdr:nvCxnSpPr>
        <xdr:cNvPr id="240" name="直線コネクタ 239"/>
        <xdr:cNvCxnSpPr/>
      </xdr:nvCxnSpPr>
      <xdr:spPr>
        <a:xfrm>
          <a:off x="2019300" y="16438521"/>
          <a:ext cx="889000" cy="16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98577</xdr:rowOff>
    </xdr:from>
    <xdr:to>
      <xdr:col>15</xdr:col>
      <xdr:colOff>101600</xdr:colOff>
      <xdr:row>97</xdr:row>
      <xdr:rowOff>28727</xdr:rowOff>
    </xdr:to>
    <xdr:sp macro="" textlink="">
      <xdr:nvSpPr>
        <xdr:cNvPr id="241" name="フローチャート: 判断 240"/>
        <xdr:cNvSpPr/>
      </xdr:nvSpPr>
      <xdr:spPr>
        <a:xfrm>
          <a:off x="2857500" y="1655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19854</xdr:rowOff>
    </xdr:from>
    <xdr:ext cx="534377" cy="259045"/>
    <xdr:sp macro="" textlink="">
      <xdr:nvSpPr>
        <xdr:cNvPr id="242" name="テキスト ボックス 241"/>
        <xdr:cNvSpPr txBox="1"/>
      </xdr:nvSpPr>
      <xdr:spPr>
        <a:xfrm>
          <a:off x="2641111" y="1665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150771</xdr:rowOff>
    </xdr:from>
    <xdr:to>
      <xdr:col>10</xdr:col>
      <xdr:colOff>114300</xdr:colOff>
      <xdr:row>96</xdr:row>
      <xdr:rowOff>48380</xdr:rowOff>
    </xdr:to>
    <xdr:cxnSp macro="">
      <xdr:nvCxnSpPr>
        <xdr:cNvPr id="243" name="直線コネクタ 242"/>
        <xdr:cNvCxnSpPr/>
      </xdr:nvCxnSpPr>
      <xdr:spPr>
        <a:xfrm flipV="1">
          <a:off x="1130300" y="16438521"/>
          <a:ext cx="889000" cy="6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119194</xdr:rowOff>
    </xdr:from>
    <xdr:to>
      <xdr:col>10</xdr:col>
      <xdr:colOff>165100</xdr:colOff>
      <xdr:row>97</xdr:row>
      <xdr:rowOff>49344</xdr:rowOff>
    </xdr:to>
    <xdr:sp macro="" textlink="">
      <xdr:nvSpPr>
        <xdr:cNvPr id="244" name="フローチャート: 判断 243"/>
        <xdr:cNvSpPr/>
      </xdr:nvSpPr>
      <xdr:spPr>
        <a:xfrm>
          <a:off x="1968500" y="1657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40471</xdr:rowOff>
    </xdr:from>
    <xdr:ext cx="534377" cy="259045"/>
    <xdr:sp macro="" textlink="">
      <xdr:nvSpPr>
        <xdr:cNvPr id="245" name="テキスト ボックス 244"/>
        <xdr:cNvSpPr txBox="1"/>
      </xdr:nvSpPr>
      <xdr:spPr>
        <a:xfrm>
          <a:off x="1752111" y="1667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152755</xdr:rowOff>
    </xdr:from>
    <xdr:to>
      <xdr:col>6</xdr:col>
      <xdr:colOff>38100</xdr:colOff>
      <xdr:row>97</xdr:row>
      <xdr:rowOff>82905</xdr:rowOff>
    </xdr:to>
    <xdr:sp macro="" textlink="">
      <xdr:nvSpPr>
        <xdr:cNvPr id="246" name="フローチャート: 判断 245"/>
        <xdr:cNvSpPr/>
      </xdr:nvSpPr>
      <xdr:spPr>
        <a:xfrm>
          <a:off x="1079500" y="1661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74032</xdr:rowOff>
    </xdr:from>
    <xdr:ext cx="534377" cy="259045"/>
    <xdr:sp macro="" textlink="">
      <xdr:nvSpPr>
        <xdr:cNvPr id="247" name="テキスト ボックス 246"/>
        <xdr:cNvSpPr txBox="1"/>
      </xdr:nvSpPr>
      <xdr:spPr>
        <a:xfrm>
          <a:off x="863111" y="1670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116996</xdr:rowOff>
    </xdr:from>
    <xdr:to>
      <xdr:col>24</xdr:col>
      <xdr:colOff>114300</xdr:colOff>
      <xdr:row>96</xdr:row>
      <xdr:rowOff>47146</xdr:rowOff>
    </xdr:to>
    <xdr:sp macro="" textlink="">
      <xdr:nvSpPr>
        <xdr:cNvPr id="253" name="楕円 252"/>
        <xdr:cNvSpPr/>
      </xdr:nvSpPr>
      <xdr:spPr>
        <a:xfrm>
          <a:off x="4584700" y="1640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139873</xdr:rowOff>
    </xdr:from>
    <xdr:ext cx="534377" cy="259045"/>
    <xdr:sp macro="" textlink="">
      <xdr:nvSpPr>
        <xdr:cNvPr id="254" name="衛生費該当値テキスト"/>
        <xdr:cNvSpPr txBox="1"/>
      </xdr:nvSpPr>
      <xdr:spPr>
        <a:xfrm>
          <a:off x="4686300" y="1625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66802</xdr:rowOff>
    </xdr:from>
    <xdr:to>
      <xdr:col>20</xdr:col>
      <xdr:colOff>38100</xdr:colOff>
      <xdr:row>96</xdr:row>
      <xdr:rowOff>168402</xdr:rowOff>
    </xdr:to>
    <xdr:sp macro="" textlink="">
      <xdr:nvSpPr>
        <xdr:cNvPr id="255" name="楕円 254"/>
        <xdr:cNvSpPr/>
      </xdr:nvSpPr>
      <xdr:spPr>
        <a:xfrm>
          <a:off x="3746500" y="1652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13479</xdr:rowOff>
    </xdr:from>
    <xdr:ext cx="534377" cy="259045"/>
    <xdr:sp macro="" textlink="">
      <xdr:nvSpPr>
        <xdr:cNvPr id="256" name="テキスト ボックス 255"/>
        <xdr:cNvSpPr txBox="1"/>
      </xdr:nvSpPr>
      <xdr:spPr>
        <a:xfrm>
          <a:off x="3530111" y="1630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95529</xdr:rowOff>
    </xdr:from>
    <xdr:to>
      <xdr:col>15</xdr:col>
      <xdr:colOff>101600</xdr:colOff>
      <xdr:row>97</xdr:row>
      <xdr:rowOff>25679</xdr:rowOff>
    </xdr:to>
    <xdr:sp macro="" textlink="">
      <xdr:nvSpPr>
        <xdr:cNvPr id="257" name="楕円 256"/>
        <xdr:cNvSpPr/>
      </xdr:nvSpPr>
      <xdr:spPr>
        <a:xfrm>
          <a:off x="2857500" y="165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42206</xdr:rowOff>
    </xdr:from>
    <xdr:ext cx="534377" cy="259045"/>
    <xdr:sp macro="" textlink="">
      <xdr:nvSpPr>
        <xdr:cNvPr id="258" name="テキスト ボックス 257"/>
        <xdr:cNvSpPr txBox="1"/>
      </xdr:nvSpPr>
      <xdr:spPr>
        <a:xfrm>
          <a:off x="2641111" y="1632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99971</xdr:rowOff>
    </xdr:from>
    <xdr:to>
      <xdr:col>10</xdr:col>
      <xdr:colOff>165100</xdr:colOff>
      <xdr:row>96</xdr:row>
      <xdr:rowOff>30121</xdr:rowOff>
    </xdr:to>
    <xdr:sp macro="" textlink="">
      <xdr:nvSpPr>
        <xdr:cNvPr id="259" name="楕円 258"/>
        <xdr:cNvSpPr/>
      </xdr:nvSpPr>
      <xdr:spPr>
        <a:xfrm>
          <a:off x="1968500" y="163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46648</xdr:rowOff>
    </xdr:from>
    <xdr:ext cx="534377" cy="259045"/>
    <xdr:sp macro="" textlink="">
      <xdr:nvSpPr>
        <xdr:cNvPr id="260" name="テキスト ボックス 259"/>
        <xdr:cNvSpPr txBox="1"/>
      </xdr:nvSpPr>
      <xdr:spPr>
        <a:xfrm>
          <a:off x="1752111" y="161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169030</xdr:rowOff>
    </xdr:from>
    <xdr:to>
      <xdr:col>6</xdr:col>
      <xdr:colOff>38100</xdr:colOff>
      <xdr:row>96</xdr:row>
      <xdr:rowOff>99180</xdr:rowOff>
    </xdr:to>
    <xdr:sp macro="" textlink="">
      <xdr:nvSpPr>
        <xdr:cNvPr id="261" name="楕円 260"/>
        <xdr:cNvSpPr/>
      </xdr:nvSpPr>
      <xdr:spPr>
        <a:xfrm>
          <a:off x="1079500" y="1645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115707</xdr:rowOff>
    </xdr:from>
    <xdr:ext cx="534377" cy="259045"/>
    <xdr:sp macro="" textlink="">
      <xdr:nvSpPr>
        <xdr:cNvPr id="262" name="テキスト ボックス 261"/>
        <xdr:cNvSpPr txBox="1"/>
      </xdr:nvSpPr>
      <xdr:spPr>
        <a:xfrm>
          <a:off x="863111" y="1623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113030</xdr:rowOff>
    </xdr:from>
    <xdr:to>
      <xdr:col>54</xdr:col>
      <xdr:colOff>189865</xdr:colOff>
      <xdr:row>39</xdr:row>
      <xdr:rowOff>41402</xdr:rowOff>
    </xdr:to>
    <xdr:cxnSp macro="">
      <xdr:nvCxnSpPr>
        <xdr:cNvPr id="286" name="直線コネクタ 285"/>
        <xdr:cNvCxnSpPr/>
      </xdr:nvCxnSpPr>
      <xdr:spPr>
        <a:xfrm flipV="1">
          <a:off x="10475595" y="5427980"/>
          <a:ext cx="1270" cy="129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45229</xdr:rowOff>
    </xdr:from>
    <xdr:ext cx="313932" cy="259045"/>
    <xdr:sp macro="" textlink="">
      <xdr:nvSpPr>
        <xdr:cNvPr id="287"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41402</xdr:rowOff>
    </xdr:from>
    <xdr:to>
      <xdr:col>55</xdr:col>
      <xdr:colOff>88900</xdr:colOff>
      <xdr:row>39</xdr:row>
      <xdr:rowOff>41402</xdr:rowOff>
    </xdr:to>
    <xdr:cxnSp macro="">
      <xdr:nvCxnSpPr>
        <xdr:cNvPr id="288" name="直線コネクタ 287"/>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59707</xdr:rowOff>
    </xdr:from>
    <xdr:ext cx="469744" cy="259045"/>
    <xdr:sp macro="" textlink="">
      <xdr:nvSpPr>
        <xdr:cNvPr id="289" name="労働費最大値テキスト"/>
        <xdr:cNvSpPr txBox="1"/>
      </xdr:nvSpPr>
      <xdr:spPr>
        <a:xfrm>
          <a:off x="10528300" y="520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113030</xdr:rowOff>
    </xdr:from>
    <xdr:to>
      <xdr:col>55</xdr:col>
      <xdr:colOff>88900</xdr:colOff>
      <xdr:row>31</xdr:row>
      <xdr:rowOff>113030</xdr:rowOff>
    </xdr:to>
    <xdr:cxnSp macro="">
      <xdr:nvCxnSpPr>
        <xdr:cNvPr id="290" name="直線コネクタ 289"/>
        <xdr:cNvCxnSpPr/>
      </xdr:nvCxnSpPr>
      <xdr:spPr>
        <a:xfrm>
          <a:off x="10388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151511</xdr:rowOff>
    </xdr:from>
    <xdr:to>
      <xdr:col>55</xdr:col>
      <xdr:colOff>0</xdr:colOff>
      <xdr:row>38</xdr:row>
      <xdr:rowOff>156464</xdr:rowOff>
    </xdr:to>
    <xdr:cxnSp macro="">
      <xdr:nvCxnSpPr>
        <xdr:cNvPr id="291" name="直線コネクタ 290"/>
        <xdr:cNvCxnSpPr/>
      </xdr:nvCxnSpPr>
      <xdr:spPr>
        <a:xfrm flipV="1">
          <a:off x="9639300" y="6666611"/>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22051</xdr:rowOff>
    </xdr:from>
    <xdr:ext cx="378565" cy="259045"/>
    <xdr:sp macro="" textlink="">
      <xdr:nvSpPr>
        <xdr:cNvPr id="292" name="労働費平均値テキスト"/>
        <xdr:cNvSpPr txBox="1"/>
      </xdr:nvSpPr>
      <xdr:spPr>
        <a:xfrm>
          <a:off x="10528300" y="6365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170624</xdr:rowOff>
    </xdr:from>
    <xdr:to>
      <xdr:col>55</xdr:col>
      <xdr:colOff>50800</xdr:colOff>
      <xdr:row>38</xdr:row>
      <xdr:rowOff>100774</xdr:rowOff>
    </xdr:to>
    <xdr:sp macro="" textlink="">
      <xdr:nvSpPr>
        <xdr:cNvPr id="293" name="フローチャート: 判断 292"/>
        <xdr:cNvSpPr/>
      </xdr:nvSpPr>
      <xdr:spPr>
        <a:xfrm>
          <a:off x="10426700" y="651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156464</xdr:rowOff>
    </xdr:from>
    <xdr:to>
      <xdr:col>50</xdr:col>
      <xdr:colOff>114300</xdr:colOff>
      <xdr:row>38</xdr:row>
      <xdr:rowOff>157607</xdr:rowOff>
    </xdr:to>
    <xdr:cxnSp macro="">
      <xdr:nvCxnSpPr>
        <xdr:cNvPr id="294" name="直線コネクタ 293"/>
        <xdr:cNvCxnSpPr/>
      </xdr:nvCxnSpPr>
      <xdr:spPr>
        <a:xfrm flipV="1">
          <a:off x="8750300" y="667156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95758</xdr:rowOff>
    </xdr:from>
    <xdr:to>
      <xdr:col>50</xdr:col>
      <xdr:colOff>165100</xdr:colOff>
      <xdr:row>39</xdr:row>
      <xdr:rowOff>25908</xdr:rowOff>
    </xdr:to>
    <xdr:sp macro="" textlink="">
      <xdr:nvSpPr>
        <xdr:cNvPr id="295" name="フローチャート: 判断 294"/>
        <xdr:cNvSpPr/>
      </xdr:nvSpPr>
      <xdr:spPr>
        <a:xfrm>
          <a:off x="9588500" y="66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42435</xdr:rowOff>
    </xdr:from>
    <xdr:ext cx="378565" cy="259045"/>
    <xdr:sp macro="" textlink="">
      <xdr:nvSpPr>
        <xdr:cNvPr id="296" name="テキスト ボックス 295"/>
        <xdr:cNvSpPr txBox="1"/>
      </xdr:nvSpPr>
      <xdr:spPr>
        <a:xfrm>
          <a:off x="9450017" y="6386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155131</xdr:rowOff>
    </xdr:from>
    <xdr:to>
      <xdr:col>45</xdr:col>
      <xdr:colOff>177800</xdr:colOff>
      <xdr:row>38</xdr:row>
      <xdr:rowOff>157607</xdr:rowOff>
    </xdr:to>
    <xdr:cxnSp macro="">
      <xdr:nvCxnSpPr>
        <xdr:cNvPr id="297" name="直線コネクタ 296"/>
        <xdr:cNvCxnSpPr/>
      </xdr:nvCxnSpPr>
      <xdr:spPr>
        <a:xfrm>
          <a:off x="7861300" y="6670231"/>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21844</xdr:rowOff>
    </xdr:from>
    <xdr:to>
      <xdr:col>46</xdr:col>
      <xdr:colOff>38100</xdr:colOff>
      <xdr:row>38</xdr:row>
      <xdr:rowOff>123444</xdr:rowOff>
    </xdr:to>
    <xdr:sp macro="" textlink="">
      <xdr:nvSpPr>
        <xdr:cNvPr id="298" name="フローチャート: 判断 297"/>
        <xdr:cNvSpPr/>
      </xdr:nvSpPr>
      <xdr:spPr>
        <a:xfrm>
          <a:off x="8699500" y="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139971</xdr:rowOff>
    </xdr:from>
    <xdr:ext cx="378565" cy="259045"/>
    <xdr:sp macro="" textlink="">
      <xdr:nvSpPr>
        <xdr:cNvPr id="299" name="テキスト ボックス 298"/>
        <xdr:cNvSpPr txBox="1"/>
      </xdr:nvSpPr>
      <xdr:spPr>
        <a:xfrm>
          <a:off x="8561017" y="6312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146368</xdr:rowOff>
    </xdr:from>
    <xdr:to>
      <xdr:col>41</xdr:col>
      <xdr:colOff>50800</xdr:colOff>
      <xdr:row>38</xdr:row>
      <xdr:rowOff>155131</xdr:rowOff>
    </xdr:to>
    <xdr:cxnSp macro="">
      <xdr:nvCxnSpPr>
        <xdr:cNvPr id="300" name="直線コネクタ 299"/>
        <xdr:cNvCxnSpPr/>
      </xdr:nvCxnSpPr>
      <xdr:spPr>
        <a:xfrm>
          <a:off x="6972300" y="6661468"/>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127572</xdr:rowOff>
    </xdr:from>
    <xdr:to>
      <xdr:col>41</xdr:col>
      <xdr:colOff>101600</xdr:colOff>
      <xdr:row>38</xdr:row>
      <xdr:rowOff>57722</xdr:rowOff>
    </xdr:to>
    <xdr:sp macro="" textlink="">
      <xdr:nvSpPr>
        <xdr:cNvPr id="301" name="フローチャート: 判断 300"/>
        <xdr:cNvSpPr/>
      </xdr:nvSpPr>
      <xdr:spPr>
        <a:xfrm>
          <a:off x="7810500" y="647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74249</xdr:rowOff>
    </xdr:from>
    <xdr:ext cx="469744" cy="259045"/>
    <xdr:sp macro="" textlink="">
      <xdr:nvSpPr>
        <xdr:cNvPr id="302" name="テキスト ボックス 301"/>
        <xdr:cNvSpPr txBox="1"/>
      </xdr:nvSpPr>
      <xdr:spPr>
        <a:xfrm>
          <a:off x="7626428" y="624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39751</xdr:rowOff>
    </xdr:from>
    <xdr:to>
      <xdr:col>36</xdr:col>
      <xdr:colOff>165100</xdr:colOff>
      <xdr:row>37</xdr:row>
      <xdr:rowOff>141351</xdr:rowOff>
    </xdr:to>
    <xdr:sp macro="" textlink="">
      <xdr:nvSpPr>
        <xdr:cNvPr id="303" name="フローチャート: 判断 302"/>
        <xdr:cNvSpPr/>
      </xdr:nvSpPr>
      <xdr:spPr>
        <a:xfrm>
          <a:off x="6921500" y="638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157878</xdr:rowOff>
    </xdr:from>
    <xdr:ext cx="469744" cy="259045"/>
    <xdr:sp macro="" textlink="">
      <xdr:nvSpPr>
        <xdr:cNvPr id="304" name="テキスト ボックス 303"/>
        <xdr:cNvSpPr txBox="1"/>
      </xdr:nvSpPr>
      <xdr:spPr>
        <a:xfrm>
          <a:off x="6737428" y="615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100711</xdr:rowOff>
    </xdr:from>
    <xdr:to>
      <xdr:col>55</xdr:col>
      <xdr:colOff>50800</xdr:colOff>
      <xdr:row>39</xdr:row>
      <xdr:rowOff>30861</xdr:rowOff>
    </xdr:to>
    <xdr:sp macro="" textlink="">
      <xdr:nvSpPr>
        <xdr:cNvPr id="310" name="楕円 309"/>
        <xdr:cNvSpPr/>
      </xdr:nvSpPr>
      <xdr:spPr>
        <a:xfrm>
          <a:off x="10426700" y="66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15638</xdr:rowOff>
    </xdr:from>
    <xdr:ext cx="378565" cy="259045"/>
    <xdr:sp macro="" textlink="">
      <xdr:nvSpPr>
        <xdr:cNvPr id="311" name="労働費該当値テキスト"/>
        <xdr:cNvSpPr txBox="1"/>
      </xdr:nvSpPr>
      <xdr:spPr>
        <a:xfrm>
          <a:off x="10528300" y="6530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105664</xdr:rowOff>
    </xdr:from>
    <xdr:to>
      <xdr:col>50</xdr:col>
      <xdr:colOff>165100</xdr:colOff>
      <xdr:row>39</xdr:row>
      <xdr:rowOff>35814</xdr:rowOff>
    </xdr:to>
    <xdr:sp macro="" textlink="">
      <xdr:nvSpPr>
        <xdr:cNvPr id="312" name="楕円 311"/>
        <xdr:cNvSpPr/>
      </xdr:nvSpPr>
      <xdr:spPr>
        <a:xfrm>
          <a:off x="9588500" y="66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26941</xdr:rowOff>
    </xdr:from>
    <xdr:ext cx="378565" cy="259045"/>
    <xdr:sp macro="" textlink="">
      <xdr:nvSpPr>
        <xdr:cNvPr id="313" name="テキスト ボックス 312"/>
        <xdr:cNvSpPr txBox="1"/>
      </xdr:nvSpPr>
      <xdr:spPr>
        <a:xfrm>
          <a:off x="9450017" y="6713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106807</xdr:rowOff>
    </xdr:from>
    <xdr:to>
      <xdr:col>46</xdr:col>
      <xdr:colOff>38100</xdr:colOff>
      <xdr:row>39</xdr:row>
      <xdr:rowOff>36957</xdr:rowOff>
    </xdr:to>
    <xdr:sp macro="" textlink="">
      <xdr:nvSpPr>
        <xdr:cNvPr id="314" name="楕円 313"/>
        <xdr:cNvSpPr/>
      </xdr:nvSpPr>
      <xdr:spPr>
        <a:xfrm>
          <a:off x="8699500" y="66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28084</xdr:rowOff>
    </xdr:from>
    <xdr:ext cx="378565" cy="259045"/>
    <xdr:sp macro="" textlink="">
      <xdr:nvSpPr>
        <xdr:cNvPr id="315" name="テキスト ボックス 314"/>
        <xdr:cNvSpPr txBox="1"/>
      </xdr:nvSpPr>
      <xdr:spPr>
        <a:xfrm>
          <a:off x="8561017" y="6714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104331</xdr:rowOff>
    </xdr:from>
    <xdr:to>
      <xdr:col>41</xdr:col>
      <xdr:colOff>101600</xdr:colOff>
      <xdr:row>39</xdr:row>
      <xdr:rowOff>34481</xdr:rowOff>
    </xdr:to>
    <xdr:sp macro="" textlink="">
      <xdr:nvSpPr>
        <xdr:cNvPr id="316" name="楕円 315"/>
        <xdr:cNvSpPr/>
      </xdr:nvSpPr>
      <xdr:spPr>
        <a:xfrm>
          <a:off x="7810500" y="661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25608</xdr:rowOff>
    </xdr:from>
    <xdr:ext cx="378565" cy="259045"/>
    <xdr:sp macro="" textlink="">
      <xdr:nvSpPr>
        <xdr:cNvPr id="317" name="テキスト ボックス 316"/>
        <xdr:cNvSpPr txBox="1"/>
      </xdr:nvSpPr>
      <xdr:spPr>
        <a:xfrm>
          <a:off x="7672017" y="6712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95568</xdr:rowOff>
    </xdr:from>
    <xdr:to>
      <xdr:col>36</xdr:col>
      <xdr:colOff>165100</xdr:colOff>
      <xdr:row>39</xdr:row>
      <xdr:rowOff>25718</xdr:rowOff>
    </xdr:to>
    <xdr:sp macro="" textlink="">
      <xdr:nvSpPr>
        <xdr:cNvPr id="318" name="楕円 317"/>
        <xdr:cNvSpPr/>
      </xdr:nvSpPr>
      <xdr:spPr>
        <a:xfrm>
          <a:off x="6921500" y="661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16845</xdr:rowOff>
    </xdr:from>
    <xdr:ext cx="378565" cy="259045"/>
    <xdr:sp macro="" textlink="">
      <xdr:nvSpPr>
        <xdr:cNvPr id="319" name="テキスト ボックス 318"/>
        <xdr:cNvSpPr txBox="1"/>
      </xdr:nvSpPr>
      <xdr:spPr>
        <a:xfrm>
          <a:off x="6783017" y="6703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2" name="テキスト ボックス 331"/>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75281</xdr:rowOff>
    </xdr:from>
    <xdr:to>
      <xdr:col>54</xdr:col>
      <xdr:colOff>189865</xdr:colOff>
      <xdr:row>59</xdr:row>
      <xdr:rowOff>36099</xdr:rowOff>
    </xdr:to>
    <xdr:cxnSp macro="">
      <xdr:nvCxnSpPr>
        <xdr:cNvPr id="342" name="直線コネクタ 341"/>
        <xdr:cNvCxnSpPr/>
      </xdr:nvCxnSpPr>
      <xdr:spPr>
        <a:xfrm flipV="1">
          <a:off x="10475595" y="8647781"/>
          <a:ext cx="1270" cy="150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39926</xdr:rowOff>
    </xdr:from>
    <xdr:ext cx="469744" cy="259045"/>
    <xdr:sp macro="" textlink="">
      <xdr:nvSpPr>
        <xdr:cNvPr id="343" name="農林水産業費最小値テキスト"/>
        <xdr:cNvSpPr txBox="1"/>
      </xdr:nvSpPr>
      <xdr:spPr>
        <a:xfrm>
          <a:off x="10528300" y="1015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36099</xdr:rowOff>
    </xdr:from>
    <xdr:to>
      <xdr:col>55</xdr:col>
      <xdr:colOff>88900</xdr:colOff>
      <xdr:row>59</xdr:row>
      <xdr:rowOff>36099</xdr:rowOff>
    </xdr:to>
    <xdr:cxnSp macro="">
      <xdr:nvCxnSpPr>
        <xdr:cNvPr id="344" name="直線コネクタ 343"/>
        <xdr:cNvCxnSpPr/>
      </xdr:nvCxnSpPr>
      <xdr:spPr>
        <a:xfrm>
          <a:off x="10388600" y="10151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21958</xdr:rowOff>
    </xdr:from>
    <xdr:ext cx="534377" cy="259045"/>
    <xdr:sp macro="" textlink="">
      <xdr:nvSpPr>
        <xdr:cNvPr id="345" name="農林水産業費最大値テキスト"/>
        <xdr:cNvSpPr txBox="1"/>
      </xdr:nvSpPr>
      <xdr:spPr>
        <a:xfrm>
          <a:off x="10528300" y="842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75281</xdr:rowOff>
    </xdr:from>
    <xdr:to>
      <xdr:col>55</xdr:col>
      <xdr:colOff>88900</xdr:colOff>
      <xdr:row>50</xdr:row>
      <xdr:rowOff>75281</xdr:rowOff>
    </xdr:to>
    <xdr:cxnSp macro="">
      <xdr:nvCxnSpPr>
        <xdr:cNvPr id="346" name="直線コネクタ 345"/>
        <xdr:cNvCxnSpPr/>
      </xdr:nvCxnSpPr>
      <xdr:spPr>
        <a:xfrm>
          <a:off x="10388600" y="864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79670</xdr:rowOff>
    </xdr:from>
    <xdr:to>
      <xdr:col>55</xdr:col>
      <xdr:colOff>0</xdr:colOff>
      <xdr:row>55</xdr:row>
      <xdr:rowOff>35047</xdr:rowOff>
    </xdr:to>
    <xdr:cxnSp macro="">
      <xdr:nvCxnSpPr>
        <xdr:cNvPr id="347" name="直線コネクタ 346"/>
        <xdr:cNvCxnSpPr/>
      </xdr:nvCxnSpPr>
      <xdr:spPr>
        <a:xfrm flipV="1">
          <a:off x="9639300" y="9337970"/>
          <a:ext cx="838200" cy="12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51462</xdr:rowOff>
    </xdr:from>
    <xdr:ext cx="534377" cy="259045"/>
    <xdr:sp macro="" textlink="">
      <xdr:nvSpPr>
        <xdr:cNvPr id="348" name="農林水産業費平均値テキスト"/>
        <xdr:cNvSpPr txBox="1"/>
      </xdr:nvSpPr>
      <xdr:spPr>
        <a:xfrm>
          <a:off x="10528300" y="9481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73035</xdr:rowOff>
    </xdr:from>
    <xdr:to>
      <xdr:col>55</xdr:col>
      <xdr:colOff>50800</xdr:colOff>
      <xdr:row>56</xdr:row>
      <xdr:rowOff>3185</xdr:rowOff>
    </xdr:to>
    <xdr:sp macro="" textlink="">
      <xdr:nvSpPr>
        <xdr:cNvPr id="349" name="フローチャート: 判断 348"/>
        <xdr:cNvSpPr/>
      </xdr:nvSpPr>
      <xdr:spPr>
        <a:xfrm>
          <a:off x="104267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48260</xdr:rowOff>
    </xdr:from>
    <xdr:to>
      <xdr:col>50</xdr:col>
      <xdr:colOff>114300</xdr:colOff>
      <xdr:row>55</xdr:row>
      <xdr:rowOff>35047</xdr:rowOff>
    </xdr:to>
    <xdr:cxnSp macro="">
      <xdr:nvCxnSpPr>
        <xdr:cNvPr id="350" name="直線コネクタ 349"/>
        <xdr:cNvCxnSpPr/>
      </xdr:nvCxnSpPr>
      <xdr:spPr>
        <a:xfrm>
          <a:off x="8750300" y="9306560"/>
          <a:ext cx="889000" cy="15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23154</xdr:rowOff>
    </xdr:from>
    <xdr:to>
      <xdr:col>50</xdr:col>
      <xdr:colOff>165100</xdr:colOff>
      <xdr:row>56</xdr:row>
      <xdr:rowOff>124754</xdr:rowOff>
    </xdr:to>
    <xdr:sp macro="" textlink="">
      <xdr:nvSpPr>
        <xdr:cNvPr id="351" name="フローチャート: 判断 350"/>
        <xdr:cNvSpPr/>
      </xdr:nvSpPr>
      <xdr:spPr>
        <a:xfrm>
          <a:off x="9588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115881</xdr:rowOff>
    </xdr:from>
    <xdr:ext cx="534377" cy="259045"/>
    <xdr:sp macro="" textlink="">
      <xdr:nvSpPr>
        <xdr:cNvPr id="352" name="テキスト ボックス 351"/>
        <xdr:cNvSpPr txBox="1"/>
      </xdr:nvSpPr>
      <xdr:spPr>
        <a:xfrm>
          <a:off x="9372111" y="97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48260</xdr:rowOff>
    </xdr:from>
    <xdr:to>
      <xdr:col>45</xdr:col>
      <xdr:colOff>177800</xdr:colOff>
      <xdr:row>55</xdr:row>
      <xdr:rowOff>2494</xdr:rowOff>
    </xdr:to>
    <xdr:cxnSp macro="">
      <xdr:nvCxnSpPr>
        <xdr:cNvPr id="353" name="直線コネクタ 352"/>
        <xdr:cNvCxnSpPr/>
      </xdr:nvCxnSpPr>
      <xdr:spPr>
        <a:xfrm flipV="1">
          <a:off x="7861300" y="9306560"/>
          <a:ext cx="889000" cy="12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139192</xdr:rowOff>
    </xdr:from>
    <xdr:to>
      <xdr:col>46</xdr:col>
      <xdr:colOff>38100</xdr:colOff>
      <xdr:row>56</xdr:row>
      <xdr:rowOff>69342</xdr:rowOff>
    </xdr:to>
    <xdr:sp macro="" textlink="">
      <xdr:nvSpPr>
        <xdr:cNvPr id="354" name="フローチャート: 判断 353"/>
        <xdr:cNvSpPr/>
      </xdr:nvSpPr>
      <xdr:spPr>
        <a:xfrm>
          <a:off x="8699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60469</xdr:rowOff>
    </xdr:from>
    <xdr:ext cx="534377" cy="259045"/>
    <xdr:sp macro="" textlink="">
      <xdr:nvSpPr>
        <xdr:cNvPr id="355" name="テキスト ボックス 354"/>
        <xdr:cNvSpPr txBox="1"/>
      </xdr:nvSpPr>
      <xdr:spPr>
        <a:xfrm>
          <a:off x="8483111" y="966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2494</xdr:rowOff>
    </xdr:from>
    <xdr:to>
      <xdr:col>41</xdr:col>
      <xdr:colOff>50800</xdr:colOff>
      <xdr:row>55</xdr:row>
      <xdr:rowOff>157668</xdr:rowOff>
    </xdr:to>
    <xdr:cxnSp macro="">
      <xdr:nvCxnSpPr>
        <xdr:cNvPr id="356" name="直線コネクタ 355"/>
        <xdr:cNvCxnSpPr/>
      </xdr:nvCxnSpPr>
      <xdr:spPr>
        <a:xfrm flipV="1">
          <a:off x="6972300" y="9432244"/>
          <a:ext cx="889000" cy="15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43820</xdr:rowOff>
    </xdr:from>
    <xdr:to>
      <xdr:col>41</xdr:col>
      <xdr:colOff>101600</xdr:colOff>
      <xdr:row>55</xdr:row>
      <xdr:rowOff>145420</xdr:rowOff>
    </xdr:to>
    <xdr:sp macro="" textlink="">
      <xdr:nvSpPr>
        <xdr:cNvPr id="357" name="フローチャート: 判断 356"/>
        <xdr:cNvSpPr/>
      </xdr:nvSpPr>
      <xdr:spPr>
        <a:xfrm>
          <a:off x="7810500" y="947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136547</xdr:rowOff>
    </xdr:from>
    <xdr:ext cx="534377" cy="259045"/>
    <xdr:sp macro="" textlink="">
      <xdr:nvSpPr>
        <xdr:cNvPr id="358" name="テキスト ボックス 357"/>
        <xdr:cNvSpPr txBox="1"/>
      </xdr:nvSpPr>
      <xdr:spPr>
        <a:xfrm>
          <a:off x="7594111" y="956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152771</xdr:rowOff>
    </xdr:from>
    <xdr:to>
      <xdr:col>36</xdr:col>
      <xdr:colOff>165100</xdr:colOff>
      <xdr:row>57</xdr:row>
      <xdr:rowOff>82921</xdr:rowOff>
    </xdr:to>
    <xdr:sp macro="" textlink="">
      <xdr:nvSpPr>
        <xdr:cNvPr id="359" name="フローチャート: 判断 358"/>
        <xdr:cNvSpPr/>
      </xdr:nvSpPr>
      <xdr:spPr>
        <a:xfrm>
          <a:off x="6921500" y="97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74048</xdr:rowOff>
    </xdr:from>
    <xdr:ext cx="534377" cy="259045"/>
    <xdr:sp macro="" textlink="">
      <xdr:nvSpPr>
        <xdr:cNvPr id="360" name="テキスト ボックス 359"/>
        <xdr:cNvSpPr txBox="1"/>
      </xdr:nvSpPr>
      <xdr:spPr>
        <a:xfrm>
          <a:off x="6705111" y="98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28870</xdr:rowOff>
    </xdr:from>
    <xdr:to>
      <xdr:col>55</xdr:col>
      <xdr:colOff>50800</xdr:colOff>
      <xdr:row>54</xdr:row>
      <xdr:rowOff>130470</xdr:rowOff>
    </xdr:to>
    <xdr:sp macro="" textlink="">
      <xdr:nvSpPr>
        <xdr:cNvPr id="366" name="楕円 365"/>
        <xdr:cNvSpPr/>
      </xdr:nvSpPr>
      <xdr:spPr>
        <a:xfrm>
          <a:off x="10426700" y="92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51747</xdr:rowOff>
    </xdr:from>
    <xdr:ext cx="534377" cy="259045"/>
    <xdr:sp macro="" textlink="">
      <xdr:nvSpPr>
        <xdr:cNvPr id="367" name="農林水産業費該当値テキスト"/>
        <xdr:cNvSpPr txBox="1"/>
      </xdr:nvSpPr>
      <xdr:spPr>
        <a:xfrm>
          <a:off x="10528300" y="913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155697</xdr:rowOff>
    </xdr:from>
    <xdr:to>
      <xdr:col>50</xdr:col>
      <xdr:colOff>165100</xdr:colOff>
      <xdr:row>55</xdr:row>
      <xdr:rowOff>85847</xdr:rowOff>
    </xdr:to>
    <xdr:sp macro="" textlink="">
      <xdr:nvSpPr>
        <xdr:cNvPr id="368" name="楕円 367"/>
        <xdr:cNvSpPr/>
      </xdr:nvSpPr>
      <xdr:spPr>
        <a:xfrm>
          <a:off x="9588500" y="941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102374</xdr:rowOff>
    </xdr:from>
    <xdr:ext cx="534377" cy="259045"/>
    <xdr:sp macro="" textlink="">
      <xdr:nvSpPr>
        <xdr:cNvPr id="369" name="テキスト ボックス 368"/>
        <xdr:cNvSpPr txBox="1"/>
      </xdr:nvSpPr>
      <xdr:spPr>
        <a:xfrm>
          <a:off x="9372111" y="918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168910</xdr:rowOff>
    </xdr:from>
    <xdr:to>
      <xdr:col>46</xdr:col>
      <xdr:colOff>38100</xdr:colOff>
      <xdr:row>54</xdr:row>
      <xdr:rowOff>99060</xdr:rowOff>
    </xdr:to>
    <xdr:sp macro="" textlink="">
      <xdr:nvSpPr>
        <xdr:cNvPr id="370" name="楕円 369"/>
        <xdr:cNvSpPr/>
      </xdr:nvSpPr>
      <xdr:spPr>
        <a:xfrm>
          <a:off x="8699500" y="925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115587</xdr:rowOff>
    </xdr:from>
    <xdr:ext cx="534377" cy="259045"/>
    <xdr:sp macro="" textlink="">
      <xdr:nvSpPr>
        <xdr:cNvPr id="371" name="テキスト ボックス 370"/>
        <xdr:cNvSpPr txBox="1"/>
      </xdr:nvSpPr>
      <xdr:spPr>
        <a:xfrm>
          <a:off x="8483111" y="903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123144</xdr:rowOff>
    </xdr:from>
    <xdr:to>
      <xdr:col>41</xdr:col>
      <xdr:colOff>101600</xdr:colOff>
      <xdr:row>55</xdr:row>
      <xdr:rowOff>53294</xdr:rowOff>
    </xdr:to>
    <xdr:sp macro="" textlink="">
      <xdr:nvSpPr>
        <xdr:cNvPr id="372" name="楕円 371"/>
        <xdr:cNvSpPr/>
      </xdr:nvSpPr>
      <xdr:spPr>
        <a:xfrm>
          <a:off x="7810500" y="938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69821</xdr:rowOff>
    </xdr:from>
    <xdr:ext cx="534377" cy="259045"/>
    <xdr:sp macro="" textlink="">
      <xdr:nvSpPr>
        <xdr:cNvPr id="373" name="テキスト ボックス 372"/>
        <xdr:cNvSpPr txBox="1"/>
      </xdr:nvSpPr>
      <xdr:spPr>
        <a:xfrm>
          <a:off x="7594111" y="915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106868</xdr:rowOff>
    </xdr:from>
    <xdr:to>
      <xdr:col>36</xdr:col>
      <xdr:colOff>165100</xdr:colOff>
      <xdr:row>56</xdr:row>
      <xdr:rowOff>37018</xdr:rowOff>
    </xdr:to>
    <xdr:sp macro="" textlink="">
      <xdr:nvSpPr>
        <xdr:cNvPr id="374" name="楕円 373"/>
        <xdr:cNvSpPr/>
      </xdr:nvSpPr>
      <xdr:spPr>
        <a:xfrm>
          <a:off x="6921500" y="953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53545</xdr:rowOff>
    </xdr:from>
    <xdr:ext cx="534377" cy="259045"/>
    <xdr:sp macro="" textlink="">
      <xdr:nvSpPr>
        <xdr:cNvPr id="375" name="テキスト ボックス 374"/>
        <xdr:cNvSpPr txBox="1"/>
      </xdr:nvSpPr>
      <xdr:spPr>
        <a:xfrm>
          <a:off x="6705111" y="931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36282</xdr:rowOff>
    </xdr:from>
    <xdr:to>
      <xdr:col>54</xdr:col>
      <xdr:colOff>189865</xdr:colOff>
      <xdr:row>77</xdr:row>
      <xdr:rowOff>155885</xdr:rowOff>
    </xdr:to>
    <xdr:cxnSp macro="">
      <xdr:nvCxnSpPr>
        <xdr:cNvPr id="397" name="直線コネクタ 396"/>
        <xdr:cNvCxnSpPr/>
      </xdr:nvCxnSpPr>
      <xdr:spPr>
        <a:xfrm flipV="1">
          <a:off x="10475595" y="12380682"/>
          <a:ext cx="1270" cy="97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159712</xdr:rowOff>
    </xdr:from>
    <xdr:ext cx="469744" cy="259045"/>
    <xdr:sp macro="" textlink="">
      <xdr:nvSpPr>
        <xdr:cNvPr id="398" name="商工費最小値テキスト"/>
        <xdr:cNvSpPr txBox="1"/>
      </xdr:nvSpPr>
      <xdr:spPr>
        <a:xfrm>
          <a:off x="10528300" y="1336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155885</xdr:rowOff>
    </xdr:from>
    <xdr:to>
      <xdr:col>55</xdr:col>
      <xdr:colOff>88900</xdr:colOff>
      <xdr:row>77</xdr:row>
      <xdr:rowOff>155885</xdr:rowOff>
    </xdr:to>
    <xdr:cxnSp macro="">
      <xdr:nvCxnSpPr>
        <xdr:cNvPr id="399" name="直線コネクタ 398"/>
        <xdr:cNvCxnSpPr/>
      </xdr:nvCxnSpPr>
      <xdr:spPr>
        <a:xfrm>
          <a:off x="10388600" y="1335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154409</xdr:rowOff>
    </xdr:from>
    <xdr:ext cx="534377" cy="259045"/>
    <xdr:sp macro="" textlink="">
      <xdr:nvSpPr>
        <xdr:cNvPr id="400" name="商工費最大値テキスト"/>
        <xdr:cNvSpPr txBox="1"/>
      </xdr:nvSpPr>
      <xdr:spPr>
        <a:xfrm>
          <a:off x="10528300" y="121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36282</xdr:rowOff>
    </xdr:from>
    <xdr:to>
      <xdr:col>55</xdr:col>
      <xdr:colOff>88900</xdr:colOff>
      <xdr:row>72</xdr:row>
      <xdr:rowOff>36282</xdr:rowOff>
    </xdr:to>
    <xdr:cxnSp macro="">
      <xdr:nvCxnSpPr>
        <xdr:cNvPr id="401" name="直線コネクタ 400"/>
        <xdr:cNvCxnSpPr/>
      </xdr:nvCxnSpPr>
      <xdr:spPr>
        <a:xfrm>
          <a:off x="10388600" y="1238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125847</xdr:rowOff>
    </xdr:from>
    <xdr:to>
      <xdr:col>55</xdr:col>
      <xdr:colOff>0</xdr:colOff>
      <xdr:row>78</xdr:row>
      <xdr:rowOff>17856</xdr:rowOff>
    </xdr:to>
    <xdr:cxnSp macro="">
      <xdr:nvCxnSpPr>
        <xdr:cNvPr id="402" name="直線コネクタ 401"/>
        <xdr:cNvCxnSpPr/>
      </xdr:nvCxnSpPr>
      <xdr:spPr>
        <a:xfrm flipV="1">
          <a:off x="9639300" y="13327497"/>
          <a:ext cx="838200" cy="6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148673</xdr:rowOff>
    </xdr:from>
    <xdr:ext cx="534377" cy="259045"/>
    <xdr:sp macro="" textlink="">
      <xdr:nvSpPr>
        <xdr:cNvPr id="403" name="商工費平均値テキスト"/>
        <xdr:cNvSpPr txBox="1"/>
      </xdr:nvSpPr>
      <xdr:spPr>
        <a:xfrm>
          <a:off x="10528300" y="12835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125796</xdr:rowOff>
    </xdr:from>
    <xdr:to>
      <xdr:col>55</xdr:col>
      <xdr:colOff>50800</xdr:colOff>
      <xdr:row>76</xdr:row>
      <xdr:rowOff>55947</xdr:rowOff>
    </xdr:to>
    <xdr:sp macro="" textlink="">
      <xdr:nvSpPr>
        <xdr:cNvPr id="404" name="フローチャート: 判断 403"/>
        <xdr:cNvSpPr/>
      </xdr:nvSpPr>
      <xdr:spPr>
        <a:xfrm>
          <a:off x="10426700" y="129845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9398</xdr:rowOff>
    </xdr:from>
    <xdr:to>
      <xdr:col>50</xdr:col>
      <xdr:colOff>114300</xdr:colOff>
      <xdr:row>78</xdr:row>
      <xdr:rowOff>17856</xdr:rowOff>
    </xdr:to>
    <xdr:cxnSp macro="">
      <xdr:nvCxnSpPr>
        <xdr:cNvPr id="405" name="直線コネクタ 404"/>
        <xdr:cNvCxnSpPr/>
      </xdr:nvCxnSpPr>
      <xdr:spPr>
        <a:xfrm>
          <a:off x="8750300" y="13382498"/>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104308</xdr:rowOff>
    </xdr:from>
    <xdr:to>
      <xdr:col>50</xdr:col>
      <xdr:colOff>165100</xdr:colOff>
      <xdr:row>76</xdr:row>
      <xdr:rowOff>34457</xdr:rowOff>
    </xdr:to>
    <xdr:sp macro="" textlink="">
      <xdr:nvSpPr>
        <xdr:cNvPr id="406" name="フローチャート: 判断 405"/>
        <xdr:cNvSpPr/>
      </xdr:nvSpPr>
      <xdr:spPr>
        <a:xfrm>
          <a:off x="9588500" y="129630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50985</xdr:rowOff>
    </xdr:from>
    <xdr:ext cx="534377" cy="259045"/>
    <xdr:sp macro="" textlink="">
      <xdr:nvSpPr>
        <xdr:cNvPr id="407" name="テキスト ボックス 406"/>
        <xdr:cNvSpPr txBox="1"/>
      </xdr:nvSpPr>
      <xdr:spPr>
        <a:xfrm>
          <a:off x="9372111" y="1273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101203</xdr:rowOff>
    </xdr:from>
    <xdr:to>
      <xdr:col>45</xdr:col>
      <xdr:colOff>177800</xdr:colOff>
      <xdr:row>78</xdr:row>
      <xdr:rowOff>9398</xdr:rowOff>
    </xdr:to>
    <xdr:cxnSp macro="">
      <xdr:nvCxnSpPr>
        <xdr:cNvPr id="408" name="直線コネクタ 407"/>
        <xdr:cNvCxnSpPr/>
      </xdr:nvCxnSpPr>
      <xdr:spPr>
        <a:xfrm>
          <a:off x="7861300" y="13302853"/>
          <a:ext cx="889000" cy="7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151719</xdr:rowOff>
    </xdr:from>
    <xdr:to>
      <xdr:col>46</xdr:col>
      <xdr:colOff>38100</xdr:colOff>
      <xdr:row>75</xdr:row>
      <xdr:rowOff>81869</xdr:rowOff>
    </xdr:to>
    <xdr:sp macro="" textlink="">
      <xdr:nvSpPr>
        <xdr:cNvPr id="409" name="フローチャート: 判断 408"/>
        <xdr:cNvSpPr/>
      </xdr:nvSpPr>
      <xdr:spPr>
        <a:xfrm>
          <a:off x="8699500" y="128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98396</xdr:rowOff>
    </xdr:from>
    <xdr:ext cx="534377" cy="259045"/>
    <xdr:sp macro="" textlink="">
      <xdr:nvSpPr>
        <xdr:cNvPr id="410" name="テキスト ボックス 409"/>
        <xdr:cNvSpPr txBox="1"/>
      </xdr:nvSpPr>
      <xdr:spPr>
        <a:xfrm>
          <a:off x="8483111" y="1261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101203</xdr:rowOff>
    </xdr:from>
    <xdr:to>
      <xdr:col>41</xdr:col>
      <xdr:colOff>50800</xdr:colOff>
      <xdr:row>78</xdr:row>
      <xdr:rowOff>11455</xdr:rowOff>
    </xdr:to>
    <xdr:cxnSp macro="">
      <xdr:nvCxnSpPr>
        <xdr:cNvPr id="411" name="直線コネクタ 410"/>
        <xdr:cNvCxnSpPr/>
      </xdr:nvCxnSpPr>
      <xdr:spPr>
        <a:xfrm flipV="1">
          <a:off x="6972300" y="13302853"/>
          <a:ext cx="889000" cy="8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136952</xdr:rowOff>
    </xdr:from>
    <xdr:to>
      <xdr:col>41</xdr:col>
      <xdr:colOff>101600</xdr:colOff>
      <xdr:row>75</xdr:row>
      <xdr:rowOff>67102</xdr:rowOff>
    </xdr:to>
    <xdr:sp macro="" textlink="">
      <xdr:nvSpPr>
        <xdr:cNvPr id="412" name="フローチャート: 判断 411"/>
        <xdr:cNvSpPr/>
      </xdr:nvSpPr>
      <xdr:spPr>
        <a:xfrm>
          <a:off x="78105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83629</xdr:rowOff>
    </xdr:from>
    <xdr:ext cx="534377" cy="259045"/>
    <xdr:sp macro="" textlink="">
      <xdr:nvSpPr>
        <xdr:cNvPr id="413" name="テキスト ボックス 412"/>
        <xdr:cNvSpPr txBox="1"/>
      </xdr:nvSpPr>
      <xdr:spPr>
        <a:xfrm>
          <a:off x="7594111" y="1259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98135</xdr:rowOff>
    </xdr:from>
    <xdr:to>
      <xdr:col>36</xdr:col>
      <xdr:colOff>165100</xdr:colOff>
      <xdr:row>76</xdr:row>
      <xdr:rowOff>28285</xdr:rowOff>
    </xdr:to>
    <xdr:sp macro="" textlink="">
      <xdr:nvSpPr>
        <xdr:cNvPr id="414" name="フローチャート: 判断 413"/>
        <xdr:cNvSpPr/>
      </xdr:nvSpPr>
      <xdr:spPr>
        <a:xfrm>
          <a:off x="6921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44812</xdr:rowOff>
    </xdr:from>
    <xdr:ext cx="534377" cy="259045"/>
    <xdr:sp macro="" textlink="">
      <xdr:nvSpPr>
        <xdr:cNvPr id="415" name="テキスト ボックス 414"/>
        <xdr:cNvSpPr txBox="1"/>
      </xdr:nvSpPr>
      <xdr:spPr>
        <a:xfrm>
          <a:off x="6705111" y="1273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75047</xdr:rowOff>
    </xdr:from>
    <xdr:to>
      <xdr:col>55</xdr:col>
      <xdr:colOff>50800</xdr:colOff>
      <xdr:row>78</xdr:row>
      <xdr:rowOff>5197</xdr:rowOff>
    </xdr:to>
    <xdr:sp macro="" textlink="">
      <xdr:nvSpPr>
        <xdr:cNvPr id="421" name="楕円 420"/>
        <xdr:cNvSpPr/>
      </xdr:nvSpPr>
      <xdr:spPr>
        <a:xfrm>
          <a:off x="10426700" y="1327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161424</xdr:rowOff>
    </xdr:from>
    <xdr:ext cx="469744" cy="259045"/>
    <xdr:sp macro="" textlink="">
      <xdr:nvSpPr>
        <xdr:cNvPr id="422" name="商工費該当値テキスト"/>
        <xdr:cNvSpPr txBox="1"/>
      </xdr:nvSpPr>
      <xdr:spPr>
        <a:xfrm>
          <a:off x="10528300" y="1319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138506</xdr:rowOff>
    </xdr:from>
    <xdr:to>
      <xdr:col>50</xdr:col>
      <xdr:colOff>165100</xdr:colOff>
      <xdr:row>78</xdr:row>
      <xdr:rowOff>68656</xdr:rowOff>
    </xdr:to>
    <xdr:sp macro="" textlink="">
      <xdr:nvSpPr>
        <xdr:cNvPr id="423" name="楕円 422"/>
        <xdr:cNvSpPr/>
      </xdr:nvSpPr>
      <xdr:spPr>
        <a:xfrm>
          <a:off x="9588500" y="133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59783</xdr:rowOff>
    </xdr:from>
    <xdr:ext cx="469744" cy="259045"/>
    <xdr:sp macro="" textlink="">
      <xdr:nvSpPr>
        <xdr:cNvPr id="424" name="テキスト ボックス 423"/>
        <xdr:cNvSpPr txBox="1"/>
      </xdr:nvSpPr>
      <xdr:spPr>
        <a:xfrm>
          <a:off x="9404428" y="1343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130048</xdr:rowOff>
    </xdr:from>
    <xdr:to>
      <xdr:col>46</xdr:col>
      <xdr:colOff>38100</xdr:colOff>
      <xdr:row>78</xdr:row>
      <xdr:rowOff>60198</xdr:rowOff>
    </xdr:to>
    <xdr:sp macro="" textlink="">
      <xdr:nvSpPr>
        <xdr:cNvPr id="425" name="楕円 424"/>
        <xdr:cNvSpPr/>
      </xdr:nvSpPr>
      <xdr:spPr>
        <a:xfrm>
          <a:off x="8699500" y="1333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51325</xdr:rowOff>
    </xdr:from>
    <xdr:ext cx="469744" cy="259045"/>
    <xdr:sp macro="" textlink="">
      <xdr:nvSpPr>
        <xdr:cNvPr id="426" name="テキスト ボックス 425"/>
        <xdr:cNvSpPr txBox="1"/>
      </xdr:nvSpPr>
      <xdr:spPr>
        <a:xfrm>
          <a:off x="8515428" y="1342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50403</xdr:rowOff>
    </xdr:from>
    <xdr:to>
      <xdr:col>41</xdr:col>
      <xdr:colOff>101600</xdr:colOff>
      <xdr:row>77</xdr:row>
      <xdr:rowOff>152003</xdr:rowOff>
    </xdr:to>
    <xdr:sp macro="" textlink="">
      <xdr:nvSpPr>
        <xdr:cNvPr id="427" name="楕円 426"/>
        <xdr:cNvSpPr/>
      </xdr:nvSpPr>
      <xdr:spPr>
        <a:xfrm>
          <a:off x="7810500" y="1325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143130</xdr:rowOff>
    </xdr:from>
    <xdr:ext cx="469744" cy="259045"/>
    <xdr:sp macro="" textlink="">
      <xdr:nvSpPr>
        <xdr:cNvPr id="428" name="テキスト ボックス 427"/>
        <xdr:cNvSpPr txBox="1"/>
      </xdr:nvSpPr>
      <xdr:spPr>
        <a:xfrm>
          <a:off x="7626428" y="1334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132105</xdr:rowOff>
    </xdr:from>
    <xdr:to>
      <xdr:col>36</xdr:col>
      <xdr:colOff>165100</xdr:colOff>
      <xdr:row>78</xdr:row>
      <xdr:rowOff>62255</xdr:rowOff>
    </xdr:to>
    <xdr:sp macro="" textlink="">
      <xdr:nvSpPr>
        <xdr:cNvPr id="429" name="楕円 428"/>
        <xdr:cNvSpPr/>
      </xdr:nvSpPr>
      <xdr:spPr>
        <a:xfrm>
          <a:off x="6921500" y="133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53382</xdr:rowOff>
    </xdr:from>
    <xdr:ext cx="469744" cy="259045"/>
    <xdr:sp macro="" textlink="">
      <xdr:nvSpPr>
        <xdr:cNvPr id="430" name="テキスト ボックス 429"/>
        <xdr:cNvSpPr txBox="1"/>
      </xdr:nvSpPr>
      <xdr:spPr>
        <a:xfrm>
          <a:off x="6737428" y="1342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1" name="テキスト ボックス 44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1" name="テキスト ボックス 45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25591</xdr:rowOff>
    </xdr:from>
    <xdr:to>
      <xdr:col>54</xdr:col>
      <xdr:colOff>189865</xdr:colOff>
      <xdr:row>99</xdr:row>
      <xdr:rowOff>35344</xdr:rowOff>
    </xdr:to>
    <xdr:cxnSp macro="">
      <xdr:nvCxnSpPr>
        <xdr:cNvPr id="455" name="直線コネクタ 454"/>
        <xdr:cNvCxnSpPr/>
      </xdr:nvCxnSpPr>
      <xdr:spPr>
        <a:xfrm flipV="1">
          <a:off x="10475595" y="15456091"/>
          <a:ext cx="1270" cy="15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39171</xdr:rowOff>
    </xdr:from>
    <xdr:ext cx="534377" cy="259045"/>
    <xdr:sp macro="" textlink="">
      <xdr:nvSpPr>
        <xdr:cNvPr id="456" name="土木費最小値テキスト"/>
        <xdr:cNvSpPr txBox="1"/>
      </xdr:nvSpPr>
      <xdr:spPr>
        <a:xfrm>
          <a:off x="10528300" y="1701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35344</xdr:rowOff>
    </xdr:from>
    <xdr:to>
      <xdr:col>55</xdr:col>
      <xdr:colOff>88900</xdr:colOff>
      <xdr:row>99</xdr:row>
      <xdr:rowOff>35344</xdr:rowOff>
    </xdr:to>
    <xdr:cxnSp macro="">
      <xdr:nvCxnSpPr>
        <xdr:cNvPr id="457" name="直線コネクタ 456"/>
        <xdr:cNvCxnSpPr/>
      </xdr:nvCxnSpPr>
      <xdr:spPr>
        <a:xfrm>
          <a:off x="10388600" y="17008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143718</xdr:rowOff>
    </xdr:from>
    <xdr:ext cx="534377" cy="259045"/>
    <xdr:sp macro="" textlink="">
      <xdr:nvSpPr>
        <xdr:cNvPr id="458" name="土木費最大値テキスト"/>
        <xdr:cNvSpPr txBox="1"/>
      </xdr:nvSpPr>
      <xdr:spPr>
        <a:xfrm>
          <a:off x="10528300" y="152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25591</xdr:rowOff>
    </xdr:from>
    <xdr:to>
      <xdr:col>55</xdr:col>
      <xdr:colOff>88900</xdr:colOff>
      <xdr:row>90</xdr:row>
      <xdr:rowOff>25591</xdr:rowOff>
    </xdr:to>
    <xdr:cxnSp macro="">
      <xdr:nvCxnSpPr>
        <xdr:cNvPr id="459" name="直線コネクタ 458"/>
        <xdr:cNvCxnSpPr/>
      </xdr:nvCxnSpPr>
      <xdr:spPr>
        <a:xfrm>
          <a:off x="10388600" y="1545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152769</xdr:rowOff>
    </xdr:from>
    <xdr:to>
      <xdr:col>55</xdr:col>
      <xdr:colOff>0</xdr:colOff>
      <xdr:row>97</xdr:row>
      <xdr:rowOff>114402</xdr:rowOff>
    </xdr:to>
    <xdr:cxnSp macro="">
      <xdr:nvCxnSpPr>
        <xdr:cNvPr id="460" name="直線コネクタ 459"/>
        <xdr:cNvCxnSpPr/>
      </xdr:nvCxnSpPr>
      <xdr:spPr>
        <a:xfrm flipV="1">
          <a:off x="9639300" y="16440519"/>
          <a:ext cx="838200" cy="30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142791</xdr:rowOff>
    </xdr:from>
    <xdr:ext cx="534377" cy="259045"/>
    <xdr:sp macro="" textlink="">
      <xdr:nvSpPr>
        <xdr:cNvPr id="461" name="土木費平均値テキスト"/>
        <xdr:cNvSpPr txBox="1"/>
      </xdr:nvSpPr>
      <xdr:spPr>
        <a:xfrm>
          <a:off x="10528300" y="16087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119914</xdr:rowOff>
    </xdr:from>
    <xdr:to>
      <xdr:col>55</xdr:col>
      <xdr:colOff>50800</xdr:colOff>
      <xdr:row>95</xdr:row>
      <xdr:rowOff>50064</xdr:rowOff>
    </xdr:to>
    <xdr:sp macro="" textlink="">
      <xdr:nvSpPr>
        <xdr:cNvPr id="462" name="フローチャート: 判断 461"/>
        <xdr:cNvSpPr/>
      </xdr:nvSpPr>
      <xdr:spPr>
        <a:xfrm>
          <a:off x="10426700" y="1623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114402</xdr:rowOff>
    </xdr:from>
    <xdr:to>
      <xdr:col>50</xdr:col>
      <xdr:colOff>114300</xdr:colOff>
      <xdr:row>98</xdr:row>
      <xdr:rowOff>85483</xdr:rowOff>
    </xdr:to>
    <xdr:cxnSp macro="">
      <xdr:nvCxnSpPr>
        <xdr:cNvPr id="463" name="直線コネクタ 462"/>
        <xdr:cNvCxnSpPr/>
      </xdr:nvCxnSpPr>
      <xdr:spPr>
        <a:xfrm flipV="1">
          <a:off x="8750300" y="16745052"/>
          <a:ext cx="889000" cy="14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83832</xdr:rowOff>
    </xdr:from>
    <xdr:to>
      <xdr:col>50</xdr:col>
      <xdr:colOff>165100</xdr:colOff>
      <xdr:row>96</xdr:row>
      <xdr:rowOff>13982</xdr:rowOff>
    </xdr:to>
    <xdr:sp macro="" textlink="">
      <xdr:nvSpPr>
        <xdr:cNvPr id="464" name="フローチャート: 判断 463"/>
        <xdr:cNvSpPr/>
      </xdr:nvSpPr>
      <xdr:spPr>
        <a:xfrm>
          <a:off x="9588500" y="1637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30509</xdr:rowOff>
    </xdr:from>
    <xdr:ext cx="534377" cy="259045"/>
    <xdr:sp macro="" textlink="">
      <xdr:nvSpPr>
        <xdr:cNvPr id="465" name="テキスト ボックス 464"/>
        <xdr:cNvSpPr txBox="1"/>
      </xdr:nvSpPr>
      <xdr:spPr>
        <a:xfrm>
          <a:off x="9372111" y="1614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85483</xdr:rowOff>
    </xdr:from>
    <xdr:to>
      <xdr:col>45</xdr:col>
      <xdr:colOff>177800</xdr:colOff>
      <xdr:row>99</xdr:row>
      <xdr:rowOff>33401</xdr:rowOff>
    </xdr:to>
    <xdr:cxnSp macro="">
      <xdr:nvCxnSpPr>
        <xdr:cNvPr id="466" name="直線コネクタ 465"/>
        <xdr:cNvCxnSpPr/>
      </xdr:nvCxnSpPr>
      <xdr:spPr>
        <a:xfrm flipV="1">
          <a:off x="7861300" y="16887583"/>
          <a:ext cx="889000" cy="11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15329</xdr:rowOff>
    </xdr:from>
    <xdr:to>
      <xdr:col>46</xdr:col>
      <xdr:colOff>38100</xdr:colOff>
      <xdr:row>94</xdr:row>
      <xdr:rowOff>116929</xdr:rowOff>
    </xdr:to>
    <xdr:sp macro="" textlink="">
      <xdr:nvSpPr>
        <xdr:cNvPr id="467" name="フローチャート: 判断 466"/>
        <xdr:cNvSpPr/>
      </xdr:nvSpPr>
      <xdr:spPr>
        <a:xfrm>
          <a:off x="8699500" y="1613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133456</xdr:rowOff>
    </xdr:from>
    <xdr:ext cx="534377" cy="259045"/>
    <xdr:sp macro="" textlink="">
      <xdr:nvSpPr>
        <xdr:cNvPr id="468" name="テキスト ボックス 467"/>
        <xdr:cNvSpPr txBox="1"/>
      </xdr:nvSpPr>
      <xdr:spPr>
        <a:xfrm>
          <a:off x="8483111" y="159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33401</xdr:rowOff>
    </xdr:from>
    <xdr:to>
      <xdr:col>41</xdr:col>
      <xdr:colOff>50800</xdr:colOff>
      <xdr:row>99</xdr:row>
      <xdr:rowOff>114591</xdr:rowOff>
    </xdr:to>
    <xdr:cxnSp macro="">
      <xdr:nvCxnSpPr>
        <xdr:cNvPr id="469" name="直線コネクタ 468"/>
        <xdr:cNvCxnSpPr/>
      </xdr:nvCxnSpPr>
      <xdr:spPr>
        <a:xfrm flipV="1">
          <a:off x="6972300" y="17006951"/>
          <a:ext cx="889000" cy="8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71870</xdr:rowOff>
    </xdr:from>
    <xdr:to>
      <xdr:col>41</xdr:col>
      <xdr:colOff>101600</xdr:colOff>
      <xdr:row>96</xdr:row>
      <xdr:rowOff>2020</xdr:rowOff>
    </xdr:to>
    <xdr:sp macro="" textlink="">
      <xdr:nvSpPr>
        <xdr:cNvPr id="470" name="フローチャート: 判断 469"/>
        <xdr:cNvSpPr/>
      </xdr:nvSpPr>
      <xdr:spPr>
        <a:xfrm>
          <a:off x="7810500" y="163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18547</xdr:rowOff>
    </xdr:from>
    <xdr:ext cx="534377" cy="259045"/>
    <xdr:sp macro="" textlink="">
      <xdr:nvSpPr>
        <xdr:cNvPr id="471" name="テキスト ボックス 470"/>
        <xdr:cNvSpPr txBox="1"/>
      </xdr:nvSpPr>
      <xdr:spPr>
        <a:xfrm>
          <a:off x="7594111" y="1613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26036</xdr:rowOff>
    </xdr:from>
    <xdr:to>
      <xdr:col>36</xdr:col>
      <xdr:colOff>165100</xdr:colOff>
      <xdr:row>95</xdr:row>
      <xdr:rowOff>127636</xdr:rowOff>
    </xdr:to>
    <xdr:sp macro="" textlink="">
      <xdr:nvSpPr>
        <xdr:cNvPr id="472" name="フローチャート: 判断 471"/>
        <xdr:cNvSpPr/>
      </xdr:nvSpPr>
      <xdr:spPr>
        <a:xfrm>
          <a:off x="6921500" y="1631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144163</xdr:rowOff>
    </xdr:from>
    <xdr:ext cx="534377" cy="259045"/>
    <xdr:sp macro="" textlink="">
      <xdr:nvSpPr>
        <xdr:cNvPr id="473" name="テキスト ボックス 472"/>
        <xdr:cNvSpPr txBox="1"/>
      </xdr:nvSpPr>
      <xdr:spPr>
        <a:xfrm>
          <a:off x="6705111" y="1608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101969</xdr:rowOff>
    </xdr:from>
    <xdr:to>
      <xdr:col>55</xdr:col>
      <xdr:colOff>50800</xdr:colOff>
      <xdr:row>96</xdr:row>
      <xdr:rowOff>32119</xdr:rowOff>
    </xdr:to>
    <xdr:sp macro="" textlink="">
      <xdr:nvSpPr>
        <xdr:cNvPr id="479" name="楕円 478"/>
        <xdr:cNvSpPr/>
      </xdr:nvSpPr>
      <xdr:spPr>
        <a:xfrm>
          <a:off x="10426700" y="163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80396</xdr:rowOff>
    </xdr:from>
    <xdr:ext cx="534377" cy="259045"/>
    <xdr:sp macro="" textlink="">
      <xdr:nvSpPr>
        <xdr:cNvPr id="480" name="土木費該当値テキスト"/>
        <xdr:cNvSpPr txBox="1"/>
      </xdr:nvSpPr>
      <xdr:spPr>
        <a:xfrm>
          <a:off x="10528300" y="1636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63602</xdr:rowOff>
    </xdr:from>
    <xdr:to>
      <xdr:col>50</xdr:col>
      <xdr:colOff>165100</xdr:colOff>
      <xdr:row>97</xdr:row>
      <xdr:rowOff>165202</xdr:rowOff>
    </xdr:to>
    <xdr:sp macro="" textlink="">
      <xdr:nvSpPr>
        <xdr:cNvPr id="481" name="楕円 480"/>
        <xdr:cNvSpPr/>
      </xdr:nvSpPr>
      <xdr:spPr>
        <a:xfrm>
          <a:off x="9588500" y="166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156329</xdr:rowOff>
    </xdr:from>
    <xdr:ext cx="534377" cy="259045"/>
    <xdr:sp macro="" textlink="">
      <xdr:nvSpPr>
        <xdr:cNvPr id="482" name="テキスト ボックス 481"/>
        <xdr:cNvSpPr txBox="1"/>
      </xdr:nvSpPr>
      <xdr:spPr>
        <a:xfrm>
          <a:off x="9372111" y="1678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34683</xdr:rowOff>
    </xdr:from>
    <xdr:to>
      <xdr:col>46</xdr:col>
      <xdr:colOff>38100</xdr:colOff>
      <xdr:row>98</xdr:row>
      <xdr:rowOff>136283</xdr:rowOff>
    </xdr:to>
    <xdr:sp macro="" textlink="">
      <xdr:nvSpPr>
        <xdr:cNvPr id="483" name="楕円 482"/>
        <xdr:cNvSpPr/>
      </xdr:nvSpPr>
      <xdr:spPr>
        <a:xfrm>
          <a:off x="8699500" y="1683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127410</xdr:rowOff>
    </xdr:from>
    <xdr:ext cx="534377" cy="259045"/>
    <xdr:sp macro="" textlink="">
      <xdr:nvSpPr>
        <xdr:cNvPr id="484" name="テキスト ボックス 483"/>
        <xdr:cNvSpPr txBox="1"/>
      </xdr:nvSpPr>
      <xdr:spPr>
        <a:xfrm>
          <a:off x="8483111" y="1692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154051</xdr:rowOff>
    </xdr:from>
    <xdr:to>
      <xdr:col>41</xdr:col>
      <xdr:colOff>101600</xdr:colOff>
      <xdr:row>99</xdr:row>
      <xdr:rowOff>84201</xdr:rowOff>
    </xdr:to>
    <xdr:sp macro="" textlink="">
      <xdr:nvSpPr>
        <xdr:cNvPr id="485" name="楕円 484"/>
        <xdr:cNvSpPr/>
      </xdr:nvSpPr>
      <xdr:spPr>
        <a:xfrm>
          <a:off x="7810500" y="169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75328</xdr:rowOff>
    </xdr:from>
    <xdr:ext cx="534377" cy="259045"/>
    <xdr:sp macro="" textlink="">
      <xdr:nvSpPr>
        <xdr:cNvPr id="486" name="テキスト ボックス 485"/>
        <xdr:cNvSpPr txBox="1"/>
      </xdr:nvSpPr>
      <xdr:spPr>
        <a:xfrm>
          <a:off x="7594111" y="1704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63791</xdr:rowOff>
    </xdr:from>
    <xdr:to>
      <xdr:col>36</xdr:col>
      <xdr:colOff>165100</xdr:colOff>
      <xdr:row>99</xdr:row>
      <xdr:rowOff>165391</xdr:rowOff>
    </xdr:to>
    <xdr:sp macro="" textlink="">
      <xdr:nvSpPr>
        <xdr:cNvPr id="487" name="楕円 486"/>
        <xdr:cNvSpPr/>
      </xdr:nvSpPr>
      <xdr:spPr>
        <a:xfrm>
          <a:off x="6921500" y="170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156518</xdr:rowOff>
    </xdr:from>
    <xdr:ext cx="534377" cy="259045"/>
    <xdr:sp macro="" textlink="">
      <xdr:nvSpPr>
        <xdr:cNvPr id="488" name="テキスト ボックス 487"/>
        <xdr:cNvSpPr txBox="1"/>
      </xdr:nvSpPr>
      <xdr:spPr>
        <a:xfrm>
          <a:off x="6705111" y="1713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0" name="直線コネクタ 499"/>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168927</xdr:rowOff>
    </xdr:from>
    <xdr:ext cx="531299" cy="259045"/>
    <xdr:sp macro="" textlink="">
      <xdr:nvSpPr>
        <xdr:cNvPr id="501" name="テキスト ボックス 500"/>
        <xdr:cNvSpPr txBox="1"/>
      </xdr:nvSpPr>
      <xdr:spPr>
        <a:xfrm>
          <a:off x="11914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4" name="直線コネクタ 503"/>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5" name="テキスト ボックス 504"/>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8" name="直線コネクタ 507"/>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9" name="テキスト ボックス 508"/>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2" name="直線コネクタ 511"/>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3" name="テキスト ボックス 512"/>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118269</xdr:rowOff>
    </xdr:from>
    <xdr:to>
      <xdr:col>85</xdr:col>
      <xdr:colOff>126364</xdr:colOff>
      <xdr:row>38</xdr:row>
      <xdr:rowOff>170275</xdr:rowOff>
    </xdr:to>
    <xdr:cxnSp macro="">
      <xdr:nvCxnSpPr>
        <xdr:cNvPr id="517" name="直線コネクタ 516"/>
        <xdr:cNvCxnSpPr/>
      </xdr:nvCxnSpPr>
      <xdr:spPr>
        <a:xfrm flipV="1">
          <a:off x="16317595" y="5261769"/>
          <a:ext cx="1269" cy="1423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2652</xdr:rowOff>
    </xdr:from>
    <xdr:ext cx="534377" cy="259045"/>
    <xdr:sp macro="" textlink="">
      <xdr:nvSpPr>
        <xdr:cNvPr id="518" name="消防費最小値テキスト"/>
        <xdr:cNvSpPr txBox="1"/>
      </xdr:nvSpPr>
      <xdr:spPr>
        <a:xfrm>
          <a:off x="16370300" y="668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170275</xdr:rowOff>
    </xdr:from>
    <xdr:to>
      <xdr:col>86</xdr:col>
      <xdr:colOff>25400</xdr:colOff>
      <xdr:row>38</xdr:row>
      <xdr:rowOff>170275</xdr:rowOff>
    </xdr:to>
    <xdr:cxnSp macro="">
      <xdr:nvCxnSpPr>
        <xdr:cNvPr id="519" name="直線コネクタ 518"/>
        <xdr:cNvCxnSpPr/>
      </xdr:nvCxnSpPr>
      <xdr:spPr>
        <a:xfrm>
          <a:off x="16230600" y="6685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64946</xdr:rowOff>
    </xdr:from>
    <xdr:ext cx="534377" cy="259045"/>
    <xdr:sp macro="" textlink="">
      <xdr:nvSpPr>
        <xdr:cNvPr id="520" name="消防費最大値テキスト"/>
        <xdr:cNvSpPr txBox="1"/>
      </xdr:nvSpPr>
      <xdr:spPr>
        <a:xfrm>
          <a:off x="16370300" y="503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118269</xdr:rowOff>
    </xdr:from>
    <xdr:to>
      <xdr:col>86</xdr:col>
      <xdr:colOff>25400</xdr:colOff>
      <xdr:row>30</xdr:row>
      <xdr:rowOff>118269</xdr:rowOff>
    </xdr:to>
    <xdr:cxnSp macro="">
      <xdr:nvCxnSpPr>
        <xdr:cNvPr id="521" name="直線コネクタ 520"/>
        <xdr:cNvCxnSpPr/>
      </xdr:nvCxnSpPr>
      <xdr:spPr>
        <a:xfrm>
          <a:off x="16230600" y="526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19685</xdr:rowOff>
    </xdr:from>
    <xdr:to>
      <xdr:col>85</xdr:col>
      <xdr:colOff>127000</xdr:colOff>
      <xdr:row>36</xdr:row>
      <xdr:rowOff>99028</xdr:rowOff>
    </xdr:to>
    <xdr:cxnSp macro="">
      <xdr:nvCxnSpPr>
        <xdr:cNvPr id="522" name="直線コネクタ 521"/>
        <xdr:cNvCxnSpPr/>
      </xdr:nvCxnSpPr>
      <xdr:spPr>
        <a:xfrm flipV="1">
          <a:off x="15481300" y="5334635"/>
          <a:ext cx="838200" cy="93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98760</xdr:rowOff>
    </xdr:from>
    <xdr:ext cx="534377" cy="259045"/>
    <xdr:sp macro="" textlink="">
      <xdr:nvSpPr>
        <xdr:cNvPr id="523" name="消防費平均値テキスト"/>
        <xdr:cNvSpPr txBox="1"/>
      </xdr:nvSpPr>
      <xdr:spPr>
        <a:xfrm>
          <a:off x="16370300" y="5928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120333</xdr:rowOff>
    </xdr:from>
    <xdr:to>
      <xdr:col>85</xdr:col>
      <xdr:colOff>177800</xdr:colOff>
      <xdr:row>35</xdr:row>
      <xdr:rowOff>50483</xdr:rowOff>
    </xdr:to>
    <xdr:sp macro="" textlink="">
      <xdr:nvSpPr>
        <xdr:cNvPr id="524" name="フローチャート: 判断 523"/>
        <xdr:cNvSpPr/>
      </xdr:nvSpPr>
      <xdr:spPr>
        <a:xfrm>
          <a:off x="16268700" y="59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99028</xdr:rowOff>
    </xdr:from>
    <xdr:to>
      <xdr:col>81</xdr:col>
      <xdr:colOff>50800</xdr:colOff>
      <xdr:row>37</xdr:row>
      <xdr:rowOff>5112</xdr:rowOff>
    </xdr:to>
    <xdr:cxnSp macro="">
      <xdr:nvCxnSpPr>
        <xdr:cNvPr id="525" name="直線コネクタ 524"/>
        <xdr:cNvCxnSpPr/>
      </xdr:nvCxnSpPr>
      <xdr:spPr>
        <a:xfrm flipV="1">
          <a:off x="14592300" y="6271228"/>
          <a:ext cx="889000" cy="7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77089</xdr:rowOff>
    </xdr:from>
    <xdr:to>
      <xdr:col>81</xdr:col>
      <xdr:colOff>101600</xdr:colOff>
      <xdr:row>36</xdr:row>
      <xdr:rowOff>7239</xdr:rowOff>
    </xdr:to>
    <xdr:sp macro="" textlink="">
      <xdr:nvSpPr>
        <xdr:cNvPr id="526" name="フローチャート: 判断 525"/>
        <xdr:cNvSpPr/>
      </xdr:nvSpPr>
      <xdr:spPr>
        <a:xfrm>
          <a:off x="15430500" y="607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23766</xdr:rowOff>
    </xdr:from>
    <xdr:ext cx="534377" cy="259045"/>
    <xdr:sp macro="" textlink="">
      <xdr:nvSpPr>
        <xdr:cNvPr id="527" name="テキスト ボックス 526"/>
        <xdr:cNvSpPr txBox="1"/>
      </xdr:nvSpPr>
      <xdr:spPr>
        <a:xfrm>
          <a:off x="15214111" y="585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5112</xdr:rowOff>
    </xdr:from>
    <xdr:to>
      <xdr:col>76</xdr:col>
      <xdr:colOff>114300</xdr:colOff>
      <xdr:row>37</xdr:row>
      <xdr:rowOff>129032</xdr:rowOff>
    </xdr:to>
    <xdr:cxnSp macro="">
      <xdr:nvCxnSpPr>
        <xdr:cNvPr id="528" name="直線コネクタ 527"/>
        <xdr:cNvCxnSpPr/>
      </xdr:nvCxnSpPr>
      <xdr:spPr>
        <a:xfrm flipV="1">
          <a:off x="13703300" y="6348762"/>
          <a:ext cx="889000" cy="12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100235</xdr:rowOff>
    </xdr:from>
    <xdr:to>
      <xdr:col>76</xdr:col>
      <xdr:colOff>165100</xdr:colOff>
      <xdr:row>36</xdr:row>
      <xdr:rowOff>30385</xdr:rowOff>
    </xdr:to>
    <xdr:sp macro="" textlink="">
      <xdr:nvSpPr>
        <xdr:cNvPr id="529" name="フローチャート: 判断 528"/>
        <xdr:cNvSpPr/>
      </xdr:nvSpPr>
      <xdr:spPr>
        <a:xfrm>
          <a:off x="14541500" y="610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46912</xdr:rowOff>
    </xdr:from>
    <xdr:ext cx="534377" cy="259045"/>
    <xdr:sp macro="" textlink="">
      <xdr:nvSpPr>
        <xdr:cNvPr id="530" name="テキスト ボックス 529"/>
        <xdr:cNvSpPr txBox="1"/>
      </xdr:nvSpPr>
      <xdr:spPr>
        <a:xfrm>
          <a:off x="14325111" y="587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54166</xdr:rowOff>
    </xdr:from>
    <xdr:to>
      <xdr:col>71</xdr:col>
      <xdr:colOff>177800</xdr:colOff>
      <xdr:row>37</xdr:row>
      <xdr:rowOff>129032</xdr:rowOff>
    </xdr:to>
    <xdr:cxnSp macro="">
      <xdr:nvCxnSpPr>
        <xdr:cNvPr id="531" name="直線コネクタ 530"/>
        <xdr:cNvCxnSpPr/>
      </xdr:nvCxnSpPr>
      <xdr:spPr>
        <a:xfrm>
          <a:off x="12814300" y="6397816"/>
          <a:ext cx="889000" cy="7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92710</xdr:rowOff>
    </xdr:from>
    <xdr:to>
      <xdr:col>72</xdr:col>
      <xdr:colOff>38100</xdr:colOff>
      <xdr:row>35</xdr:row>
      <xdr:rowOff>22860</xdr:rowOff>
    </xdr:to>
    <xdr:sp macro="" textlink="">
      <xdr:nvSpPr>
        <xdr:cNvPr id="532" name="フローチャート: 判断 531"/>
        <xdr:cNvSpPr/>
      </xdr:nvSpPr>
      <xdr:spPr>
        <a:xfrm>
          <a:off x="13652500" y="592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39387</xdr:rowOff>
    </xdr:from>
    <xdr:ext cx="534377" cy="259045"/>
    <xdr:sp macro="" textlink="">
      <xdr:nvSpPr>
        <xdr:cNvPr id="533" name="テキスト ボックス 532"/>
        <xdr:cNvSpPr txBox="1"/>
      </xdr:nvSpPr>
      <xdr:spPr>
        <a:xfrm>
          <a:off x="13436111" y="56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24511</xdr:rowOff>
    </xdr:from>
    <xdr:to>
      <xdr:col>67</xdr:col>
      <xdr:colOff>101600</xdr:colOff>
      <xdr:row>35</xdr:row>
      <xdr:rowOff>126111</xdr:rowOff>
    </xdr:to>
    <xdr:sp macro="" textlink="">
      <xdr:nvSpPr>
        <xdr:cNvPr id="534" name="フローチャート: 判断 533"/>
        <xdr:cNvSpPr/>
      </xdr:nvSpPr>
      <xdr:spPr>
        <a:xfrm>
          <a:off x="127635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142638</xdr:rowOff>
    </xdr:from>
    <xdr:ext cx="534377" cy="259045"/>
    <xdr:sp macro="" textlink="">
      <xdr:nvSpPr>
        <xdr:cNvPr id="535" name="テキスト ボックス 534"/>
        <xdr:cNvSpPr txBox="1"/>
      </xdr:nvSpPr>
      <xdr:spPr>
        <a:xfrm>
          <a:off x="12547111" y="580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140335</xdr:rowOff>
    </xdr:from>
    <xdr:to>
      <xdr:col>85</xdr:col>
      <xdr:colOff>177800</xdr:colOff>
      <xdr:row>31</xdr:row>
      <xdr:rowOff>70485</xdr:rowOff>
    </xdr:to>
    <xdr:sp macro="" textlink="">
      <xdr:nvSpPr>
        <xdr:cNvPr id="541" name="楕円 540"/>
        <xdr:cNvSpPr/>
      </xdr:nvSpPr>
      <xdr:spPr>
        <a:xfrm>
          <a:off x="16268700" y="528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55262</xdr:rowOff>
    </xdr:from>
    <xdr:ext cx="534377" cy="259045"/>
    <xdr:sp macro="" textlink="">
      <xdr:nvSpPr>
        <xdr:cNvPr id="542" name="消防費該当値テキスト"/>
        <xdr:cNvSpPr txBox="1"/>
      </xdr:nvSpPr>
      <xdr:spPr>
        <a:xfrm>
          <a:off x="16370300" y="519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48228</xdr:rowOff>
    </xdr:from>
    <xdr:to>
      <xdr:col>81</xdr:col>
      <xdr:colOff>101600</xdr:colOff>
      <xdr:row>36</xdr:row>
      <xdr:rowOff>149828</xdr:rowOff>
    </xdr:to>
    <xdr:sp macro="" textlink="">
      <xdr:nvSpPr>
        <xdr:cNvPr id="543" name="楕円 542"/>
        <xdr:cNvSpPr/>
      </xdr:nvSpPr>
      <xdr:spPr>
        <a:xfrm>
          <a:off x="15430500" y="622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140955</xdr:rowOff>
    </xdr:from>
    <xdr:ext cx="534377" cy="259045"/>
    <xdr:sp macro="" textlink="">
      <xdr:nvSpPr>
        <xdr:cNvPr id="544" name="テキスト ボックス 543"/>
        <xdr:cNvSpPr txBox="1"/>
      </xdr:nvSpPr>
      <xdr:spPr>
        <a:xfrm>
          <a:off x="15214111" y="631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125762</xdr:rowOff>
    </xdr:from>
    <xdr:to>
      <xdr:col>76</xdr:col>
      <xdr:colOff>165100</xdr:colOff>
      <xdr:row>37</xdr:row>
      <xdr:rowOff>55912</xdr:rowOff>
    </xdr:to>
    <xdr:sp macro="" textlink="">
      <xdr:nvSpPr>
        <xdr:cNvPr id="545" name="楕円 544"/>
        <xdr:cNvSpPr/>
      </xdr:nvSpPr>
      <xdr:spPr>
        <a:xfrm>
          <a:off x="14541500" y="62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47039</xdr:rowOff>
    </xdr:from>
    <xdr:ext cx="534377" cy="259045"/>
    <xdr:sp macro="" textlink="">
      <xdr:nvSpPr>
        <xdr:cNvPr id="546" name="テキスト ボックス 545"/>
        <xdr:cNvSpPr txBox="1"/>
      </xdr:nvSpPr>
      <xdr:spPr>
        <a:xfrm>
          <a:off x="14325111" y="639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78232</xdr:rowOff>
    </xdr:from>
    <xdr:to>
      <xdr:col>72</xdr:col>
      <xdr:colOff>38100</xdr:colOff>
      <xdr:row>38</xdr:row>
      <xdr:rowOff>8382</xdr:rowOff>
    </xdr:to>
    <xdr:sp macro="" textlink="">
      <xdr:nvSpPr>
        <xdr:cNvPr id="547" name="楕円 546"/>
        <xdr:cNvSpPr/>
      </xdr:nvSpPr>
      <xdr:spPr>
        <a:xfrm>
          <a:off x="13652500" y="64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170959</xdr:rowOff>
    </xdr:from>
    <xdr:ext cx="534377" cy="259045"/>
    <xdr:sp macro="" textlink="">
      <xdr:nvSpPr>
        <xdr:cNvPr id="548" name="テキスト ボックス 547"/>
        <xdr:cNvSpPr txBox="1"/>
      </xdr:nvSpPr>
      <xdr:spPr>
        <a:xfrm>
          <a:off x="13436111" y="651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3366</xdr:rowOff>
    </xdr:from>
    <xdr:to>
      <xdr:col>67</xdr:col>
      <xdr:colOff>101600</xdr:colOff>
      <xdr:row>37</xdr:row>
      <xdr:rowOff>104966</xdr:rowOff>
    </xdr:to>
    <xdr:sp macro="" textlink="">
      <xdr:nvSpPr>
        <xdr:cNvPr id="549" name="楕円 548"/>
        <xdr:cNvSpPr/>
      </xdr:nvSpPr>
      <xdr:spPr>
        <a:xfrm>
          <a:off x="12763500" y="634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96093</xdr:rowOff>
    </xdr:from>
    <xdr:ext cx="534377" cy="259045"/>
    <xdr:sp macro="" textlink="">
      <xdr:nvSpPr>
        <xdr:cNvPr id="550" name="テキスト ボックス 549"/>
        <xdr:cNvSpPr txBox="1"/>
      </xdr:nvSpPr>
      <xdr:spPr>
        <a:xfrm>
          <a:off x="12547111" y="64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114465</xdr:rowOff>
    </xdr:from>
    <xdr:to>
      <xdr:col>85</xdr:col>
      <xdr:colOff>126364</xdr:colOff>
      <xdr:row>58</xdr:row>
      <xdr:rowOff>119609</xdr:rowOff>
    </xdr:to>
    <xdr:cxnSp macro="">
      <xdr:nvCxnSpPr>
        <xdr:cNvPr id="575" name="直線コネクタ 574"/>
        <xdr:cNvCxnSpPr/>
      </xdr:nvCxnSpPr>
      <xdr:spPr>
        <a:xfrm flipV="1">
          <a:off x="16317595" y="9372765"/>
          <a:ext cx="1269" cy="69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123436</xdr:rowOff>
    </xdr:from>
    <xdr:ext cx="534377" cy="259045"/>
    <xdr:sp macro="" textlink="">
      <xdr:nvSpPr>
        <xdr:cNvPr id="576" name="教育費最小値テキスト"/>
        <xdr:cNvSpPr txBox="1"/>
      </xdr:nvSpPr>
      <xdr:spPr>
        <a:xfrm>
          <a:off x="16370300" y="1006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119609</xdr:rowOff>
    </xdr:from>
    <xdr:to>
      <xdr:col>86</xdr:col>
      <xdr:colOff>25400</xdr:colOff>
      <xdr:row>58</xdr:row>
      <xdr:rowOff>119609</xdr:rowOff>
    </xdr:to>
    <xdr:cxnSp macro="">
      <xdr:nvCxnSpPr>
        <xdr:cNvPr id="577" name="直線コネクタ 576"/>
        <xdr:cNvCxnSpPr/>
      </xdr:nvCxnSpPr>
      <xdr:spPr>
        <a:xfrm>
          <a:off x="16230600" y="1006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61142</xdr:rowOff>
    </xdr:from>
    <xdr:ext cx="534377" cy="259045"/>
    <xdr:sp macro="" textlink="">
      <xdr:nvSpPr>
        <xdr:cNvPr id="578" name="教育費最大値テキスト"/>
        <xdr:cNvSpPr txBox="1"/>
      </xdr:nvSpPr>
      <xdr:spPr>
        <a:xfrm>
          <a:off x="16370300" y="91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54</xdr:row>
      <xdr:rowOff>114465</xdr:rowOff>
    </xdr:from>
    <xdr:to>
      <xdr:col>86</xdr:col>
      <xdr:colOff>25400</xdr:colOff>
      <xdr:row>54</xdr:row>
      <xdr:rowOff>114465</xdr:rowOff>
    </xdr:to>
    <xdr:cxnSp macro="">
      <xdr:nvCxnSpPr>
        <xdr:cNvPr id="579" name="直線コネクタ 578"/>
        <xdr:cNvCxnSpPr/>
      </xdr:nvCxnSpPr>
      <xdr:spPr>
        <a:xfrm>
          <a:off x="16230600" y="9372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49543</xdr:rowOff>
    </xdr:from>
    <xdr:to>
      <xdr:col>85</xdr:col>
      <xdr:colOff>127000</xdr:colOff>
      <xdr:row>56</xdr:row>
      <xdr:rowOff>141694</xdr:rowOff>
    </xdr:to>
    <xdr:cxnSp macro="">
      <xdr:nvCxnSpPr>
        <xdr:cNvPr id="580" name="直線コネクタ 579"/>
        <xdr:cNvCxnSpPr/>
      </xdr:nvCxnSpPr>
      <xdr:spPr>
        <a:xfrm flipV="1">
          <a:off x="15481300" y="9650743"/>
          <a:ext cx="838200" cy="9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96372</xdr:rowOff>
    </xdr:from>
    <xdr:ext cx="534377" cy="259045"/>
    <xdr:sp macro="" textlink="">
      <xdr:nvSpPr>
        <xdr:cNvPr id="581" name="教育費平均値テキスト"/>
        <xdr:cNvSpPr txBox="1"/>
      </xdr:nvSpPr>
      <xdr:spPr>
        <a:xfrm>
          <a:off x="16370300" y="9697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117945</xdr:rowOff>
    </xdr:from>
    <xdr:to>
      <xdr:col>85</xdr:col>
      <xdr:colOff>177800</xdr:colOff>
      <xdr:row>57</xdr:row>
      <xdr:rowOff>48095</xdr:rowOff>
    </xdr:to>
    <xdr:sp macro="" textlink="">
      <xdr:nvSpPr>
        <xdr:cNvPr id="582" name="フローチャート: 判断 581"/>
        <xdr:cNvSpPr/>
      </xdr:nvSpPr>
      <xdr:spPr>
        <a:xfrm>
          <a:off x="16268700" y="971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141694</xdr:rowOff>
    </xdr:from>
    <xdr:to>
      <xdr:col>81</xdr:col>
      <xdr:colOff>50800</xdr:colOff>
      <xdr:row>57</xdr:row>
      <xdr:rowOff>55410</xdr:rowOff>
    </xdr:to>
    <xdr:cxnSp macro="">
      <xdr:nvCxnSpPr>
        <xdr:cNvPr id="583" name="直線コネクタ 582"/>
        <xdr:cNvCxnSpPr/>
      </xdr:nvCxnSpPr>
      <xdr:spPr>
        <a:xfrm flipV="1">
          <a:off x="14592300" y="9742894"/>
          <a:ext cx="889000" cy="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166713</xdr:rowOff>
    </xdr:from>
    <xdr:to>
      <xdr:col>81</xdr:col>
      <xdr:colOff>101600</xdr:colOff>
      <xdr:row>57</xdr:row>
      <xdr:rowOff>96863</xdr:rowOff>
    </xdr:to>
    <xdr:sp macro="" textlink="">
      <xdr:nvSpPr>
        <xdr:cNvPr id="584" name="フローチャート: 判断 583"/>
        <xdr:cNvSpPr/>
      </xdr:nvSpPr>
      <xdr:spPr>
        <a:xfrm>
          <a:off x="15430500" y="976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87990</xdr:rowOff>
    </xdr:from>
    <xdr:ext cx="534377" cy="259045"/>
    <xdr:sp macro="" textlink="">
      <xdr:nvSpPr>
        <xdr:cNvPr id="585" name="テキスト ボックス 584"/>
        <xdr:cNvSpPr txBox="1"/>
      </xdr:nvSpPr>
      <xdr:spPr>
        <a:xfrm>
          <a:off x="15214111" y="986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36513</xdr:rowOff>
    </xdr:from>
    <xdr:to>
      <xdr:col>76</xdr:col>
      <xdr:colOff>114300</xdr:colOff>
      <xdr:row>57</xdr:row>
      <xdr:rowOff>55410</xdr:rowOff>
    </xdr:to>
    <xdr:cxnSp macro="">
      <xdr:nvCxnSpPr>
        <xdr:cNvPr id="586" name="直線コネクタ 585"/>
        <xdr:cNvCxnSpPr/>
      </xdr:nvCxnSpPr>
      <xdr:spPr>
        <a:xfrm>
          <a:off x="13703300" y="8609013"/>
          <a:ext cx="889000" cy="121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141250</xdr:rowOff>
    </xdr:from>
    <xdr:to>
      <xdr:col>76</xdr:col>
      <xdr:colOff>165100</xdr:colOff>
      <xdr:row>57</xdr:row>
      <xdr:rowOff>71400</xdr:rowOff>
    </xdr:to>
    <xdr:sp macro="" textlink="">
      <xdr:nvSpPr>
        <xdr:cNvPr id="587" name="フローチャート: 判断 586"/>
        <xdr:cNvSpPr/>
      </xdr:nvSpPr>
      <xdr:spPr>
        <a:xfrm>
          <a:off x="14541500" y="97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87927</xdr:rowOff>
    </xdr:from>
    <xdr:ext cx="534377" cy="259045"/>
    <xdr:sp macro="" textlink="">
      <xdr:nvSpPr>
        <xdr:cNvPr id="588" name="テキスト ボックス 587"/>
        <xdr:cNvSpPr txBox="1"/>
      </xdr:nvSpPr>
      <xdr:spPr>
        <a:xfrm>
          <a:off x="14325111" y="951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36513</xdr:rowOff>
    </xdr:from>
    <xdr:to>
      <xdr:col>71</xdr:col>
      <xdr:colOff>177800</xdr:colOff>
      <xdr:row>56</xdr:row>
      <xdr:rowOff>1689</xdr:rowOff>
    </xdr:to>
    <xdr:cxnSp macro="">
      <xdr:nvCxnSpPr>
        <xdr:cNvPr id="589" name="直線コネクタ 588"/>
        <xdr:cNvCxnSpPr/>
      </xdr:nvCxnSpPr>
      <xdr:spPr>
        <a:xfrm flipV="1">
          <a:off x="12814300" y="8609013"/>
          <a:ext cx="889000" cy="99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132817</xdr:rowOff>
    </xdr:from>
    <xdr:to>
      <xdr:col>72</xdr:col>
      <xdr:colOff>38100</xdr:colOff>
      <xdr:row>57</xdr:row>
      <xdr:rowOff>62967</xdr:rowOff>
    </xdr:to>
    <xdr:sp macro="" textlink="">
      <xdr:nvSpPr>
        <xdr:cNvPr id="590" name="フローチャート: 判断 589"/>
        <xdr:cNvSpPr/>
      </xdr:nvSpPr>
      <xdr:spPr>
        <a:xfrm>
          <a:off x="13652500" y="973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54094</xdr:rowOff>
    </xdr:from>
    <xdr:ext cx="534377" cy="259045"/>
    <xdr:sp macro="" textlink="">
      <xdr:nvSpPr>
        <xdr:cNvPr id="591" name="テキスト ボックス 590"/>
        <xdr:cNvSpPr txBox="1"/>
      </xdr:nvSpPr>
      <xdr:spPr>
        <a:xfrm>
          <a:off x="13436111" y="982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39904</xdr:rowOff>
    </xdr:from>
    <xdr:to>
      <xdr:col>67</xdr:col>
      <xdr:colOff>101600</xdr:colOff>
      <xdr:row>57</xdr:row>
      <xdr:rowOff>141504</xdr:rowOff>
    </xdr:to>
    <xdr:sp macro="" textlink="">
      <xdr:nvSpPr>
        <xdr:cNvPr id="592" name="フローチャート: 判断 591"/>
        <xdr:cNvSpPr/>
      </xdr:nvSpPr>
      <xdr:spPr>
        <a:xfrm>
          <a:off x="12763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132631</xdr:rowOff>
    </xdr:from>
    <xdr:ext cx="534377" cy="259045"/>
    <xdr:sp macro="" textlink="">
      <xdr:nvSpPr>
        <xdr:cNvPr id="593" name="テキスト ボックス 592"/>
        <xdr:cNvSpPr txBox="1"/>
      </xdr:nvSpPr>
      <xdr:spPr>
        <a:xfrm>
          <a:off x="12547111" y="990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170193</xdr:rowOff>
    </xdr:from>
    <xdr:to>
      <xdr:col>85</xdr:col>
      <xdr:colOff>177800</xdr:colOff>
      <xdr:row>56</xdr:row>
      <xdr:rowOff>100343</xdr:rowOff>
    </xdr:to>
    <xdr:sp macro="" textlink="">
      <xdr:nvSpPr>
        <xdr:cNvPr id="599" name="楕円 598"/>
        <xdr:cNvSpPr/>
      </xdr:nvSpPr>
      <xdr:spPr>
        <a:xfrm>
          <a:off x="16268700" y="959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21620</xdr:rowOff>
    </xdr:from>
    <xdr:ext cx="534377" cy="259045"/>
    <xdr:sp macro="" textlink="">
      <xdr:nvSpPr>
        <xdr:cNvPr id="600" name="教育費該当値テキスト"/>
        <xdr:cNvSpPr txBox="1"/>
      </xdr:nvSpPr>
      <xdr:spPr>
        <a:xfrm>
          <a:off x="16370300" y="945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90894</xdr:rowOff>
    </xdr:from>
    <xdr:to>
      <xdr:col>81</xdr:col>
      <xdr:colOff>101600</xdr:colOff>
      <xdr:row>57</xdr:row>
      <xdr:rowOff>21044</xdr:rowOff>
    </xdr:to>
    <xdr:sp macro="" textlink="">
      <xdr:nvSpPr>
        <xdr:cNvPr id="601" name="楕円 600"/>
        <xdr:cNvSpPr/>
      </xdr:nvSpPr>
      <xdr:spPr>
        <a:xfrm>
          <a:off x="15430500" y="969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37571</xdr:rowOff>
    </xdr:from>
    <xdr:ext cx="534377" cy="259045"/>
    <xdr:sp macro="" textlink="">
      <xdr:nvSpPr>
        <xdr:cNvPr id="602" name="テキスト ボックス 601"/>
        <xdr:cNvSpPr txBox="1"/>
      </xdr:nvSpPr>
      <xdr:spPr>
        <a:xfrm>
          <a:off x="15214111" y="946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4610</xdr:rowOff>
    </xdr:from>
    <xdr:to>
      <xdr:col>76</xdr:col>
      <xdr:colOff>165100</xdr:colOff>
      <xdr:row>57</xdr:row>
      <xdr:rowOff>106210</xdr:rowOff>
    </xdr:to>
    <xdr:sp macro="" textlink="">
      <xdr:nvSpPr>
        <xdr:cNvPr id="603" name="楕円 602"/>
        <xdr:cNvSpPr/>
      </xdr:nvSpPr>
      <xdr:spPr>
        <a:xfrm>
          <a:off x="14541500" y="97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97337</xdr:rowOff>
    </xdr:from>
    <xdr:ext cx="534377" cy="259045"/>
    <xdr:sp macro="" textlink="">
      <xdr:nvSpPr>
        <xdr:cNvPr id="604" name="テキスト ボックス 603"/>
        <xdr:cNvSpPr txBox="1"/>
      </xdr:nvSpPr>
      <xdr:spPr>
        <a:xfrm>
          <a:off x="14325111" y="98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49</xdr:row>
      <xdr:rowOff>157163</xdr:rowOff>
    </xdr:from>
    <xdr:to>
      <xdr:col>72</xdr:col>
      <xdr:colOff>38100</xdr:colOff>
      <xdr:row>50</xdr:row>
      <xdr:rowOff>87313</xdr:rowOff>
    </xdr:to>
    <xdr:sp macro="" textlink="">
      <xdr:nvSpPr>
        <xdr:cNvPr id="605" name="楕円 604"/>
        <xdr:cNvSpPr/>
      </xdr:nvSpPr>
      <xdr:spPr>
        <a:xfrm>
          <a:off x="13652500" y="85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103840</xdr:rowOff>
    </xdr:from>
    <xdr:ext cx="599010" cy="259045"/>
    <xdr:sp macro="" textlink="">
      <xdr:nvSpPr>
        <xdr:cNvPr id="606" name="テキスト ボックス 605"/>
        <xdr:cNvSpPr txBox="1"/>
      </xdr:nvSpPr>
      <xdr:spPr>
        <a:xfrm>
          <a:off x="13403795" y="833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122339</xdr:rowOff>
    </xdr:from>
    <xdr:to>
      <xdr:col>67</xdr:col>
      <xdr:colOff>101600</xdr:colOff>
      <xdr:row>56</xdr:row>
      <xdr:rowOff>52489</xdr:rowOff>
    </xdr:to>
    <xdr:sp macro="" textlink="">
      <xdr:nvSpPr>
        <xdr:cNvPr id="607" name="楕円 606"/>
        <xdr:cNvSpPr/>
      </xdr:nvSpPr>
      <xdr:spPr>
        <a:xfrm>
          <a:off x="12763500" y="955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69016</xdr:rowOff>
    </xdr:from>
    <xdr:ext cx="534377" cy="259045"/>
    <xdr:sp macro="" textlink="">
      <xdr:nvSpPr>
        <xdr:cNvPr id="608" name="テキスト ボックス 607"/>
        <xdr:cNvSpPr txBox="1"/>
      </xdr:nvSpPr>
      <xdr:spPr>
        <a:xfrm>
          <a:off x="12547111" y="932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97148</xdr:rowOff>
    </xdr:from>
    <xdr:to>
      <xdr:col>85</xdr:col>
      <xdr:colOff>126364</xdr:colOff>
      <xdr:row>79</xdr:row>
      <xdr:rowOff>98879</xdr:rowOff>
    </xdr:to>
    <xdr:cxnSp macro="">
      <xdr:nvCxnSpPr>
        <xdr:cNvPr id="634" name="直線コネクタ 633"/>
        <xdr:cNvCxnSpPr/>
      </xdr:nvCxnSpPr>
      <xdr:spPr>
        <a:xfrm flipV="1">
          <a:off x="16317595" y="12098648"/>
          <a:ext cx="1269" cy="154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43825</xdr:rowOff>
    </xdr:from>
    <xdr:ext cx="534377" cy="259045"/>
    <xdr:sp macro="" textlink="">
      <xdr:nvSpPr>
        <xdr:cNvPr id="637" name="災害復旧費最大値テキスト"/>
        <xdr:cNvSpPr txBox="1"/>
      </xdr:nvSpPr>
      <xdr:spPr>
        <a:xfrm>
          <a:off x="16370300" y="1187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97148</xdr:rowOff>
    </xdr:from>
    <xdr:to>
      <xdr:col>86</xdr:col>
      <xdr:colOff>25400</xdr:colOff>
      <xdr:row>70</xdr:row>
      <xdr:rowOff>97148</xdr:rowOff>
    </xdr:to>
    <xdr:cxnSp macro="">
      <xdr:nvCxnSpPr>
        <xdr:cNvPr id="638" name="直線コネクタ 637"/>
        <xdr:cNvCxnSpPr/>
      </xdr:nvCxnSpPr>
      <xdr:spPr>
        <a:xfrm>
          <a:off x="16230600" y="1209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118016</xdr:rowOff>
    </xdr:from>
    <xdr:to>
      <xdr:col>85</xdr:col>
      <xdr:colOff>127000</xdr:colOff>
      <xdr:row>79</xdr:row>
      <xdr:rowOff>61878</xdr:rowOff>
    </xdr:to>
    <xdr:cxnSp macro="">
      <xdr:nvCxnSpPr>
        <xdr:cNvPr id="639" name="直線コネクタ 638"/>
        <xdr:cNvCxnSpPr/>
      </xdr:nvCxnSpPr>
      <xdr:spPr>
        <a:xfrm flipV="1">
          <a:off x="15481300" y="13491116"/>
          <a:ext cx="838200" cy="11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82418</xdr:rowOff>
    </xdr:from>
    <xdr:ext cx="469744" cy="259045"/>
    <xdr:sp macro="" textlink="">
      <xdr:nvSpPr>
        <xdr:cNvPr id="640" name="災害復旧費平均値テキスト"/>
        <xdr:cNvSpPr txBox="1"/>
      </xdr:nvSpPr>
      <xdr:spPr>
        <a:xfrm>
          <a:off x="16370300" y="13284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59541</xdr:rowOff>
    </xdr:from>
    <xdr:to>
      <xdr:col>85</xdr:col>
      <xdr:colOff>177800</xdr:colOff>
      <xdr:row>78</xdr:row>
      <xdr:rowOff>161141</xdr:rowOff>
    </xdr:to>
    <xdr:sp macro="" textlink="">
      <xdr:nvSpPr>
        <xdr:cNvPr id="641" name="フローチャート: 判断 640"/>
        <xdr:cNvSpPr/>
      </xdr:nvSpPr>
      <xdr:spPr>
        <a:xfrm>
          <a:off x="16268700" y="1343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39802</xdr:rowOff>
    </xdr:from>
    <xdr:to>
      <xdr:col>81</xdr:col>
      <xdr:colOff>50800</xdr:colOff>
      <xdr:row>79</xdr:row>
      <xdr:rowOff>61878</xdr:rowOff>
    </xdr:to>
    <xdr:cxnSp macro="">
      <xdr:nvCxnSpPr>
        <xdr:cNvPr id="642" name="直線コネクタ 641"/>
        <xdr:cNvCxnSpPr/>
      </xdr:nvCxnSpPr>
      <xdr:spPr>
        <a:xfrm>
          <a:off x="14592300" y="13584352"/>
          <a:ext cx="8890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24924</xdr:rowOff>
    </xdr:from>
    <xdr:to>
      <xdr:col>81</xdr:col>
      <xdr:colOff>101600</xdr:colOff>
      <xdr:row>78</xdr:row>
      <xdr:rowOff>126524</xdr:rowOff>
    </xdr:to>
    <xdr:sp macro="" textlink="">
      <xdr:nvSpPr>
        <xdr:cNvPr id="643" name="フローチャート: 判断 642"/>
        <xdr:cNvSpPr/>
      </xdr:nvSpPr>
      <xdr:spPr>
        <a:xfrm>
          <a:off x="15430500" y="1339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143051</xdr:rowOff>
    </xdr:from>
    <xdr:ext cx="469744" cy="259045"/>
    <xdr:sp macro="" textlink="">
      <xdr:nvSpPr>
        <xdr:cNvPr id="644" name="テキスト ボックス 643"/>
        <xdr:cNvSpPr txBox="1"/>
      </xdr:nvSpPr>
      <xdr:spPr>
        <a:xfrm>
          <a:off x="15246428" y="131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30004</xdr:rowOff>
    </xdr:from>
    <xdr:to>
      <xdr:col>76</xdr:col>
      <xdr:colOff>114300</xdr:colOff>
      <xdr:row>79</xdr:row>
      <xdr:rowOff>39802</xdr:rowOff>
    </xdr:to>
    <xdr:cxnSp macro="">
      <xdr:nvCxnSpPr>
        <xdr:cNvPr id="645" name="直線コネクタ 644"/>
        <xdr:cNvCxnSpPr/>
      </xdr:nvCxnSpPr>
      <xdr:spPr>
        <a:xfrm>
          <a:off x="13703300" y="1357455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69011</xdr:rowOff>
    </xdr:from>
    <xdr:to>
      <xdr:col>76</xdr:col>
      <xdr:colOff>165100</xdr:colOff>
      <xdr:row>77</xdr:row>
      <xdr:rowOff>170611</xdr:rowOff>
    </xdr:to>
    <xdr:sp macro="" textlink="">
      <xdr:nvSpPr>
        <xdr:cNvPr id="646" name="フローチャート: 判断 645"/>
        <xdr:cNvSpPr/>
      </xdr:nvSpPr>
      <xdr:spPr>
        <a:xfrm>
          <a:off x="14541500" y="1327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15688</xdr:rowOff>
    </xdr:from>
    <xdr:ext cx="469744" cy="259045"/>
    <xdr:sp macro="" textlink="">
      <xdr:nvSpPr>
        <xdr:cNvPr id="647" name="テキスト ボックス 646"/>
        <xdr:cNvSpPr txBox="1"/>
      </xdr:nvSpPr>
      <xdr:spPr>
        <a:xfrm>
          <a:off x="14357428" y="1304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30004</xdr:rowOff>
    </xdr:from>
    <xdr:to>
      <xdr:col>71</xdr:col>
      <xdr:colOff>177800</xdr:colOff>
      <xdr:row>79</xdr:row>
      <xdr:rowOff>85816</xdr:rowOff>
    </xdr:to>
    <xdr:cxnSp macro="">
      <xdr:nvCxnSpPr>
        <xdr:cNvPr id="648" name="直線コネクタ 647"/>
        <xdr:cNvCxnSpPr/>
      </xdr:nvCxnSpPr>
      <xdr:spPr>
        <a:xfrm flipV="1">
          <a:off x="12814300" y="13574554"/>
          <a:ext cx="889000" cy="5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26688</xdr:rowOff>
    </xdr:from>
    <xdr:to>
      <xdr:col>72</xdr:col>
      <xdr:colOff>38100</xdr:colOff>
      <xdr:row>78</xdr:row>
      <xdr:rowOff>128288</xdr:rowOff>
    </xdr:to>
    <xdr:sp macro="" textlink="">
      <xdr:nvSpPr>
        <xdr:cNvPr id="649" name="フローチャート: 判断 648"/>
        <xdr:cNvSpPr/>
      </xdr:nvSpPr>
      <xdr:spPr>
        <a:xfrm>
          <a:off x="13652500" y="1339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144815</xdr:rowOff>
    </xdr:from>
    <xdr:ext cx="469744" cy="259045"/>
    <xdr:sp macro="" textlink="">
      <xdr:nvSpPr>
        <xdr:cNvPr id="650" name="テキスト ボックス 649"/>
        <xdr:cNvSpPr txBox="1"/>
      </xdr:nvSpPr>
      <xdr:spPr>
        <a:xfrm>
          <a:off x="13468428" y="1317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79691</xdr:rowOff>
    </xdr:from>
    <xdr:to>
      <xdr:col>67</xdr:col>
      <xdr:colOff>101600</xdr:colOff>
      <xdr:row>79</xdr:row>
      <xdr:rowOff>9841</xdr:rowOff>
    </xdr:to>
    <xdr:sp macro="" textlink="">
      <xdr:nvSpPr>
        <xdr:cNvPr id="651" name="フローチャート: 判断 650"/>
        <xdr:cNvSpPr/>
      </xdr:nvSpPr>
      <xdr:spPr>
        <a:xfrm>
          <a:off x="12763500" y="1345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26368</xdr:rowOff>
    </xdr:from>
    <xdr:ext cx="469744" cy="259045"/>
    <xdr:sp macro="" textlink="">
      <xdr:nvSpPr>
        <xdr:cNvPr id="652" name="テキスト ボックス 651"/>
        <xdr:cNvSpPr txBox="1"/>
      </xdr:nvSpPr>
      <xdr:spPr>
        <a:xfrm>
          <a:off x="12579428" y="1322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67216</xdr:rowOff>
    </xdr:from>
    <xdr:to>
      <xdr:col>85</xdr:col>
      <xdr:colOff>177800</xdr:colOff>
      <xdr:row>78</xdr:row>
      <xdr:rowOff>168816</xdr:rowOff>
    </xdr:to>
    <xdr:sp macro="" textlink="">
      <xdr:nvSpPr>
        <xdr:cNvPr id="658" name="楕円 657"/>
        <xdr:cNvSpPr/>
      </xdr:nvSpPr>
      <xdr:spPr>
        <a:xfrm>
          <a:off x="16268700" y="1344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45643</xdr:rowOff>
    </xdr:from>
    <xdr:ext cx="469744" cy="259045"/>
    <xdr:sp macro="" textlink="">
      <xdr:nvSpPr>
        <xdr:cNvPr id="659" name="災害復旧費該当値テキスト"/>
        <xdr:cNvSpPr txBox="1"/>
      </xdr:nvSpPr>
      <xdr:spPr>
        <a:xfrm>
          <a:off x="16370300" y="1341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11078</xdr:rowOff>
    </xdr:from>
    <xdr:to>
      <xdr:col>81</xdr:col>
      <xdr:colOff>101600</xdr:colOff>
      <xdr:row>79</xdr:row>
      <xdr:rowOff>112678</xdr:rowOff>
    </xdr:to>
    <xdr:sp macro="" textlink="">
      <xdr:nvSpPr>
        <xdr:cNvPr id="660" name="楕円 659"/>
        <xdr:cNvSpPr/>
      </xdr:nvSpPr>
      <xdr:spPr>
        <a:xfrm>
          <a:off x="15430500" y="1355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103805</xdr:rowOff>
    </xdr:from>
    <xdr:ext cx="469744" cy="259045"/>
    <xdr:sp macro="" textlink="">
      <xdr:nvSpPr>
        <xdr:cNvPr id="661" name="テキスト ボックス 660"/>
        <xdr:cNvSpPr txBox="1"/>
      </xdr:nvSpPr>
      <xdr:spPr>
        <a:xfrm>
          <a:off x="15246428" y="1364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160452</xdr:rowOff>
    </xdr:from>
    <xdr:to>
      <xdr:col>76</xdr:col>
      <xdr:colOff>165100</xdr:colOff>
      <xdr:row>79</xdr:row>
      <xdr:rowOff>90602</xdr:rowOff>
    </xdr:to>
    <xdr:sp macro="" textlink="">
      <xdr:nvSpPr>
        <xdr:cNvPr id="662" name="楕円 661"/>
        <xdr:cNvSpPr/>
      </xdr:nvSpPr>
      <xdr:spPr>
        <a:xfrm>
          <a:off x="14541500" y="135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81729</xdr:rowOff>
    </xdr:from>
    <xdr:ext cx="469744" cy="259045"/>
    <xdr:sp macro="" textlink="">
      <xdr:nvSpPr>
        <xdr:cNvPr id="663" name="テキスト ボックス 662"/>
        <xdr:cNvSpPr txBox="1"/>
      </xdr:nvSpPr>
      <xdr:spPr>
        <a:xfrm>
          <a:off x="14357428" y="1362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150654</xdr:rowOff>
    </xdr:from>
    <xdr:to>
      <xdr:col>72</xdr:col>
      <xdr:colOff>38100</xdr:colOff>
      <xdr:row>79</xdr:row>
      <xdr:rowOff>80804</xdr:rowOff>
    </xdr:to>
    <xdr:sp macro="" textlink="">
      <xdr:nvSpPr>
        <xdr:cNvPr id="664" name="楕円 663"/>
        <xdr:cNvSpPr/>
      </xdr:nvSpPr>
      <xdr:spPr>
        <a:xfrm>
          <a:off x="13652500" y="1352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71931</xdr:rowOff>
    </xdr:from>
    <xdr:ext cx="469744" cy="259045"/>
    <xdr:sp macro="" textlink="">
      <xdr:nvSpPr>
        <xdr:cNvPr id="665" name="テキスト ボックス 664"/>
        <xdr:cNvSpPr txBox="1"/>
      </xdr:nvSpPr>
      <xdr:spPr>
        <a:xfrm>
          <a:off x="13468428" y="1361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35016</xdr:rowOff>
    </xdr:from>
    <xdr:to>
      <xdr:col>67</xdr:col>
      <xdr:colOff>101600</xdr:colOff>
      <xdr:row>79</xdr:row>
      <xdr:rowOff>136616</xdr:rowOff>
    </xdr:to>
    <xdr:sp macro="" textlink="">
      <xdr:nvSpPr>
        <xdr:cNvPr id="666" name="楕円 665"/>
        <xdr:cNvSpPr/>
      </xdr:nvSpPr>
      <xdr:spPr>
        <a:xfrm>
          <a:off x="12763500" y="135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127743</xdr:rowOff>
    </xdr:from>
    <xdr:ext cx="378565" cy="259045"/>
    <xdr:sp macro="" textlink="">
      <xdr:nvSpPr>
        <xdr:cNvPr id="667" name="テキスト ボックス 666"/>
        <xdr:cNvSpPr txBox="1"/>
      </xdr:nvSpPr>
      <xdr:spPr>
        <a:xfrm>
          <a:off x="12625017" y="13672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8" name="テキスト ボックス 67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0" name="テキスト ボックス 67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69938</xdr:rowOff>
    </xdr:from>
    <xdr:to>
      <xdr:col>85</xdr:col>
      <xdr:colOff>126364</xdr:colOff>
      <xdr:row>99</xdr:row>
      <xdr:rowOff>4902</xdr:rowOff>
    </xdr:to>
    <xdr:cxnSp macro="">
      <xdr:nvCxnSpPr>
        <xdr:cNvPr id="692" name="直線コネクタ 691"/>
        <xdr:cNvCxnSpPr/>
      </xdr:nvCxnSpPr>
      <xdr:spPr>
        <a:xfrm flipV="1">
          <a:off x="16317595" y="15671888"/>
          <a:ext cx="1269" cy="130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8729</xdr:rowOff>
    </xdr:from>
    <xdr:ext cx="534377" cy="259045"/>
    <xdr:sp macro="" textlink="">
      <xdr:nvSpPr>
        <xdr:cNvPr id="693" name="公債費最小値テキスト"/>
        <xdr:cNvSpPr txBox="1"/>
      </xdr:nvSpPr>
      <xdr:spPr>
        <a:xfrm>
          <a:off x="16370300" y="1698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4902</xdr:rowOff>
    </xdr:from>
    <xdr:to>
      <xdr:col>86</xdr:col>
      <xdr:colOff>25400</xdr:colOff>
      <xdr:row>99</xdr:row>
      <xdr:rowOff>4902</xdr:rowOff>
    </xdr:to>
    <xdr:cxnSp macro="">
      <xdr:nvCxnSpPr>
        <xdr:cNvPr id="694" name="直線コネクタ 693"/>
        <xdr:cNvCxnSpPr/>
      </xdr:nvCxnSpPr>
      <xdr:spPr>
        <a:xfrm>
          <a:off x="16230600" y="1697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16615</xdr:rowOff>
    </xdr:from>
    <xdr:ext cx="534377" cy="259045"/>
    <xdr:sp macro="" textlink="">
      <xdr:nvSpPr>
        <xdr:cNvPr id="695" name="公債費最大値テキスト"/>
        <xdr:cNvSpPr txBox="1"/>
      </xdr:nvSpPr>
      <xdr:spPr>
        <a:xfrm>
          <a:off x="16370300" y="1544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69938</xdr:rowOff>
    </xdr:from>
    <xdr:to>
      <xdr:col>86</xdr:col>
      <xdr:colOff>25400</xdr:colOff>
      <xdr:row>91</xdr:row>
      <xdr:rowOff>69938</xdr:rowOff>
    </xdr:to>
    <xdr:cxnSp macro="">
      <xdr:nvCxnSpPr>
        <xdr:cNvPr id="696" name="直線コネクタ 695"/>
        <xdr:cNvCxnSpPr/>
      </xdr:nvCxnSpPr>
      <xdr:spPr>
        <a:xfrm>
          <a:off x="16230600" y="1567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141833</xdr:rowOff>
    </xdr:from>
    <xdr:to>
      <xdr:col>85</xdr:col>
      <xdr:colOff>127000</xdr:colOff>
      <xdr:row>95</xdr:row>
      <xdr:rowOff>10770</xdr:rowOff>
    </xdr:to>
    <xdr:cxnSp macro="">
      <xdr:nvCxnSpPr>
        <xdr:cNvPr id="697" name="直線コネクタ 696"/>
        <xdr:cNvCxnSpPr/>
      </xdr:nvCxnSpPr>
      <xdr:spPr>
        <a:xfrm flipV="1">
          <a:off x="15481300" y="16086683"/>
          <a:ext cx="838200" cy="21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147338</xdr:rowOff>
    </xdr:from>
    <xdr:ext cx="534377" cy="259045"/>
    <xdr:sp macro="" textlink="">
      <xdr:nvSpPr>
        <xdr:cNvPr id="698" name="公債費平均値テキスト"/>
        <xdr:cNvSpPr txBox="1"/>
      </xdr:nvSpPr>
      <xdr:spPr>
        <a:xfrm>
          <a:off x="16370300" y="16092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168911</xdr:rowOff>
    </xdr:from>
    <xdr:to>
      <xdr:col>85</xdr:col>
      <xdr:colOff>177800</xdr:colOff>
      <xdr:row>94</xdr:row>
      <xdr:rowOff>99061</xdr:rowOff>
    </xdr:to>
    <xdr:sp macro="" textlink="">
      <xdr:nvSpPr>
        <xdr:cNvPr id="699" name="フローチャート: 判断 698"/>
        <xdr:cNvSpPr/>
      </xdr:nvSpPr>
      <xdr:spPr>
        <a:xfrm>
          <a:off x="16268700" y="1611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10770</xdr:rowOff>
    </xdr:from>
    <xdr:to>
      <xdr:col>81</xdr:col>
      <xdr:colOff>50800</xdr:colOff>
      <xdr:row>95</xdr:row>
      <xdr:rowOff>58662</xdr:rowOff>
    </xdr:to>
    <xdr:cxnSp macro="">
      <xdr:nvCxnSpPr>
        <xdr:cNvPr id="700" name="直線コネクタ 699"/>
        <xdr:cNvCxnSpPr/>
      </xdr:nvCxnSpPr>
      <xdr:spPr>
        <a:xfrm flipV="1">
          <a:off x="14592300" y="16298520"/>
          <a:ext cx="889000" cy="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139154</xdr:rowOff>
    </xdr:from>
    <xdr:to>
      <xdr:col>81</xdr:col>
      <xdr:colOff>101600</xdr:colOff>
      <xdr:row>94</xdr:row>
      <xdr:rowOff>69304</xdr:rowOff>
    </xdr:to>
    <xdr:sp macro="" textlink="">
      <xdr:nvSpPr>
        <xdr:cNvPr id="701" name="フローチャート: 判断 700"/>
        <xdr:cNvSpPr/>
      </xdr:nvSpPr>
      <xdr:spPr>
        <a:xfrm>
          <a:off x="15430500" y="160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85831</xdr:rowOff>
    </xdr:from>
    <xdr:ext cx="534377" cy="259045"/>
    <xdr:sp macro="" textlink="">
      <xdr:nvSpPr>
        <xdr:cNvPr id="702" name="テキスト ボックス 701"/>
        <xdr:cNvSpPr txBox="1"/>
      </xdr:nvSpPr>
      <xdr:spPr>
        <a:xfrm>
          <a:off x="15214111" y="1585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154939</xdr:rowOff>
    </xdr:from>
    <xdr:to>
      <xdr:col>76</xdr:col>
      <xdr:colOff>114300</xdr:colOff>
      <xdr:row>95</xdr:row>
      <xdr:rowOff>58662</xdr:rowOff>
    </xdr:to>
    <xdr:cxnSp macro="">
      <xdr:nvCxnSpPr>
        <xdr:cNvPr id="703" name="直線コネクタ 702"/>
        <xdr:cNvCxnSpPr/>
      </xdr:nvCxnSpPr>
      <xdr:spPr>
        <a:xfrm>
          <a:off x="13703300" y="16271239"/>
          <a:ext cx="889000" cy="7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113742</xdr:rowOff>
    </xdr:from>
    <xdr:to>
      <xdr:col>76</xdr:col>
      <xdr:colOff>165100</xdr:colOff>
      <xdr:row>94</xdr:row>
      <xdr:rowOff>43892</xdr:rowOff>
    </xdr:to>
    <xdr:sp macro="" textlink="">
      <xdr:nvSpPr>
        <xdr:cNvPr id="704" name="フローチャート: 判断 703"/>
        <xdr:cNvSpPr/>
      </xdr:nvSpPr>
      <xdr:spPr>
        <a:xfrm>
          <a:off x="14541500" y="1605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60419</xdr:rowOff>
    </xdr:from>
    <xdr:ext cx="534377" cy="259045"/>
    <xdr:sp macro="" textlink="">
      <xdr:nvSpPr>
        <xdr:cNvPr id="705" name="テキスト ボックス 704"/>
        <xdr:cNvSpPr txBox="1"/>
      </xdr:nvSpPr>
      <xdr:spPr>
        <a:xfrm>
          <a:off x="14325111" y="1583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80150</xdr:rowOff>
    </xdr:from>
    <xdr:to>
      <xdr:col>71</xdr:col>
      <xdr:colOff>177800</xdr:colOff>
      <xdr:row>94</xdr:row>
      <xdr:rowOff>154939</xdr:rowOff>
    </xdr:to>
    <xdr:cxnSp macro="">
      <xdr:nvCxnSpPr>
        <xdr:cNvPr id="706" name="直線コネクタ 705"/>
        <xdr:cNvCxnSpPr/>
      </xdr:nvCxnSpPr>
      <xdr:spPr>
        <a:xfrm>
          <a:off x="12814300" y="16196450"/>
          <a:ext cx="889000" cy="7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114770</xdr:rowOff>
    </xdr:from>
    <xdr:to>
      <xdr:col>72</xdr:col>
      <xdr:colOff>38100</xdr:colOff>
      <xdr:row>93</xdr:row>
      <xdr:rowOff>44920</xdr:rowOff>
    </xdr:to>
    <xdr:sp macro="" textlink="">
      <xdr:nvSpPr>
        <xdr:cNvPr id="707" name="フローチャート: 判断 706"/>
        <xdr:cNvSpPr/>
      </xdr:nvSpPr>
      <xdr:spPr>
        <a:xfrm>
          <a:off x="13652500" y="1588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61447</xdr:rowOff>
    </xdr:from>
    <xdr:ext cx="534377" cy="259045"/>
    <xdr:sp macro="" textlink="">
      <xdr:nvSpPr>
        <xdr:cNvPr id="708" name="テキスト ボックス 707"/>
        <xdr:cNvSpPr txBox="1"/>
      </xdr:nvSpPr>
      <xdr:spPr>
        <a:xfrm>
          <a:off x="13436111" y="1566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26912</xdr:rowOff>
    </xdr:from>
    <xdr:to>
      <xdr:col>67</xdr:col>
      <xdr:colOff>101600</xdr:colOff>
      <xdr:row>93</xdr:row>
      <xdr:rowOff>128512</xdr:rowOff>
    </xdr:to>
    <xdr:sp macro="" textlink="">
      <xdr:nvSpPr>
        <xdr:cNvPr id="709" name="フローチャート: 判断 708"/>
        <xdr:cNvSpPr/>
      </xdr:nvSpPr>
      <xdr:spPr>
        <a:xfrm>
          <a:off x="12763500" y="1597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145039</xdr:rowOff>
    </xdr:from>
    <xdr:ext cx="534377" cy="259045"/>
    <xdr:sp macro="" textlink="">
      <xdr:nvSpPr>
        <xdr:cNvPr id="710" name="テキスト ボックス 709"/>
        <xdr:cNvSpPr txBox="1"/>
      </xdr:nvSpPr>
      <xdr:spPr>
        <a:xfrm>
          <a:off x="12547111" y="1574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91033</xdr:rowOff>
    </xdr:from>
    <xdr:to>
      <xdr:col>85</xdr:col>
      <xdr:colOff>177800</xdr:colOff>
      <xdr:row>94</xdr:row>
      <xdr:rowOff>21183</xdr:rowOff>
    </xdr:to>
    <xdr:sp macro="" textlink="">
      <xdr:nvSpPr>
        <xdr:cNvPr id="716" name="楕円 715"/>
        <xdr:cNvSpPr/>
      </xdr:nvSpPr>
      <xdr:spPr>
        <a:xfrm>
          <a:off x="16268700" y="1603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113910</xdr:rowOff>
    </xdr:from>
    <xdr:ext cx="534377" cy="259045"/>
    <xdr:sp macro="" textlink="">
      <xdr:nvSpPr>
        <xdr:cNvPr id="717" name="公債費該当値テキスト"/>
        <xdr:cNvSpPr txBox="1"/>
      </xdr:nvSpPr>
      <xdr:spPr>
        <a:xfrm>
          <a:off x="16370300" y="1588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131420</xdr:rowOff>
    </xdr:from>
    <xdr:to>
      <xdr:col>81</xdr:col>
      <xdr:colOff>101600</xdr:colOff>
      <xdr:row>95</xdr:row>
      <xdr:rowOff>61570</xdr:rowOff>
    </xdr:to>
    <xdr:sp macro="" textlink="">
      <xdr:nvSpPr>
        <xdr:cNvPr id="718" name="楕円 717"/>
        <xdr:cNvSpPr/>
      </xdr:nvSpPr>
      <xdr:spPr>
        <a:xfrm>
          <a:off x="15430500" y="1624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52697</xdr:rowOff>
    </xdr:from>
    <xdr:ext cx="534377" cy="259045"/>
    <xdr:sp macro="" textlink="">
      <xdr:nvSpPr>
        <xdr:cNvPr id="719" name="テキスト ボックス 718"/>
        <xdr:cNvSpPr txBox="1"/>
      </xdr:nvSpPr>
      <xdr:spPr>
        <a:xfrm>
          <a:off x="15214111" y="1634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7862</xdr:rowOff>
    </xdr:from>
    <xdr:to>
      <xdr:col>76</xdr:col>
      <xdr:colOff>165100</xdr:colOff>
      <xdr:row>95</xdr:row>
      <xdr:rowOff>109462</xdr:rowOff>
    </xdr:to>
    <xdr:sp macro="" textlink="">
      <xdr:nvSpPr>
        <xdr:cNvPr id="720" name="楕円 719"/>
        <xdr:cNvSpPr/>
      </xdr:nvSpPr>
      <xdr:spPr>
        <a:xfrm>
          <a:off x="14541500" y="1629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100589</xdr:rowOff>
    </xdr:from>
    <xdr:ext cx="534377" cy="259045"/>
    <xdr:sp macro="" textlink="">
      <xdr:nvSpPr>
        <xdr:cNvPr id="721" name="テキスト ボックス 720"/>
        <xdr:cNvSpPr txBox="1"/>
      </xdr:nvSpPr>
      <xdr:spPr>
        <a:xfrm>
          <a:off x="14325111" y="1638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104139</xdr:rowOff>
    </xdr:from>
    <xdr:to>
      <xdr:col>72</xdr:col>
      <xdr:colOff>38100</xdr:colOff>
      <xdr:row>95</xdr:row>
      <xdr:rowOff>34289</xdr:rowOff>
    </xdr:to>
    <xdr:sp macro="" textlink="">
      <xdr:nvSpPr>
        <xdr:cNvPr id="722" name="楕円 721"/>
        <xdr:cNvSpPr/>
      </xdr:nvSpPr>
      <xdr:spPr>
        <a:xfrm>
          <a:off x="13652500" y="1622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25416</xdr:rowOff>
    </xdr:from>
    <xdr:ext cx="534377" cy="259045"/>
    <xdr:sp macro="" textlink="">
      <xdr:nvSpPr>
        <xdr:cNvPr id="723" name="テキスト ボックス 722"/>
        <xdr:cNvSpPr txBox="1"/>
      </xdr:nvSpPr>
      <xdr:spPr>
        <a:xfrm>
          <a:off x="13436111" y="1631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29350</xdr:rowOff>
    </xdr:from>
    <xdr:to>
      <xdr:col>67</xdr:col>
      <xdr:colOff>101600</xdr:colOff>
      <xdr:row>94</xdr:row>
      <xdr:rowOff>130950</xdr:rowOff>
    </xdr:to>
    <xdr:sp macro="" textlink="">
      <xdr:nvSpPr>
        <xdr:cNvPr id="724" name="楕円 723"/>
        <xdr:cNvSpPr/>
      </xdr:nvSpPr>
      <xdr:spPr>
        <a:xfrm>
          <a:off x="12763500" y="161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122077</xdr:rowOff>
    </xdr:from>
    <xdr:ext cx="534377" cy="259045"/>
    <xdr:sp macro="" textlink="">
      <xdr:nvSpPr>
        <xdr:cNvPr id="725" name="テキスト ボックス 724"/>
        <xdr:cNvSpPr txBox="1"/>
      </xdr:nvSpPr>
      <xdr:spPr>
        <a:xfrm>
          <a:off x="12547111" y="1623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9" name="テキスト ボックス 73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1" name="テキスト ボックス 74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3" name="テキスト ボックス 74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5" name="テキスト ボックス 744"/>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22134</xdr:rowOff>
    </xdr:from>
    <xdr:to>
      <xdr:col>116</xdr:col>
      <xdr:colOff>62864</xdr:colOff>
      <xdr:row>39</xdr:row>
      <xdr:rowOff>98878</xdr:rowOff>
    </xdr:to>
    <xdr:cxnSp macro="">
      <xdr:nvCxnSpPr>
        <xdr:cNvPr id="751" name="直線コネクタ 750"/>
        <xdr:cNvCxnSpPr/>
      </xdr:nvCxnSpPr>
      <xdr:spPr>
        <a:xfrm flipV="1">
          <a:off x="22159595" y="5165634"/>
          <a:ext cx="1269"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140261</xdr:rowOff>
    </xdr:from>
    <xdr:ext cx="378565" cy="259045"/>
    <xdr:sp macro="" textlink="">
      <xdr:nvSpPr>
        <xdr:cNvPr id="754" name="諸支出金最大値テキスト"/>
        <xdr:cNvSpPr txBox="1"/>
      </xdr:nvSpPr>
      <xdr:spPr>
        <a:xfrm>
          <a:off x="22212300" y="4940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22134</xdr:rowOff>
    </xdr:from>
    <xdr:to>
      <xdr:col>116</xdr:col>
      <xdr:colOff>152400</xdr:colOff>
      <xdr:row>30</xdr:row>
      <xdr:rowOff>22134</xdr:rowOff>
    </xdr:to>
    <xdr:cxnSp macro="">
      <xdr:nvCxnSpPr>
        <xdr:cNvPr id="755" name="直線コネクタ 754"/>
        <xdr:cNvCxnSpPr/>
      </xdr:nvCxnSpPr>
      <xdr:spPr>
        <a:xfrm>
          <a:off x="22072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121738</xdr:rowOff>
    </xdr:from>
    <xdr:to>
      <xdr:col>116</xdr:col>
      <xdr:colOff>63500</xdr:colOff>
      <xdr:row>38</xdr:row>
      <xdr:rowOff>123372</xdr:rowOff>
    </xdr:to>
    <xdr:cxnSp macro="">
      <xdr:nvCxnSpPr>
        <xdr:cNvPr id="756" name="直線コネクタ 755"/>
        <xdr:cNvCxnSpPr/>
      </xdr:nvCxnSpPr>
      <xdr:spPr>
        <a:xfrm flipV="1">
          <a:off x="21323300" y="663683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64061</xdr:rowOff>
    </xdr:from>
    <xdr:ext cx="313932" cy="259045"/>
    <xdr:sp macro="" textlink="">
      <xdr:nvSpPr>
        <xdr:cNvPr id="757" name="諸支出金平均値テキスト"/>
        <xdr:cNvSpPr txBox="1"/>
      </xdr:nvSpPr>
      <xdr:spPr>
        <a:xfrm>
          <a:off x="22212300" y="657916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85634</xdr:rowOff>
    </xdr:from>
    <xdr:to>
      <xdr:col>116</xdr:col>
      <xdr:colOff>114300</xdr:colOff>
      <xdr:row>39</xdr:row>
      <xdr:rowOff>15784</xdr:rowOff>
    </xdr:to>
    <xdr:sp macro="" textlink="">
      <xdr:nvSpPr>
        <xdr:cNvPr id="758" name="フローチャート: 判断 757"/>
        <xdr:cNvSpPr/>
      </xdr:nvSpPr>
      <xdr:spPr>
        <a:xfrm>
          <a:off x="22110700" y="660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123372</xdr:rowOff>
    </xdr:from>
    <xdr:to>
      <xdr:col>111</xdr:col>
      <xdr:colOff>177800</xdr:colOff>
      <xdr:row>38</xdr:row>
      <xdr:rowOff>123372</xdr:rowOff>
    </xdr:to>
    <xdr:cxnSp macro="">
      <xdr:nvCxnSpPr>
        <xdr:cNvPr id="759" name="直線コネクタ 758"/>
        <xdr:cNvCxnSpPr/>
      </xdr:nvCxnSpPr>
      <xdr:spPr>
        <a:xfrm>
          <a:off x="20434300" y="6638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98697</xdr:rowOff>
    </xdr:from>
    <xdr:to>
      <xdr:col>112</xdr:col>
      <xdr:colOff>38100</xdr:colOff>
      <xdr:row>39</xdr:row>
      <xdr:rowOff>28847</xdr:rowOff>
    </xdr:to>
    <xdr:sp macro="" textlink="">
      <xdr:nvSpPr>
        <xdr:cNvPr id="760" name="フローチャート: 判断 759"/>
        <xdr:cNvSpPr/>
      </xdr:nvSpPr>
      <xdr:spPr>
        <a:xfrm>
          <a:off x="21272500" y="661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19974</xdr:rowOff>
    </xdr:from>
    <xdr:ext cx="313932" cy="259045"/>
    <xdr:sp macro="" textlink="">
      <xdr:nvSpPr>
        <xdr:cNvPr id="761" name="テキスト ボックス 760"/>
        <xdr:cNvSpPr txBox="1"/>
      </xdr:nvSpPr>
      <xdr:spPr>
        <a:xfrm>
          <a:off x="21166333" y="6706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123372</xdr:rowOff>
    </xdr:from>
    <xdr:to>
      <xdr:col>107</xdr:col>
      <xdr:colOff>50800</xdr:colOff>
      <xdr:row>38</xdr:row>
      <xdr:rowOff>125004</xdr:rowOff>
    </xdr:to>
    <xdr:cxnSp macro="">
      <xdr:nvCxnSpPr>
        <xdr:cNvPr id="762" name="直線コネクタ 761"/>
        <xdr:cNvCxnSpPr/>
      </xdr:nvCxnSpPr>
      <xdr:spPr>
        <a:xfrm flipV="1">
          <a:off x="19545300" y="663847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168910</xdr:rowOff>
    </xdr:from>
    <xdr:to>
      <xdr:col>107</xdr:col>
      <xdr:colOff>101600</xdr:colOff>
      <xdr:row>39</xdr:row>
      <xdr:rowOff>99060</xdr:rowOff>
    </xdr:to>
    <xdr:sp macro="" textlink="">
      <xdr:nvSpPr>
        <xdr:cNvPr id="763" name="フローチャート: 判断 762"/>
        <xdr:cNvSpPr/>
      </xdr:nvSpPr>
      <xdr:spPr>
        <a:xfrm>
          <a:off x="20383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90187</xdr:rowOff>
    </xdr:from>
    <xdr:ext cx="313932" cy="259045"/>
    <xdr:sp macro="" textlink="">
      <xdr:nvSpPr>
        <xdr:cNvPr id="764" name="テキスト ボックス 763"/>
        <xdr:cNvSpPr txBox="1"/>
      </xdr:nvSpPr>
      <xdr:spPr>
        <a:xfrm>
          <a:off x="20277333" y="67767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123372</xdr:rowOff>
    </xdr:from>
    <xdr:to>
      <xdr:col>102</xdr:col>
      <xdr:colOff>114300</xdr:colOff>
      <xdr:row>38</xdr:row>
      <xdr:rowOff>125004</xdr:rowOff>
    </xdr:to>
    <xdr:cxnSp macro="">
      <xdr:nvCxnSpPr>
        <xdr:cNvPr id="765" name="直線コネクタ 764"/>
        <xdr:cNvCxnSpPr/>
      </xdr:nvCxnSpPr>
      <xdr:spPr>
        <a:xfrm>
          <a:off x="18656300" y="663847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116658</xdr:rowOff>
    </xdr:from>
    <xdr:to>
      <xdr:col>102</xdr:col>
      <xdr:colOff>165100</xdr:colOff>
      <xdr:row>38</xdr:row>
      <xdr:rowOff>46808</xdr:rowOff>
    </xdr:to>
    <xdr:sp macro="" textlink="">
      <xdr:nvSpPr>
        <xdr:cNvPr id="766" name="フローチャート: 判断 765"/>
        <xdr:cNvSpPr/>
      </xdr:nvSpPr>
      <xdr:spPr>
        <a:xfrm>
          <a:off x="19494500" y="646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63335</xdr:rowOff>
    </xdr:from>
    <xdr:ext cx="378565" cy="259045"/>
    <xdr:sp macro="" textlink="">
      <xdr:nvSpPr>
        <xdr:cNvPr id="767" name="テキスト ボックス 766"/>
        <xdr:cNvSpPr txBox="1"/>
      </xdr:nvSpPr>
      <xdr:spPr>
        <a:xfrm>
          <a:off x="19356017" y="6235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170543</xdr:rowOff>
    </xdr:from>
    <xdr:to>
      <xdr:col>98</xdr:col>
      <xdr:colOff>38100</xdr:colOff>
      <xdr:row>39</xdr:row>
      <xdr:rowOff>100693</xdr:rowOff>
    </xdr:to>
    <xdr:sp macro="" textlink="">
      <xdr:nvSpPr>
        <xdr:cNvPr id="768" name="フローチャート: 判断 767"/>
        <xdr:cNvSpPr/>
      </xdr:nvSpPr>
      <xdr:spPr>
        <a:xfrm>
          <a:off x="186055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91820</xdr:rowOff>
    </xdr:from>
    <xdr:ext cx="313932" cy="259045"/>
    <xdr:sp macro="" textlink="">
      <xdr:nvSpPr>
        <xdr:cNvPr id="769" name="テキスト ボックス 768"/>
        <xdr:cNvSpPr txBox="1"/>
      </xdr:nvSpPr>
      <xdr:spPr>
        <a:xfrm>
          <a:off x="18499333" y="6778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70938</xdr:rowOff>
    </xdr:from>
    <xdr:to>
      <xdr:col>116</xdr:col>
      <xdr:colOff>114300</xdr:colOff>
      <xdr:row>39</xdr:row>
      <xdr:rowOff>1088</xdr:rowOff>
    </xdr:to>
    <xdr:sp macro="" textlink="">
      <xdr:nvSpPr>
        <xdr:cNvPr id="775" name="楕円 774"/>
        <xdr:cNvSpPr/>
      </xdr:nvSpPr>
      <xdr:spPr>
        <a:xfrm>
          <a:off x="2211070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93816</xdr:rowOff>
    </xdr:from>
    <xdr:ext cx="313932" cy="259045"/>
    <xdr:sp macro="" textlink="">
      <xdr:nvSpPr>
        <xdr:cNvPr id="776" name="諸支出金該当値テキスト"/>
        <xdr:cNvSpPr txBox="1"/>
      </xdr:nvSpPr>
      <xdr:spPr>
        <a:xfrm>
          <a:off x="22212300" y="643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72572</xdr:rowOff>
    </xdr:from>
    <xdr:to>
      <xdr:col>112</xdr:col>
      <xdr:colOff>38100</xdr:colOff>
      <xdr:row>39</xdr:row>
      <xdr:rowOff>2722</xdr:rowOff>
    </xdr:to>
    <xdr:sp macro="" textlink="">
      <xdr:nvSpPr>
        <xdr:cNvPr id="777" name="楕円 776"/>
        <xdr:cNvSpPr/>
      </xdr:nvSpPr>
      <xdr:spPr>
        <a:xfrm>
          <a:off x="21272500" y="658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19249</xdr:rowOff>
    </xdr:from>
    <xdr:ext cx="313932" cy="259045"/>
    <xdr:sp macro="" textlink="">
      <xdr:nvSpPr>
        <xdr:cNvPr id="778" name="テキスト ボックス 777"/>
        <xdr:cNvSpPr txBox="1"/>
      </xdr:nvSpPr>
      <xdr:spPr>
        <a:xfrm>
          <a:off x="21166333" y="6362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72572</xdr:rowOff>
    </xdr:from>
    <xdr:to>
      <xdr:col>107</xdr:col>
      <xdr:colOff>101600</xdr:colOff>
      <xdr:row>39</xdr:row>
      <xdr:rowOff>2722</xdr:rowOff>
    </xdr:to>
    <xdr:sp macro="" textlink="">
      <xdr:nvSpPr>
        <xdr:cNvPr id="779" name="楕円 778"/>
        <xdr:cNvSpPr/>
      </xdr:nvSpPr>
      <xdr:spPr>
        <a:xfrm>
          <a:off x="20383500" y="658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19249</xdr:rowOff>
    </xdr:from>
    <xdr:ext cx="313932" cy="259045"/>
    <xdr:sp macro="" textlink="">
      <xdr:nvSpPr>
        <xdr:cNvPr id="780" name="テキスト ボックス 779"/>
        <xdr:cNvSpPr txBox="1"/>
      </xdr:nvSpPr>
      <xdr:spPr>
        <a:xfrm>
          <a:off x="20277333" y="6362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74204</xdr:rowOff>
    </xdr:from>
    <xdr:to>
      <xdr:col>102</xdr:col>
      <xdr:colOff>165100</xdr:colOff>
      <xdr:row>39</xdr:row>
      <xdr:rowOff>4354</xdr:rowOff>
    </xdr:to>
    <xdr:sp macro="" textlink="">
      <xdr:nvSpPr>
        <xdr:cNvPr id="781" name="楕円 780"/>
        <xdr:cNvSpPr/>
      </xdr:nvSpPr>
      <xdr:spPr>
        <a:xfrm>
          <a:off x="19494500" y="658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166931</xdr:rowOff>
    </xdr:from>
    <xdr:ext cx="313932" cy="259045"/>
    <xdr:sp macro="" textlink="">
      <xdr:nvSpPr>
        <xdr:cNvPr id="782" name="テキスト ボックス 781"/>
        <xdr:cNvSpPr txBox="1"/>
      </xdr:nvSpPr>
      <xdr:spPr>
        <a:xfrm>
          <a:off x="19388333" y="6682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72572</xdr:rowOff>
    </xdr:from>
    <xdr:to>
      <xdr:col>98</xdr:col>
      <xdr:colOff>38100</xdr:colOff>
      <xdr:row>39</xdr:row>
      <xdr:rowOff>2722</xdr:rowOff>
    </xdr:to>
    <xdr:sp macro="" textlink="">
      <xdr:nvSpPr>
        <xdr:cNvPr id="783" name="楕円 782"/>
        <xdr:cNvSpPr/>
      </xdr:nvSpPr>
      <xdr:spPr>
        <a:xfrm>
          <a:off x="18605500" y="658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19249</xdr:rowOff>
    </xdr:from>
    <xdr:ext cx="313932" cy="259045"/>
    <xdr:sp macro="" textlink="">
      <xdr:nvSpPr>
        <xdr:cNvPr id="784" name="テキスト ボックス 783"/>
        <xdr:cNvSpPr txBox="1"/>
      </xdr:nvSpPr>
      <xdr:spPr>
        <a:xfrm>
          <a:off x="18499333" y="6362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・総務費が住民一人当たり</a:t>
          </a:r>
          <a:r>
            <a:rPr kumimoji="1" lang="en-US" altLang="ja-JP" sz="1100">
              <a:solidFill>
                <a:schemeClr val="dk1"/>
              </a:solidFill>
              <a:effectLst/>
              <a:latin typeface="+mn-lt"/>
              <a:ea typeface="+mn-ea"/>
              <a:cs typeface="+mn-cs"/>
            </a:rPr>
            <a:t>84,683</a:t>
          </a:r>
          <a:r>
            <a:rPr kumimoji="1" lang="ja-JP" altLang="ja-JP" sz="1100">
              <a:solidFill>
                <a:schemeClr val="dk1"/>
              </a:solidFill>
              <a:effectLst/>
              <a:latin typeface="+mn-lt"/>
              <a:ea typeface="+mn-ea"/>
              <a:cs typeface="+mn-cs"/>
            </a:rPr>
            <a:t>円となっており、類似団体平均に比べ高い状況にあるのは、平成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年度における本庁舎管理事業等が主な要因である。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・消防費が住民一人当たり</a:t>
          </a:r>
          <a:r>
            <a:rPr kumimoji="1" lang="en-US" altLang="ja-JP" sz="1100">
              <a:solidFill>
                <a:schemeClr val="dk1"/>
              </a:solidFill>
              <a:effectLst/>
              <a:latin typeface="+mn-lt"/>
              <a:ea typeface="+mn-ea"/>
              <a:cs typeface="+mn-cs"/>
            </a:rPr>
            <a:t>27,660</a:t>
          </a:r>
          <a:r>
            <a:rPr kumimoji="1" lang="ja-JP" altLang="ja-JP" sz="1100">
              <a:solidFill>
                <a:schemeClr val="dk1"/>
              </a:solidFill>
              <a:effectLst/>
              <a:latin typeface="+mn-lt"/>
              <a:ea typeface="+mn-ea"/>
              <a:cs typeface="+mn-cs"/>
            </a:rPr>
            <a:t>円となっており、類似団体平均に比べ高い状況にあるのは、平成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年度における</a:t>
          </a:r>
          <a:r>
            <a:rPr lang="ja-JP" altLang="ja-JP" sz="1100">
              <a:solidFill>
                <a:schemeClr val="dk1"/>
              </a:solidFill>
              <a:effectLst/>
              <a:latin typeface="+mn-lt"/>
              <a:ea typeface="+mn-ea"/>
              <a:cs typeface="+mn-cs"/>
            </a:rPr>
            <a:t>防災行政無線施設管理事業</a:t>
          </a:r>
          <a:r>
            <a:rPr kumimoji="1" lang="ja-JP" altLang="ja-JP" sz="1100">
              <a:solidFill>
                <a:schemeClr val="dk1"/>
              </a:solidFill>
              <a:effectLst/>
              <a:latin typeface="+mn-lt"/>
              <a:ea typeface="+mn-ea"/>
              <a:cs typeface="+mn-cs"/>
            </a:rPr>
            <a:t>等が主な要因である。</a:t>
          </a:r>
          <a:endParaRPr lang="ja-JP" altLang="ja-JP" sz="1400">
            <a:effectLst/>
          </a:endParaRPr>
        </a:p>
        <a:p>
          <a:r>
            <a:rPr kumimoji="1" lang="ja-JP" altLang="ja-JP" sz="1100">
              <a:solidFill>
                <a:schemeClr val="dk1"/>
              </a:solidFill>
              <a:effectLst/>
              <a:latin typeface="+mn-lt"/>
              <a:ea typeface="+mn-ea"/>
              <a:cs typeface="+mn-cs"/>
            </a:rPr>
            <a:t>・衛生費が住民一人当たり</a:t>
          </a:r>
          <a:r>
            <a:rPr kumimoji="1" lang="en-US" altLang="ja-JP" sz="1100">
              <a:solidFill>
                <a:schemeClr val="dk1"/>
              </a:solidFill>
              <a:effectLst/>
              <a:latin typeface="+mn-lt"/>
              <a:ea typeface="+mn-ea"/>
              <a:cs typeface="+mn-cs"/>
            </a:rPr>
            <a:t>56,669</a:t>
          </a:r>
          <a:r>
            <a:rPr kumimoji="1" lang="ja-JP" altLang="ja-JP" sz="1100">
              <a:solidFill>
                <a:schemeClr val="dk1"/>
              </a:solidFill>
              <a:effectLst/>
              <a:latin typeface="+mn-lt"/>
              <a:ea typeface="+mn-ea"/>
              <a:cs typeface="+mn-cs"/>
            </a:rPr>
            <a:t>円となっており、類似団体平均に比べ高い状況にあるのは、火葬場建設事業等が主な要因である。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行財政改革を着実に進めていることから、実質収支額は継続的に黒字を確保している。実質単年度収支についても、「第２次行政改革大綱（平成２８～３２年度）」に基づく取組をはじめ、経費削減に努めていることなど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年度までは黒字を確保していたが、平成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年度は収支の均衡を図るために多額の財政調整基金を取り崩したため、赤字となった。</a:t>
          </a:r>
          <a:endParaRPr lang="ja-JP" altLang="ja-JP" sz="1400">
            <a:effectLst/>
          </a:endParaRPr>
        </a:p>
        <a:p>
          <a:r>
            <a:rPr kumimoji="1" lang="ja-JP" altLang="ja-JP" sz="1100">
              <a:solidFill>
                <a:schemeClr val="dk1"/>
              </a:solidFill>
              <a:effectLst/>
              <a:latin typeface="+mn-lt"/>
              <a:ea typeface="+mn-ea"/>
              <a:cs typeface="+mn-cs"/>
            </a:rPr>
            <a:t>　財政調整基金残高は、前年度決算剰余金の積立等に伴い平成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年度以外は増加しており、平成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年度の標準財政規模比は</a:t>
          </a:r>
          <a:r>
            <a:rPr kumimoji="1" lang="en-US" altLang="ja-JP" sz="1100">
              <a:solidFill>
                <a:schemeClr val="dk1"/>
              </a:solidFill>
              <a:effectLst/>
              <a:latin typeface="+mn-lt"/>
              <a:ea typeface="+mn-ea"/>
              <a:cs typeface="+mn-cs"/>
            </a:rPr>
            <a:t>45.63</a:t>
          </a:r>
          <a:r>
            <a:rPr kumimoji="1" lang="ja-JP" altLang="ja-JP" sz="1100">
              <a:solidFill>
                <a:schemeClr val="dk1"/>
              </a:solidFill>
              <a:effectLst/>
              <a:latin typeface="+mn-lt"/>
              <a:ea typeface="+mn-ea"/>
              <a:cs typeface="+mn-cs"/>
            </a:rPr>
            <a:t>％となっている。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全ての会計で実質収支（資金不足額・剰余額）については黒字を保っている。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国民健康保険事業や介護保険事業においては、近年高齢化が進み、給付費が増加傾向にあることから、保険料の設定の見直しを検討するなど、健全な財政運営に努める。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2">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5"/>
      <c r="AO4" s="445"/>
      <c r="AP4" s="445"/>
      <c r="AQ4" s="445"/>
      <c r="AR4" s="445"/>
      <c r="AS4" s="445"/>
      <c r="AT4" s="445"/>
      <c r="AU4" s="445"/>
      <c r="AV4" s="445"/>
      <c r="AW4" s="445"/>
      <c r="AX4" s="615"/>
      <c r="AY4" s="419" t="s">
        <v>91</v>
      </c>
      <c r="AZ4" s="420"/>
      <c r="BA4" s="420"/>
      <c r="BB4" s="420"/>
      <c r="BC4" s="420"/>
      <c r="BD4" s="420"/>
      <c r="BE4" s="420"/>
      <c r="BF4" s="420"/>
      <c r="BG4" s="420"/>
      <c r="BH4" s="420"/>
      <c r="BI4" s="420"/>
      <c r="BJ4" s="420"/>
      <c r="BK4" s="420"/>
      <c r="BL4" s="420"/>
      <c r="BM4" s="421"/>
      <c r="BN4" s="422">
        <v>35300467</v>
      </c>
      <c r="BO4" s="423"/>
      <c r="BP4" s="423"/>
      <c r="BQ4" s="423"/>
      <c r="BR4" s="423"/>
      <c r="BS4" s="423"/>
      <c r="BT4" s="423"/>
      <c r="BU4" s="424"/>
      <c r="BV4" s="422">
        <v>31783585</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5.2</v>
      </c>
      <c r="CU4" s="604"/>
      <c r="CV4" s="604"/>
      <c r="CW4" s="604"/>
      <c r="CX4" s="604"/>
      <c r="CY4" s="604"/>
      <c r="CZ4" s="604"/>
      <c r="DA4" s="605"/>
      <c r="DB4" s="603">
        <v>5.4</v>
      </c>
      <c r="DC4" s="604"/>
      <c r="DD4" s="604"/>
      <c r="DE4" s="604"/>
      <c r="DF4" s="604"/>
      <c r="DG4" s="604"/>
      <c r="DH4" s="604"/>
      <c r="DI4" s="605"/>
      <c r="DJ4" s="185"/>
      <c r="DK4" s="185"/>
      <c r="DL4" s="185"/>
      <c r="DM4" s="185"/>
      <c r="DN4" s="185"/>
      <c r="DO4" s="185"/>
    </row>
    <row r="5" spans="1:119" ht="18.75" customHeight="1" x14ac:dyDescent="0.2">
      <c r="A5" s="186"/>
      <c r="B5" s="610"/>
      <c r="C5" s="446"/>
      <c r="D5" s="446"/>
      <c r="E5" s="611"/>
      <c r="F5" s="611"/>
      <c r="G5" s="611"/>
      <c r="H5" s="611"/>
      <c r="I5" s="611"/>
      <c r="J5" s="611"/>
      <c r="K5" s="611"/>
      <c r="L5" s="611"/>
      <c r="M5" s="611"/>
      <c r="N5" s="611"/>
      <c r="O5" s="611"/>
      <c r="P5" s="611"/>
      <c r="Q5" s="611"/>
      <c r="R5" s="444"/>
      <c r="S5" s="444"/>
      <c r="T5" s="444"/>
      <c r="U5" s="444"/>
      <c r="V5" s="614"/>
      <c r="W5" s="533"/>
      <c r="X5" s="445"/>
      <c r="Y5" s="445"/>
      <c r="Z5" s="445"/>
      <c r="AA5" s="445"/>
      <c r="AB5" s="446"/>
      <c r="AC5" s="444"/>
      <c r="AD5" s="445"/>
      <c r="AE5" s="445"/>
      <c r="AF5" s="445"/>
      <c r="AG5" s="445"/>
      <c r="AH5" s="445"/>
      <c r="AI5" s="445"/>
      <c r="AJ5" s="445"/>
      <c r="AK5" s="445"/>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33651145</v>
      </c>
      <c r="BO5" s="428"/>
      <c r="BP5" s="428"/>
      <c r="BQ5" s="428"/>
      <c r="BR5" s="428"/>
      <c r="BS5" s="428"/>
      <c r="BT5" s="428"/>
      <c r="BU5" s="429"/>
      <c r="BV5" s="427">
        <v>30186839</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91.7</v>
      </c>
      <c r="CU5" s="398"/>
      <c r="CV5" s="398"/>
      <c r="CW5" s="398"/>
      <c r="CX5" s="398"/>
      <c r="CY5" s="398"/>
      <c r="CZ5" s="398"/>
      <c r="DA5" s="399"/>
      <c r="DB5" s="397">
        <v>90</v>
      </c>
      <c r="DC5" s="398"/>
      <c r="DD5" s="398"/>
      <c r="DE5" s="398"/>
      <c r="DF5" s="398"/>
      <c r="DG5" s="398"/>
      <c r="DH5" s="398"/>
      <c r="DI5" s="399"/>
      <c r="DJ5" s="185"/>
      <c r="DK5" s="185"/>
      <c r="DL5" s="185"/>
      <c r="DM5" s="185"/>
      <c r="DN5" s="185"/>
      <c r="DO5" s="185"/>
    </row>
    <row r="6" spans="1:119" ht="18.75" customHeight="1" x14ac:dyDescent="0.2">
      <c r="A6" s="186"/>
      <c r="B6" s="580" t="s">
        <v>97</v>
      </c>
      <c r="C6" s="443"/>
      <c r="D6" s="443"/>
      <c r="E6" s="581"/>
      <c r="F6" s="581"/>
      <c r="G6" s="581"/>
      <c r="H6" s="581"/>
      <c r="I6" s="581"/>
      <c r="J6" s="581"/>
      <c r="K6" s="581"/>
      <c r="L6" s="581" t="s">
        <v>98</v>
      </c>
      <c r="M6" s="581"/>
      <c r="N6" s="581"/>
      <c r="O6" s="581"/>
      <c r="P6" s="581"/>
      <c r="Q6" s="581"/>
      <c r="R6" s="467"/>
      <c r="S6" s="467"/>
      <c r="T6" s="467"/>
      <c r="U6" s="467"/>
      <c r="V6" s="587"/>
      <c r="W6" s="518" t="s">
        <v>99</v>
      </c>
      <c r="X6" s="442"/>
      <c r="Y6" s="442"/>
      <c r="Z6" s="442"/>
      <c r="AA6" s="442"/>
      <c r="AB6" s="443"/>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1649322</v>
      </c>
      <c r="BO6" s="428"/>
      <c r="BP6" s="428"/>
      <c r="BQ6" s="428"/>
      <c r="BR6" s="428"/>
      <c r="BS6" s="428"/>
      <c r="BT6" s="428"/>
      <c r="BU6" s="429"/>
      <c r="BV6" s="427">
        <v>1596746</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96.4</v>
      </c>
      <c r="CU6" s="578"/>
      <c r="CV6" s="578"/>
      <c r="CW6" s="578"/>
      <c r="CX6" s="578"/>
      <c r="CY6" s="578"/>
      <c r="CZ6" s="578"/>
      <c r="DA6" s="579"/>
      <c r="DB6" s="577">
        <v>94.2</v>
      </c>
      <c r="DC6" s="578"/>
      <c r="DD6" s="578"/>
      <c r="DE6" s="578"/>
      <c r="DF6" s="578"/>
      <c r="DG6" s="578"/>
      <c r="DH6" s="578"/>
      <c r="DI6" s="579"/>
      <c r="DJ6" s="185"/>
      <c r="DK6" s="185"/>
      <c r="DL6" s="185"/>
      <c r="DM6" s="185"/>
      <c r="DN6" s="185"/>
      <c r="DO6" s="185"/>
    </row>
    <row r="7" spans="1:119" ht="18.75" customHeight="1" x14ac:dyDescent="0.2">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94</v>
      </c>
      <c r="AV7" s="485"/>
      <c r="AW7" s="485"/>
      <c r="AX7" s="485"/>
      <c r="AY7" s="407" t="s">
        <v>105</v>
      </c>
      <c r="AZ7" s="408"/>
      <c r="BA7" s="408"/>
      <c r="BB7" s="408"/>
      <c r="BC7" s="408"/>
      <c r="BD7" s="408"/>
      <c r="BE7" s="408"/>
      <c r="BF7" s="408"/>
      <c r="BG7" s="408"/>
      <c r="BH7" s="408"/>
      <c r="BI7" s="408"/>
      <c r="BJ7" s="408"/>
      <c r="BK7" s="408"/>
      <c r="BL7" s="408"/>
      <c r="BM7" s="409"/>
      <c r="BN7" s="427">
        <v>601646</v>
      </c>
      <c r="BO7" s="428"/>
      <c r="BP7" s="428"/>
      <c r="BQ7" s="428"/>
      <c r="BR7" s="428"/>
      <c r="BS7" s="428"/>
      <c r="BT7" s="428"/>
      <c r="BU7" s="429"/>
      <c r="BV7" s="427">
        <v>524944</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20285641</v>
      </c>
      <c r="CU7" s="428"/>
      <c r="CV7" s="428"/>
      <c r="CW7" s="428"/>
      <c r="CX7" s="428"/>
      <c r="CY7" s="428"/>
      <c r="CZ7" s="428"/>
      <c r="DA7" s="429"/>
      <c r="DB7" s="427">
        <v>19945023</v>
      </c>
      <c r="DC7" s="428"/>
      <c r="DD7" s="428"/>
      <c r="DE7" s="428"/>
      <c r="DF7" s="428"/>
      <c r="DG7" s="428"/>
      <c r="DH7" s="428"/>
      <c r="DI7" s="429"/>
      <c r="DJ7" s="185"/>
      <c r="DK7" s="185"/>
      <c r="DL7" s="185"/>
      <c r="DM7" s="185"/>
      <c r="DN7" s="185"/>
      <c r="DO7" s="185"/>
    </row>
    <row r="8" spans="1:119" ht="18.75" customHeight="1" thickBot="1" x14ac:dyDescent="0.25">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94</v>
      </c>
      <c r="AV8" s="485"/>
      <c r="AW8" s="485"/>
      <c r="AX8" s="485"/>
      <c r="AY8" s="407" t="s">
        <v>108</v>
      </c>
      <c r="AZ8" s="408"/>
      <c r="BA8" s="408"/>
      <c r="BB8" s="408"/>
      <c r="BC8" s="408"/>
      <c r="BD8" s="408"/>
      <c r="BE8" s="408"/>
      <c r="BF8" s="408"/>
      <c r="BG8" s="408"/>
      <c r="BH8" s="408"/>
      <c r="BI8" s="408"/>
      <c r="BJ8" s="408"/>
      <c r="BK8" s="408"/>
      <c r="BL8" s="408"/>
      <c r="BM8" s="409"/>
      <c r="BN8" s="427">
        <v>1047676</v>
      </c>
      <c r="BO8" s="428"/>
      <c r="BP8" s="428"/>
      <c r="BQ8" s="428"/>
      <c r="BR8" s="428"/>
      <c r="BS8" s="428"/>
      <c r="BT8" s="428"/>
      <c r="BU8" s="429"/>
      <c r="BV8" s="427">
        <v>1071802</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0.47</v>
      </c>
      <c r="CU8" s="541"/>
      <c r="CV8" s="541"/>
      <c r="CW8" s="541"/>
      <c r="CX8" s="541"/>
      <c r="CY8" s="541"/>
      <c r="CZ8" s="541"/>
      <c r="DA8" s="542"/>
      <c r="DB8" s="540">
        <v>0.48</v>
      </c>
      <c r="DC8" s="541"/>
      <c r="DD8" s="541"/>
      <c r="DE8" s="541"/>
      <c r="DF8" s="541"/>
      <c r="DG8" s="541"/>
      <c r="DH8" s="541"/>
      <c r="DI8" s="542"/>
      <c r="DJ8" s="185"/>
      <c r="DK8" s="185"/>
      <c r="DL8" s="185"/>
      <c r="DM8" s="185"/>
      <c r="DN8" s="185"/>
      <c r="DO8" s="185"/>
    </row>
    <row r="9" spans="1:119" ht="18.75" customHeight="1" thickBot="1" x14ac:dyDescent="0.25">
      <c r="A9" s="186"/>
      <c r="B9" s="566" t="s">
        <v>110</v>
      </c>
      <c r="C9" s="567"/>
      <c r="D9" s="567"/>
      <c r="E9" s="567"/>
      <c r="F9" s="567"/>
      <c r="G9" s="567"/>
      <c r="H9" s="567"/>
      <c r="I9" s="567"/>
      <c r="J9" s="567"/>
      <c r="K9" s="490"/>
      <c r="L9" s="568" t="s">
        <v>111</v>
      </c>
      <c r="M9" s="569"/>
      <c r="N9" s="569"/>
      <c r="O9" s="569"/>
      <c r="P9" s="569"/>
      <c r="Q9" s="570"/>
      <c r="R9" s="571">
        <v>65524</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114</v>
      </c>
      <c r="AV9" s="485"/>
      <c r="AW9" s="485"/>
      <c r="AX9" s="485"/>
      <c r="AY9" s="407" t="s">
        <v>115</v>
      </c>
      <c r="AZ9" s="408"/>
      <c r="BA9" s="408"/>
      <c r="BB9" s="408"/>
      <c r="BC9" s="408"/>
      <c r="BD9" s="408"/>
      <c r="BE9" s="408"/>
      <c r="BF9" s="408"/>
      <c r="BG9" s="408"/>
      <c r="BH9" s="408"/>
      <c r="BI9" s="408"/>
      <c r="BJ9" s="408"/>
      <c r="BK9" s="408"/>
      <c r="BL9" s="408"/>
      <c r="BM9" s="409"/>
      <c r="BN9" s="427">
        <v>-24126</v>
      </c>
      <c r="BO9" s="428"/>
      <c r="BP9" s="428"/>
      <c r="BQ9" s="428"/>
      <c r="BR9" s="428"/>
      <c r="BS9" s="428"/>
      <c r="BT9" s="428"/>
      <c r="BU9" s="429"/>
      <c r="BV9" s="427">
        <v>-138132</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11.4</v>
      </c>
      <c r="CU9" s="398"/>
      <c r="CV9" s="398"/>
      <c r="CW9" s="398"/>
      <c r="CX9" s="398"/>
      <c r="CY9" s="398"/>
      <c r="CZ9" s="398"/>
      <c r="DA9" s="399"/>
      <c r="DB9" s="397">
        <v>10.9</v>
      </c>
      <c r="DC9" s="398"/>
      <c r="DD9" s="398"/>
      <c r="DE9" s="398"/>
      <c r="DF9" s="398"/>
      <c r="DG9" s="398"/>
      <c r="DH9" s="398"/>
      <c r="DI9" s="399"/>
      <c r="DJ9" s="185"/>
      <c r="DK9" s="185"/>
      <c r="DL9" s="185"/>
      <c r="DM9" s="185"/>
      <c r="DN9" s="185"/>
      <c r="DO9" s="185"/>
    </row>
    <row r="10" spans="1:119" ht="18.75" customHeight="1" thickBot="1" x14ac:dyDescent="0.25">
      <c r="A10" s="186"/>
      <c r="B10" s="566"/>
      <c r="C10" s="567"/>
      <c r="D10" s="567"/>
      <c r="E10" s="567"/>
      <c r="F10" s="567"/>
      <c r="G10" s="567"/>
      <c r="H10" s="567"/>
      <c r="I10" s="567"/>
      <c r="J10" s="567"/>
      <c r="K10" s="490"/>
      <c r="L10" s="400" t="s">
        <v>117</v>
      </c>
      <c r="M10" s="401"/>
      <c r="N10" s="401"/>
      <c r="O10" s="401"/>
      <c r="P10" s="401"/>
      <c r="Q10" s="402"/>
      <c r="R10" s="403">
        <v>68512</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94</v>
      </c>
      <c r="AV10" s="485"/>
      <c r="AW10" s="485"/>
      <c r="AX10" s="485"/>
      <c r="AY10" s="407" t="s">
        <v>119</v>
      </c>
      <c r="AZ10" s="408"/>
      <c r="BA10" s="408"/>
      <c r="BB10" s="408"/>
      <c r="BC10" s="408"/>
      <c r="BD10" s="408"/>
      <c r="BE10" s="408"/>
      <c r="BF10" s="408"/>
      <c r="BG10" s="408"/>
      <c r="BH10" s="408"/>
      <c r="BI10" s="408"/>
      <c r="BJ10" s="408"/>
      <c r="BK10" s="408"/>
      <c r="BL10" s="408"/>
      <c r="BM10" s="409"/>
      <c r="BN10" s="427">
        <v>563484</v>
      </c>
      <c r="BO10" s="428"/>
      <c r="BP10" s="428"/>
      <c r="BQ10" s="428"/>
      <c r="BR10" s="428"/>
      <c r="BS10" s="428"/>
      <c r="BT10" s="428"/>
      <c r="BU10" s="429"/>
      <c r="BV10" s="427">
        <v>625744</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566"/>
      <c r="C11" s="567"/>
      <c r="D11" s="567"/>
      <c r="E11" s="567"/>
      <c r="F11" s="567"/>
      <c r="G11" s="567"/>
      <c r="H11" s="567"/>
      <c r="I11" s="567"/>
      <c r="J11" s="567"/>
      <c r="K11" s="490"/>
      <c r="L11" s="475" t="s">
        <v>121</v>
      </c>
      <c r="M11" s="476"/>
      <c r="N11" s="476"/>
      <c r="O11" s="476"/>
      <c r="P11" s="476"/>
      <c r="Q11" s="477"/>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94</v>
      </c>
      <c r="AV11" s="485"/>
      <c r="AW11" s="485"/>
      <c r="AX11" s="485"/>
      <c r="AY11" s="407" t="s">
        <v>124</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125</v>
      </c>
      <c r="CE11" s="437"/>
      <c r="CF11" s="437"/>
      <c r="CG11" s="437"/>
      <c r="CH11" s="437"/>
      <c r="CI11" s="437"/>
      <c r="CJ11" s="437"/>
      <c r="CK11" s="437"/>
      <c r="CL11" s="437"/>
      <c r="CM11" s="437"/>
      <c r="CN11" s="437"/>
      <c r="CO11" s="437"/>
      <c r="CP11" s="437"/>
      <c r="CQ11" s="437"/>
      <c r="CR11" s="437"/>
      <c r="CS11" s="438"/>
      <c r="CT11" s="540" t="s">
        <v>126</v>
      </c>
      <c r="CU11" s="541"/>
      <c r="CV11" s="541"/>
      <c r="CW11" s="541"/>
      <c r="CX11" s="541"/>
      <c r="CY11" s="541"/>
      <c r="CZ11" s="541"/>
      <c r="DA11" s="542"/>
      <c r="DB11" s="540" t="s">
        <v>127</v>
      </c>
      <c r="DC11" s="541"/>
      <c r="DD11" s="541"/>
      <c r="DE11" s="541"/>
      <c r="DF11" s="541"/>
      <c r="DG11" s="541"/>
      <c r="DH11" s="541"/>
      <c r="DI11" s="542"/>
      <c r="DJ11" s="185"/>
      <c r="DK11" s="185"/>
      <c r="DL11" s="185"/>
      <c r="DM11" s="185"/>
      <c r="DN11" s="185"/>
      <c r="DO11" s="185"/>
    </row>
    <row r="12" spans="1:119" ht="18.75" customHeight="1" x14ac:dyDescent="0.2">
      <c r="A12" s="186"/>
      <c r="B12" s="543" t="s">
        <v>128</v>
      </c>
      <c r="C12" s="544"/>
      <c r="D12" s="544"/>
      <c r="E12" s="544"/>
      <c r="F12" s="544"/>
      <c r="G12" s="544"/>
      <c r="H12" s="544"/>
      <c r="I12" s="544"/>
      <c r="J12" s="544"/>
      <c r="K12" s="545"/>
      <c r="L12" s="552" t="s">
        <v>129</v>
      </c>
      <c r="M12" s="553"/>
      <c r="N12" s="553"/>
      <c r="O12" s="553"/>
      <c r="P12" s="553"/>
      <c r="Q12" s="554"/>
      <c r="R12" s="555">
        <v>65959</v>
      </c>
      <c r="S12" s="556"/>
      <c r="T12" s="556"/>
      <c r="U12" s="556"/>
      <c r="V12" s="557"/>
      <c r="W12" s="558" t="s">
        <v>1</v>
      </c>
      <c r="X12" s="485"/>
      <c r="Y12" s="485"/>
      <c r="Z12" s="485"/>
      <c r="AA12" s="485"/>
      <c r="AB12" s="559"/>
      <c r="AC12" s="484" t="s">
        <v>130</v>
      </c>
      <c r="AD12" s="485"/>
      <c r="AE12" s="485"/>
      <c r="AF12" s="485"/>
      <c r="AG12" s="559"/>
      <c r="AH12" s="484" t="s">
        <v>131</v>
      </c>
      <c r="AI12" s="485"/>
      <c r="AJ12" s="485"/>
      <c r="AK12" s="485"/>
      <c r="AL12" s="560"/>
      <c r="AM12" s="496" t="s">
        <v>132</v>
      </c>
      <c r="AN12" s="401"/>
      <c r="AO12" s="401"/>
      <c r="AP12" s="401"/>
      <c r="AQ12" s="401"/>
      <c r="AR12" s="401"/>
      <c r="AS12" s="401"/>
      <c r="AT12" s="402"/>
      <c r="AU12" s="484" t="s">
        <v>133</v>
      </c>
      <c r="AV12" s="485"/>
      <c r="AW12" s="485"/>
      <c r="AX12" s="485"/>
      <c r="AY12" s="407" t="s">
        <v>134</v>
      </c>
      <c r="AZ12" s="408"/>
      <c r="BA12" s="408"/>
      <c r="BB12" s="408"/>
      <c r="BC12" s="408"/>
      <c r="BD12" s="408"/>
      <c r="BE12" s="408"/>
      <c r="BF12" s="408"/>
      <c r="BG12" s="408"/>
      <c r="BH12" s="408"/>
      <c r="BI12" s="408"/>
      <c r="BJ12" s="408"/>
      <c r="BK12" s="408"/>
      <c r="BL12" s="408"/>
      <c r="BM12" s="409"/>
      <c r="BN12" s="427">
        <v>1488805</v>
      </c>
      <c r="BO12" s="428"/>
      <c r="BP12" s="428"/>
      <c r="BQ12" s="428"/>
      <c r="BR12" s="428"/>
      <c r="BS12" s="428"/>
      <c r="BT12" s="428"/>
      <c r="BU12" s="429"/>
      <c r="BV12" s="427">
        <v>280975</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136</v>
      </c>
      <c r="CU12" s="541"/>
      <c r="CV12" s="541"/>
      <c r="CW12" s="541"/>
      <c r="CX12" s="541"/>
      <c r="CY12" s="541"/>
      <c r="CZ12" s="541"/>
      <c r="DA12" s="542"/>
      <c r="DB12" s="540" t="s">
        <v>136</v>
      </c>
      <c r="DC12" s="541"/>
      <c r="DD12" s="541"/>
      <c r="DE12" s="541"/>
      <c r="DF12" s="541"/>
      <c r="DG12" s="541"/>
      <c r="DH12" s="541"/>
      <c r="DI12" s="542"/>
      <c r="DJ12" s="185"/>
      <c r="DK12" s="185"/>
      <c r="DL12" s="185"/>
      <c r="DM12" s="185"/>
      <c r="DN12" s="185"/>
      <c r="DO12" s="185"/>
    </row>
    <row r="13" spans="1:119" ht="18.75" customHeight="1" x14ac:dyDescent="0.2">
      <c r="A13" s="186"/>
      <c r="B13" s="546"/>
      <c r="C13" s="547"/>
      <c r="D13" s="547"/>
      <c r="E13" s="547"/>
      <c r="F13" s="547"/>
      <c r="G13" s="547"/>
      <c r="H13" s="547"/>
      <c r="I13" s="547"/>
      <c r="J13" s="547"/>
      <c r="K13" s="548"/>
      <c r="L13" s="196"/>
      <c r="M13" s="527" t="s">
        <v>137</v>
      </c>
      <c r="N13" s="528"/>
      <c r="O13" s="528"/>
      <c r="P13" s="528"/>
      <c r="Q13" s="529"/>
      <c r="R13" s="530">
        <v>65062</v>
      </c>
      <c r="S13" s="531"/>
      <c r="T13" s="531"/>
      <c r="U13" s="531"/>
      <c r="V13" s="532"/>
      <c r="W13" s="518" t="s">
        <v>138</v>
      </c>
      <c r="X13" s="442"/>
      <c r="Y13" s="442"/>
      <c r="Z13" s="442"/>
      <c r="AA13" s="442"/>
      <c r="AB13" s="443"/>
      <c r="AC13" s="403">
        <v>3756</v>
      </c>
      <c r="AD13" s="404"/>
      <c r="AE13" s="404"/>
      <c r="AF13" s="404"/>
      <c r="AG13" s="405"/>
      <c r="AH13" s="403">
        <v>4274</v>
      </c>
      <c r="AI13" s="404"/>
      <c r="AJ13" s="404"/>
      <c r="AK13" s="404"/>
      <c r="AL13" s="406"/>
      <c r="AM13" s="496" t="s">
        <v>139</v>
      </c>
      <c r="AN13" s="401"/>
      <c r="AO13" s="401"/>
      <c r="AP13" s="401"/>
      <c r="AQ13" s="401"/>
      <c r="AR13" s="401"/>
      <c r="AS13" s="401"/>
      <c r="AT13" s="402"/>
      <c r="AU13" s="484" t="s">
        <v>140</v>
      </c>
      <c r="AV13" s="485"/>
      <c r="AW13" s="485"/>
      <c r="AX13" s="485"/>
      <c r="AY13" s="407" t="s">
        <v>141</v>
      </c>
      <c r="AZ13" s="408"/>
      <c r="BA13" s="408"/>
      <c r="BB13" s="408"/>
      <c r="BC13" s="408"/>
      <c r="BD13" s="408"/>
      <c r="BE13" s="408"/>
      <c r="BF13" s="408"/>
      <c r="BG13" s="408"/>
      <c r="BH13" s="408"/>
      <c r="BI13" s="408"/>
      <c r="BJ13" s="408"/>
      <c r="BK13" s="408"/>
      <c r="BL13" s="408"/>
      <c r="BM13" s="409"/>
      <c r="BN13" s="427">
        <v>-949447</v>
      </c>
      <c r="BO13" s="428"/>
      <c r="BP13" s="428"/>
      <c r="BQ13" s="428"/>
      <c r="BR13" s="428"/>
      <c r="BS13" s="428"/>
      <c r="BT13" s="428"/>
      <c r="BU13" s="429"/>
      <c r="BV13" s="427">
        <v>206637</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3.8</v>
      </c>
      <c r="CU13" s="398"/>
      <c r="CV13" s="398"/>
      <c r="CW13" s="398"/>
      <c r="CX13" s="398"/>
      <c r="CY13" s="398"/>
      <c r="CZ13" s="398"/>
      <c r="DA13" s="399"/>
      <c r="DB13" s="397">
        <v>3.8</v>
      </c>
      <c r="DC13" s="398"/>
      <c r="DD13" s="398"/>
      <c r="DE13" s="398"/>
      <c r="DF13" s="398"/>
      <c r="DG13" s="398"/>
      <c r="DH13" s="398"/>
      <c r="DI13" s="399"/>
      <c r="DJ13" s="185"/>
      <c r="DK13" s="185"/>
      <c r="DL13" s="185"/>
      <c r="DM13" s="185"/>
      <c r="DN13" s="185"/>
      <c r="DO13" s="185"/>
    </row>
    <row r="14" spans="1:119" ht="18.75" customHeight="1" thickBot="1" x14ac:dyDescent="0.25">
      <c r="A14" s="186"/>
      <c r="B14" s="546"/>
      <c r="C14" s="547"/>
      <c r="D14" s="547"/>
      <c r="E14" s="547"/>
      <c r="F14" s="547"/>
      <c r="G14" s="547"/>
      <c r="H14" s="547"/>
      <c r="I14" s="547"/>
      <c r="J14" s="547"/>
      <c r="K14" s="548"/>
      <c r="L14" s="520" t="s">
        <v>143</v>
      </c>
      <c r="M14" s="561"/>
      <c r="N14" s="561"/>
      <c r="O14" s="561"/>
      <c r="P14" s="561"/>
      <c r="Q14" s="562"/>
      <c r="R14" s="530">
        <v>66642</v>
      </c>
      <c r="S14" s="531"/>
      <c r="T14" s="531"/>
      <c r="U14" s="531"/>
      <c r="V14" s="532"/>
      <c r="W14" s="533"/>
      <c r="X14" s="445"/>
      <c r="Y14" s="445"/>
      <c r="Z14" s="445"/>
      <c r="AA14" s="445"/>
      <c r="AB14" s="446"/>
      <c r="AC14" s="523">
        <v>12.1</v>
      </c>
      <c r="AD14" s="524"/>
      <c r="AE14" s="524"/>
      <c r="AF14" s="524"/>
      <c r="AG14" s="525"/>
      <c r="AH14" s="523">
        <v>13.1</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t="s">
        <v>136</v>
      </c>
      <c r="CU14" s="535"/>
      <c r="CV14" s="535"/>
      <c r="CW14" s="535"/>
      <c r="CX14" s="535"/>
      <c r="CY14" s="535"/>
      <c r="CZ14" s="535"/>
      <c r="DA14" s="536"/>
      <c r="DB14" s="534" t="s">
        <v>145</v>
      </c>
      <c r="DC14" s="535"/>
      <c r="DD14" s="535"/>
      <c r="DE14" s="535"/>
      <c r="DF14" s="535"/>
      <c r="DG14" s="535"/>
      <c r="DH14" s="535"/>
      <c r="DI14" s="536"/>
      <c r="DJ14" s="185"/>
      <c r="DK14" s="185"/>
      <c r="DL14" s="185"/>
      <c r="DM14" s="185"/>
      <c r="DN14" s="185"/>
      <c r="DO14" s="185"/>
    </row>
    <row r="15" spans="1:119" ht="18.75" customHeight="1" x14ac:dyDescent="0.2">
      <c r="A15" s="186"/>
      <c r="B15" s="546"/>
      <c r="C15" s="547"/>
      <c r="D15" s="547"/>
      <c r="E15" s="547"/>
      <c r="F15" s="547"/>
      <c r="G15" s="547"/>
      <c r="H15" s="547"/>
      <c r="I15" s="547"/>
      <c r="J15" s="547"/>
      <c r="K15" s="548"/>
      <c r="L15" s="196"/>
      <c r="M15" s="527" t="s">
        <v>146</v>
      </c>
      <c r="N15" s="528"/>
      <c r="O15" s="528"/>
      <c r="P15" s="528"/>
      <c r="Q15" s="529"/>
      <c r="R15" s="530">
        <v>65854</v>
      </c>
      <c r="S15" s="531"/>
      <c r="T15" s="531"/>
      <c r="U15" s="531"/>
      <c r="V15" s="532"/>
      <c r="W15" s="518" t="s">
        <v>147</v>
      </c>
      <c r="X15" s="442"/>
      <c r="Y15" s="442"/>
      <c r="Z15" s="442"/>
      <c r="AA15" s="442"/>
      <c r="AB15" s="443"/>
      <c r="AC15" s="403">
        <v>10089</v>
      </c>
      <c r="AD15" s="404"/>
      <c r="AE15" s="404"/>
      <c r="AF15" s="404"/>
      <c r="AG15" s="405"/>
      <c r="AH15" s="403">
        <v>10465</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7417955</v>
      </c>
      <c r="BO15" s="423"/>
      <c r="BP15" s="423"/>
      <c r="BQ15" s="423"/>
      <c r="BR15" s="423"/>
      <c r="BS15" s="423"/>
      <c r="BT15" s="423"/>
      <c r="BU15" s="424"/>
      <c r="BV15" s="422">
        <v>7407959</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5"/>
      <c r="Y16" s="445"/>
      <c r="Z16" s="445"/>
      <c r="AA16" s="445"/>
      <c r="AB16" s="446"/>
      <c r="AC16" s="523">
        <v>32.4</v>
      </c>
      <c r="AD16" s="524"/>
      <c r="AE16" s="524"/>
      <c r="AF16" s="524"/>
      <c r="AG16" s="525"/>
      <c r="AH16" s="523">
        <v>32</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16060173</v>
      </c>
      <c r="BO16" s="428"/>
      <c r="BP16" s="428"/>
      <c r="BQ16" s="428"/>
      <c r="BR16" s="428"/>
      <c r="BS16" s="428"/>
      <c r="BT16" s="428"/>
      <c r="BU16" s="429"/>
      <c r="BV16" s="427">
        <v>15521542</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5">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2"/>
      <c r="Y17" s="442"/>
      <c r="Z17" s="442"/>
      <c r="AA17" s="442"/>
      <c r="AB17" s="443"/>
      <c r="AC17" s="403">
        <v>17317</v>
      </c>
      <c r="AD17" s="404"/>
      <c r="AE17" s="404"/>
      <c r="AF17" s="404"/>
      <c r="AG17" s="405"/>
      <c r="AH17" s="403">
        <v>17979</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9410101</v>
      </c>
      <c r="BO17" s="428"/>
      <c r="BP17" s="428"/>
      <c r="BQ17" s="428"/>
      <c r="BR17" s="428"/>
      <c r="BS17" s="428"/>
      <c r="BT17" s="428"/>
      <c r="BU17" s="429"/>
      <c r="BV17" s="427">
        <v>9406871</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5">
      <c r="A18" s="186"/>
      <c r="B18" s="489" t="s">
        <v>157</v>
      </c>
      <c r="C18" s="490"/>
      <c r="D18" s="490"/>
      <c r="E18" s="491"/>
      <c r="F18" s="491"/>
      <c r="G18" s="491"/>
      <c r="H18" s="491"/>
      <c r="I18" s="491"/>
      <c r="J18" s="491"/>
      <c r="K18" s="491"/>
      <c r="L18" s="492">
        <v>222.7</v>
      </c>
      <c r="M18" s="492"/>
      <c r="N18" s="492"/>
      <c r="O18" s="492"/>
      <c r="P18" s="492"/>
      <c r="Q18" s="492"/>
      <c r="R18" s="493"/>
      <c r="S18" s="493"/>
      <c r="T18" s="493"/>
      <c r="U18" s="493"/>
      <c r="V18" s="494"/>
      <c r="W18" s="508"/>
      <c r="X18" s="509"/>
      <c r="Y18" s="509"/>
      <c r="Z18" s="509"/>
      <c r="AA18" s="509"/>
      <c r="AB18" s="519"/>
      <c r="AC18" s="391">
        <v>55.6</v>
      </c>
      <c r="AD18" s="392"/>
      <c r="AE18" s="392"/>
      <c r="AF18" s="392"/>
      <c r="AG18" s="495"/>
      <c r="AH18" s="391">
        <v>55</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18787771</v>
      </c>
      <c r="BO18" s="428"/>
      <c r="BP18" s="428"/>
      <c r="BQ18" s="428"/>
      <c r="BR18" s="428"/>
      <c r="BS18" s="428"/>
      <c r="BT18" s="428"/>
      <c r="BU18" s="429"/>
      <c r="BV18" s="427">
        <v>18086817</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5">
      <c r="A19" s="186"/>
      <c r="B19" s="489" t="s">
        <v>159</v>
      </c>
      <c r="C19" s="490"/>
      <c r="D19" s="490"/>
      <c r="E19" s="491"/>
      <c r="F19" s="491"/>
      <c r="G19" s="491"/>
      <c r="H19" s="491"/>
      <c r="I19" s="491"/>
      <c r="J19" s="491"/>
      <c r="K19" s="491"/>
      <c r="L19" s="497">
        <v>294</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24721516</v>
      </c>
      <c r="BO19" s="428"/>
      <c r="BP19" s="428"/>
      <c r="BQ19" s="428"/>
      <c r="BR19" s="428"/>
      <c r="BS19" s="428"/>
      <c r="BT19" s="428"/>
      <c r="BU19" s="429"/>
      <c r="BV19" s="427">
        <v>22881460</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5">
      <c r="A20" s="186"/>
      <c r="B20" s="489" t="s">
        <v>161</v>
      </c>
      <c r="C20" s="490"/>
      <c r="D20" s="490"/>
      <c r="E20" s="491"/>
      <c r="F20" s="491"/>
      <c r="G20" s="491"/>
      <c r="H20" s="491"/>
      <c r="I20" s="491"/>
      <c r="J20" s="491"/>
      <c r="K20" s="491"/>
      <c r="L20" s="497">
        <v>22761</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6"/>
      <c r="AO20" s="476"/>
      <c r="AP20" s="476"/>
      <c r="AQ20" s="476"/>
      <c r="AR20" s="476"/>
      <c r="AS20" s="476"/>
      <c r="AT20" s="477"/>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2">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5">
      <c r="A22" s="186"/>
      <c r="B22" s="458" t="s">
        <v>163</v>
      </c>
      <c r="C22" s="459"/>
      <c r="D22" s="460"/>
      <c r="E22" s="467" t="s">
        <v>1</v>
      </c>
      <c r="F22" s="442"/>
      <c r="G22" s="442"/>
      <c r="H22" s="442"/>
      <c r="I22" s="442"/>
      <c r="J22" s="442"/>
      <c r="K22" s="443"/>
      <c r="L22" s="467" t="s">
        <v>164</v>
      </c>
      <c r="M22" s="442"/>
      <c r="N22" s="442"/>
      <c r="O22" s="442"/>
      <c r="P22" s="443"/>
      <c r="Q22" s="452" t="s">
        <v>165</v>
      </c>
      <c r="R22" s="453"/>
      <c r="S22" s="453"/>
      <c r="T22" s="453"/>
      <c r="U22" s="453"/>
      <c r="V22" s="468"/>
      <c r="W22" s="470" t="s">
        <v>166</v>
      </c>
      <c r="X22" s="459"/>
      <c r="Y22" s="460"/>
      <c r="Z22" s="467" t="s">
        <v>1</v>
      </c>
      <c r="AA22" s="442"/>
      <c r="AB22" s="442"/>
      <c r="AC22" s="442"/>
      <c r="AD22" s="442"/>
      <c r="AE22" s="442"/>
      <c r="AF22" s="442"/>
      <c r="AG22" s="443"/>
      <c r="AH22" s="441" t="s">
        <v>167</v>
      </c>
      <c r="AI22" s="442"/>
      <c r="AJ22" s="442"/>
      <c r="AK22" s="442"/>
      <c r="AL22" s="443"/>
      <c r="AM22" s="441" t="s">
        <v>168</v>
      </c>
      <c r="AN22" s="447"/>
      <c r="AO22" s="447"/>
      <c r="AP22" s="447"/>
      <c r="AQ22" s="447"/>
      <c r="AR22" s="448"/>
      <c r="AS22" s="452" t="s">
        <v>165</v>
      </c>
      <c r="AT22" s="453"/>
      <c r="AU22" s="453"/>
      <c r="AV22" s="453"/>
      <c r="AW22" s="453"/>
      <c r="AX22" s="454"/>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2">
      <c r="A23" s="186"/>
      <c r="B23" s="461"/>
      <c r="C23" s="462"/>
      <c r="D23" s="463"/>
      <c r="E23" s="444"/>
      <c r="F23" s="445"/>
      <c r="G23" s="445"/>
      <c r="H23" s="445"/>
      <c r="I23" s="445"/>
      <c r="J23" s="445"/>
      <c r="K23" s="446"/>
      <c r="L23" s="444"/>
      <c r="M23" s="445"/>
      <c r="N23" s="445"/>
      <c r="O23" s="445"/>
      <c r="P23" s="446"/>
      <c r="Q23" s="455"/>
      <c r="R23" s="456"/>
      <c r="S23" s="456"/>
      <c r="T23" s="456"/>
      <c r="U23" s="456"/>
      <c r="V23" s="469"/>
      <c r="W23" s="471"/>
      <c r="X23" s="462"/>
      <c r="Y23" s="463"/>
      <c r="Z23" s="444"/>
      <c r="AA23" s="445"/>
      <c r="AB23" s="445"/>
      <c r="AC23" s="445"/>
      <c r="AD23" s="445"/>
      <c r="AE23" s="445"/>
      <c r="AF23" s="445"/>
      <c r="AG23" s="446"/>
      <c r="AH23" s="444"/>
      <c r="AI23" s="445"/>
      <c r="AJ23" s="445"/>
      <c r="AK23" s="445"/>
      <c r="AL23" s="446"/>
      <c r="AM23" s="449"/>
      <c r="AN23" s="450"/>
      <c r="AO23" s="450"/>
      <c r="AP23" s="450"/>
      <c r="AQ23" s="450"/>
      <c r="AR23" s="451"/>
      <c r="AS23" s="455"/>
      <c r="AT23" s="456"/>
      <c r="AU23" s="456"/>
      <c r="AV23" s="456"/>
      <c r="AW23" s="456"/>
      <c r="AX23" s="457"/>
      <c r="AY23" s="419" t="s">
        <v>169</v>
      </c>
      <c r="AZ23" s="420"/>
      <c r="BA23" s="420"/>
      <c r="BB23" s="420"/>
      <c r="BC23" s="420"/>
      <c r="BD23" s="420"/>
      <c r="BE23" s="420"/>
      <c r="BF23" s="420"/>
      <c r="BG23" s="420"/>
      <c r="BH23" s="420"/>
      <c r="BI23" s="420"/>
      <c r="BJ23" s="420"/>
      <c r="BK23" s="420"/>
      <c r="BL23" s="420"/>
      <c r="BM23" s="421"/>
      <c r="BN23" s="427">
        <v>35306268</v>
      </c>
      <c r="BO23" s="428"/>
      <c r="BP23" s="428"/>
      <c r="BQ23" s="428"/>
      <c r="BR23" s="428"/>
      <c r="BS23" s="428"/>
      <c r="BT23" s="428"/>
      <c r="BU23" s="429"/>
      <c r="BV23" s="427">
        <v>34261770</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5">
      <c r="A24" s="186"/>
      <c r="B24" s="461"/>
      <c r="C24" s="462"/>
      <c r="D24" s="463"/>
      <c r="E24" s="400" t="s">
        <v>170</v>
      </c>
      <c r="F24" s="401"/>
      <c r="G24" s="401"/>
      <c r="H24" s="401"/>
      <c r="I24" s="401"/>
      <c r="J24" s="401"/>
      <c r="K24" s="402"/>
      <c r="L24" s="403">
        <v>1</v>
      </c>
      <c r="M24" s="404"/>
      <c r="N24" s="404"/>
      <c r="O24" s="404"/>
      <c r="P24" s="405"/>
      <c r="Q24" s="403">
        <v>9260</v>
      </c>
      <c r="R24" s="404"/>
      <c r="S24" s="404"/>
      <c r="T24" s="404"/>
      <c r="U24" s="404"/>
      <c r="V24" s="405"/>
      <c r="W24" s="471"/>
      <c r="X24" s="462"/>
      <c r="Y24" s="463"/>
      <c r="Z24" s="400" t="s">
        <v>171</v>
      </c>
      <c r="AA24" s="401"/>
      <c r="AB24" s="401"/>
      <c r="AC24" s="401"/>
      <c r="AD24" s="401"/>
      <c r="AE24" s="401"/>
      <c r="AF24" s="401"/>
      <c r="AG24" s="402"/>
      <c r="AH24" s="403">
        <v>475</v>
      </c>
      <c r="AI24" s="404"/>
      <c r="AJ24" s="404"/>
      <c r="AK24" s="404"/>
      <c r="AL24" s="405"/>
      <c r="AM24" s="403">
        <v>1494825</v>
      </c>
      <c r="AN24" s="404"/>
      <c r="AO24" s="404"/>
      <c r="AP24" s="404"/>
      <c r="AQ24" s="404"/>
      <c r="AR24" s="405"/>
      <c r="AS24" s="403">
        <v>3147</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16145721</v>
      </c>
      <c r="BO24" s="428"/>
      <c r="BP24" s="428"/>
      <c r="BQ24" s="428"/>
      <c r="BR24" s="428"/>
      <c r="BS24" s="428"/>
      <c r="BT24" s="428"/>
      <c r="BU24" s="429"/>
      <c r="BV24" s="427">
        <v>16190203</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2">
      <c r="A25" s="186"/>
      <c r="B25" s="461"/>
      <c r="C25" s="462"/>
      <c r="D25" s="463"/>
      <c r="E25" s="400" t="s">
        <v>173</v>
      </c>
      <c r="F25" s="401"/>
      <c r="G25" s="401"/>
      <c r="H25" s="401"/>
      <c r="I25" s="401"/>
      <c r="J25" s="401"/>
      <c r="K25" s="402"/>
      <c r="L25" s="403">
        <v>1</v>
      </c>
      <c r="M25" s="404"/>
      <c r="N25" s="404"/>
      <c r="O25" s="404"/>
      <c r="P25" s="405"/>
      <c r="Q25" s="403">
        <v>7340</v>
      </c>
      <c r="R25" s="404"/>
      <c r="S25" s="404"/>
      <c r="T25" s="404"/>
      <c r="U25" s="404"/>
      <c r="V25" s="405"/>
      <c r="W25" s="471"/>
      <c r="X25" s="462"/>
      <c r="Y25" s="463"/>
      <c r="Z25" s="400" t="s">
        <v>174</v>
      </c>
      <c r="AA25" s="401"/>
      <c r="AB25" s="401"/>
      <c r="AC25" s="401"/>
      <c r="AD25" s="401"/>
      <c r="AE25" s="401"/>
      <c r="AF25" s="401"/>
      <c r="AG25" s="402"/>
      <c r="AH25" s="403" t="s">
        <v>126</v>
      </c>
      <c r="AI25" s="404"/>
      <c r="AJ25" s="404"/>
      <c r="AK25" s="404"/>
      <c r="AL25" s="405"/>
      <c r="AM25" s="403" t="s">
        <v>175</v>
      </c>
      <c r="AN25" s="404"/>
      <c r="AO25" s="404"/>
      <c r="AP25" s="404"/>
      <c r="AQ25" s="404"/>
      <c r="AR25" s="405"/>
      <c r="AS25" s="403" t="s">
        <v>175</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209489</v>
      </c>
      <c r="BO25" s="423"/>
      <c r="BP25" s="423"/>
      <c r="BQ25" s="423"/>
      <c r="BR25" s="423"/>
      <c r="BS25" s="423"/>
      <c r="BT25" s="423"/>
      <c r="BU25" s="424"/>
      <c r="BV25" s="422">
        <v>311454</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2">
      <c r="A26" s="186"/>
      <c r="B26" s="461"/>
      <c r="C26" s="462"/>
      <c r="D26" s="463"/>
      <c r="E26" s="400" t="s">
        <v>177</v>
      </c>
      <c r="F26" s="401"/>
      <c r="G26" s="401"/>
      <c r="H26" s="401"/>
      <c r="I26" s="401"/>
      <c r="J26" s="401"/>
      <c r="K26" s="402"/>
      <c r="L26" s="403">
        <v>1</v>
      </c>
      <c r="M26" s="404"/>
      <c r="N26" s="404"/>
      <c r="O26" s="404"/>
      <c r="P26" s="405"/>
      <c r="Q26" s="403">
        <v>6650</v>
      </c>
      <c r="R26" s="404"/>
      <c r="S26" s="404"/>
      <c r="T26" s="404"/>
      <c r="U26" s="404"/>
      <c r="V26" s="405"/>
      <c r="W26" s="471"/>
      <c r="X26" s="462"/>
      <c r="Y26" s="463"/>
      <c r="Z26" s="400" t="s">
        <v>178</v>
      </c>
      <c r="AA26" s="439"/>
      <c r="AB26" s="439"/>
      <c r="AC26" s="439"/>
      <c r="AD26" s="439"/>
      <c r="AE26" s="439"/>
      <c r="AF26" s="439"/>
      <c r="AG26" s="440"/>
      <c r="AH26" s="403">
        <v>41</v>
      </c>
      <c r="AI26" s="404"/>
      <c r="AJ26" s="404"/>
      <c r="AK26" s="404"/>
      <c r="AL26" s="405"/>
      <c r="AM26" s="403">
        <v>138826</v>
      </c>
      <c r="AN26" s="404"/>
      <c r="AO26" s="404"/>
      <c r="AP26" s="404"/>
      <c r="AQ26" s="404"/>
      <c r="AR26" s="405"/>
      <c r="AS26" s="403">
        <v>3386</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v>12903</v>
      </c>
      <c r="BO26" s="428"/>
      <c r="BP26" s="428"/>
      <c r="BQ26" s="428"/>
      <c r="BR26" s="428"/>
      <c r="BS26" s="428"/>
      <c r="BT26" s="428"/>
      <c r="BU26" s="429"/>
      <c r="BV26" s="427">
        <v>11654</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5">
      <c r="A27" s="186"/>
      <c r="B27" s="461"/>
      <c r="C27" s="462"/>
      <c r="D27" s="463"/>
      <c r="E27" s="400" t="s">
        <v>180</v>
      </c>
      <c r="F27" s="401"/>
      <c r="G27" s="401"/>
      <c r="H27" s="401"/>
      <c r="I27" s="401"/>
      <c r="J27" s="401"/>
      <c r="K27" s="402"/>
      <c r="L27" s="403">
        <v>1</v>
      </c>
      <c r="M27" s="404"/>
      <c r="N27" s="404"/>
      <c r="O27" s="404"/>
      <c r="P27" s="405"/>
      <c r="Q27" s="403">
        <v>5040</v>
      </c>
      <c r="R27" s="404"/>
      <c r="S27" s="404"/>
      <c r="T27" s="404"/>
      <c r="U27" s="404"/>
      <c r="V27" s="405"/>
      <c r="W27" s="471"/>
      <c r="X27" s="462"/>
      <c r="Y27" s="463"/>
      <c r="Z27" s="400" t="s">
        <v>181</v>
      </c>
      <c r="AA27" s="401"/>
      <c r="AB27" s="401"/>
      <c r="AC27" s="401"/>
      <c r="AD27" s="401"/>
      <c r="AE27" s="401"/>
      <c r="AF27" s="401"/>
      <c r="AG27" s="402"/>
      <c r="AH27" s="403">
        <v>78</v>
      </c>
      <c r="AI27" s="404"/>
      <c r="AJ27" s="404"/>
      <c r="AK27" s="404"/>
      <c r="AL27" s="405"/>
      <c r="AM27" s="403">
        <v>227682</v>
      </c>
      <c r="AN27" s="404"/>
      <c r="AO27" s="404"/>
      <c r="AP27" s="404"/>
      <c r="AQ27" s="404"/>
      <c r="AR27" s="405"/>
      <c r="AS27" s="403">
        <v>2919</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v>1117880</v>
      </c>
      <c r="BO27" s="431"/>
      <c r="BP27" s="431"/>
      <c r="BQ27" s="431"/>
      <c r="BR27" s="431"/>
      <c r="BS27" s="431"/>
      <c r="BT27" s="431"/>
      <c r="BU27" s="432"/>
      <c r="BV27" s="430">
        <v>1117596</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2">
      <c r="A28" s="186"/>
      <c r="B28" s="461"/>
      <c r="C28" s="462"/>
      <c r="D28" s="463"/>
      <c r="E28" s="400" t="s">
        <v>183</v>
      </c>
      <c r="F28" s="401"/>
      <c r="G28" s="401"/>
      <c r="H28" s="401"/>
      <c r="I28" s="401"/>
      <c r="J28" s="401"/>
      <c r="K28" s="402"/>
      <c r="L28" s="403">
        <v>1</v>
      </c>
      <c r="M28" s="404"/>
      <c r="N28" s="404"/>
      <c r="O28" s="404"/>
      <c r="P28" s="405"/>
      <c r="Q28" s="403">
        <v>4390</v>
      </c>
      <c r="R28" s="404"/>
      <c r="S28" s="404"/>
      <c r="T28" s="404"/>
      <c r="U28" s="404"/>
      <c r="V28" s="405"/>
      <c r="W28" s="471"/>
      <c r="X28" s="462"/>
      <c r="Y28" s="463"/>
      <c r="Z28" s="400" t="s">
        <v>184</v>
      </c>
      <c r="AA28" s="401"/>
      <c r="AB28" s="401"/>
      <c r="AC28" s="401"/>
      <c r="AD28" s="401"/>
      <c r="AE28" s="401"/>
      <c r="AF28" s="401"/>
      <c r="AG28" s="402"/>
      <c r="AH28" s="403" t="s">
        <v>175</v>
      </c>
      <c r="AI28" s="404"/>
      <c r="AJ28" s="404"/>
      <c r="AK28" s="404"/>
      <c r="AL28" s="405"/>
      <c r="AM28" s="403" t="s">
        <v>175</v>
      </c>
      <c r="AN28" s="404"/>
      <c r="AO28" s="404"/>
      <c r="AP28" s="404"/>
      <c r="AQ28" s="404"/>
      <c r="AR28" s="405"/>
      <c r="AS28" s="403" t="s">
        <v>126</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9257240</v>
      </c>
      <c r="BO28" s="423"/>
      <c r="BP28" s="423"/>
      <c r="BQ28" s="423"/>
      <c r="BR28" s="423"/>
      <c r="BS28" s="423"/>
      <c r="BT28" s="423"/>
      <c r="BU28" s="424"/>
      <c r="BV28" s="422">
        <v>10182561</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2">
      <c r="A29" s="186"/>
      <c r="B29" s="461"/>
      <c r="C29" s="462"/>
      <c r="D29" s="463"/>
      <c r="E29" s="400" t="s">
        <v>186</v>
      </c>
      <c r="F29" s="401"/>
      <c r="G29" s="401"/>
      <c r="H29" s="401"/>
      <c r="I29" s="401"/>
      <c r="J29" s="401"/>
      <c r="K29" s="402"/>
      <c r="L29" s="403">
        <v>20</v>
      </c>
      <c r="M29" s="404"/>
      <c r="N29" s="404"/>
      <c r="O29" s="404"/>
      <c r="P29" s="405"/>
      <c r="Q29" s="403">
        <v>4070</v>
      </c>
      <c r="R29" s="404"/>
      <c r="S29" s="404"/>
      <c r="T29" s="404"/>
      <c r="U29" s="404"/>
      <c r="V29" s="405"/>
      <c r="W29" s="472"/>
      <c r="X29" s="473"/>
      <c r="Y29" s="474"/>
      <c r="Z29" s="400" t="s">
        <v>187</v>
      </c>
      <c r="AA29" s="401"/>
      <c r="AB29" s="401"/>
      <c r="AC29" s="401"/>
      <c r="AD29" s="401"/>
      <c r="AE29" s="401"/>
      <c r="AF29" s="401"/>
      <c r="AG29" s="402"/>
      <c r="AH29" s="403">
        <v>553</v>
      </c>
      <c r="AI29" s="404"/>
      <c r="AJ29" s="404"/>
      <c r="AK29" s="404"/>
      <c r="AL29" s="405"/>
      <c r="AM29" s="403">
        <v>1722507</v>
      </c>
      <c r="AN29" s="404"/>
      <c r="AO29" s="404"/>
      <c r="AP29" s="404"/>
      <c r="AQ29" s="404"/>
      <c r="AR29" s="405"/>
      <c r="AS29" s="403">
        <v>3115</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1889965</v>
      </c>
      <c r="BO29" s="428"/>
      <c r="BP29" s="428"/>
      <c r="BQ29" s="428"/>
      <c r="BR29" s="428"/>
      <c r="BS29" s="428"/>
      <c r="BT29" s="428"/>
      <c r="BU29" s="429"/>
      <c r="BV29" s="427">
        <v>1326475</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5">
      <c r="A30" s="186"/>
      <c r="B30" s="464"/>
      <c r="C30" s="465"/>
      <c r="D30" s="466"/>
      <c r="E30" s="475"/>
      <c r="F30" s="476"/>
      <c r="G30" s="476"/>
      <c r="H30" s="476"/>
      <c r="I30" s="476"/>
      <c r="J30" s="476"/>
      <c r="K30" s="477"/>
      <c r="L30" s="478"/>
      <c r="M30" s="479"/>
      <c r="N30" s="479"/>
      <c r="O30" s="479"/>
      <c r="P30" s="480"/>
      <c r="Q30" s="478"/>
      <c r="R30" s="479"/>
      <c r="S30" s="479"/>
      <c r="T30" s="479"/>
      <c r="U30" s="479"/>
      <c r="V30" s="480"/>
      <c r="W30" s="481" t="s">
        <v>189</v>
      </c>
      <c r="X30" s="482"/>
      <c r="Y30" s="482"/>
      <c r="Z30" s="482"/>
      <c r="AA30" s="482"/>
      <c r="AB30" s="482"/>
      <c r="AC30" s="482"/>
      <c r="AD30" s="482"/>
      <c r="AE30" s="482"/>
      <c r="AF30" s="482"/>
      <c r="AG30" s="483"/>
      <c r="AH30" s="391">
        <v>98.6</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8926060</v>
      </c>
      <c r="BO30" s="431"/>
      <c r="BP30" s="431"/>
      <c r="BQ30" s="431"/>
      <c r="BR30" s="431"/>
      <c r="BS30" s="431"/>
      <c r="BT30" s="431"/>
      <c r="BU30" s="432"/>
      <c r="BV30" s="430">
        <v>8705312</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196</v>
      </c>
      <c r="V33" s="390"/>
      <c r="W33" s="389" t="s">
        <v>198</v>
      </c>
      <c r="X33" s="389"/>
      <c r="Y33" s="389"/>
      <c r="Z33" s="389"/>
      <c r="AA33" s="389"/>
      <c r="AB33" s="389"/>
      <c r="AC33" s="389"/>
      <c r="AD33" s="389"/>
      <c r="AE33" s="389"/>
      <c r="AF33" s="389"/>
      <c r="AG33" s="389"/>
      <c r="AH33" s="389"/>
      <c r="AI33" s="389"/>
      <c r="AJ33" s="389"/>
      <c r="AK33" s="389"/>
      <c r="AL33" s="215"/>
      <c r="AM33" s="390" t="s">
        <v>196</v>
      </c>
      <c r="AN33" s="390"/>
      <c r="AO33" s="389" t="s">
        <v>198</v>
      </c>
      <c r="AP33" s="389"/>
      <c r="AQ33" s="389"/>
      <c r="AR33" s="389"/>
      <c r="AS33" s="389"/>
      <c r="AT33" s="389"/>
      <c r="AU33" s="389"/>
      <c r="AV33" s="389"/>
      <c r="AW33" s="389"/>
      <c r="AX33" s="389"/>
      <c r="AY33" s="389"/>
      <c r="AZ33" s="389"/>
      <c r="BA33" s="389"/>
      <c r="BB33" s="389"/>
      <c r="BC33" s="389"/>
      <c r="BD33" s="216"/>
      <c r="BE33" s="389" t="s">
        <v>199</v>
      </c>
      <c r="BF33" s="389"/>
      <c r="BG33" s="389" t="s">
        <v>200</v>
      </c>
      <c r="BH33" s="389"/>
      <c r="BI33" s="389"/>
      <c r="BJ33" s="389"/>
      <c r="BK33" s="389"/>
      <c r="BL33" s="389"/>
      <c r="BM33" s="389"/>
      <c r="BN33" s="389"/>
      <c r="BO33" s="389"/>
      <c r="BP33" s="389"/>
      <c r="BQ33" s="389"/>
      <c r="BR33" s="389"/>
      <c r="BS33" s="389"/>
      <c r="BT33" s="389"/>
      <c r="BU33" s="389"/>
      <c r="BV33" s="216"/>
      <c r="BW33" s="390" t="s">
        <v>199</v>
      </c>
      <c r="BX33" s="390"/>
      <c r="BY33" s="389" t="s">
        <v>201</v>
      </c>
      <c r="BZ33" s="389"/>
      <c r="CA33" s="389"/>
      <c r="CB33" s="389"/>
      <c r="CC33" s="389"/>
      <c r="CD33" s="389"/>
      <c r="CE33" s="389"/>
      <c r="CF33" s="389"/>
      <c r="CG33" s="389"/>
      <c r="CH33" s="389"/>
      <c r="CI33" s="389"/>
      <c r="CJ33" s="389"/>
      <c r="CK33" s="389"/>
      <c r="CL33" s="389"/>
      <c r="CM33" s="389"/>
      <c r="CN33" s="215"/>
      <c r="CO33" s="390" t="s">
        <v>202</v>
      </c>
      <c r="CP33" s="390"/>
      <c r="CQ33" s="389" t="s">
        <v>203</v>
      </c>
      <c r="CR33" s="389"/>
      <c r="CS33" s="389"/>
      <c r="CT33" s="389"/>
      <c r="CU33" s="389"/>
      <c r="CV33" s="389"/>
      <c r="CW33" s="389"/>
      <c r="CX33" s="389"/>
      <c r="CY33" s="389"/>
      <c r="CZ33" s="389"/>
      <c r="DA33" s="389"/>
      <c r="DB33" s="389"/>
      <c r="DC33" s="389"/>
      <c r="DD33" s="389"/>
      <c r="DE33" s="389"/>
      <c r="DF33" s="215"/>
      <c r="DG33" s="388" t="s">
        <v>204</v>
      </c>
      <c r="DH33" s="388"/>
      <c r="DI33" s="217"/>
      <c r="DJ33" s="185"/>
      <c r="DK33" s="185"/>
      <c r="DL33" s="185"/>
      <c r="DM33" s="185"/>
      <c r="DN33" s="185"/>
      <c r="DO33" s="185"/>
    </row>
    <row r="34" spans="1:119" ht="32.25" customHeight="1" x14ac:dyDescent="0.2">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IF('各会計、関係団体の財政状況及び健全化判断比率'!B33="","",'各会計、関係団体の財政状況及び健全化判断比率'!B33)</f>
        <v>病院事業会計</v>
      </c>
      <c r="AP34" s="385"/>
      <c r="AQ34" s="385"/>
      <c r="AR34" s="385"/>
      <c r="AS34" s="385"/>
      <c r="AT34" s="385"/>
      <c r="AU34" s="385"/>
      <c r="AV34" s="385"/>
      <c r="AW34" s="385"/>
      <c r="AX34" s="385"/>
      <c r="AY34" s="385"/>
      <c r="AZ34" s="385"/>
      <c r="BA34" s="385"/>
      <c r="BB34" s="385"/>
      <c r="BC34" s="385"/>
      <c r="BD34" s="213"/>
      <c r="BE34" s="386">
        <f>IF(BG34="","",MAX(C34:D43,U34:V43,AM34:AN43)+1)</f>
        <v>8</v>
      </c>
      <c r="BF34" s="386"/>
      <c r="BG34" s="385" t="str">
        <f>IF('各会計、関係団体の財政状況及び健全化判断比率'!B34="","",'各会計、関係団体の財政状況及び健全化判断比率'!B34)</f>
        <v>集落排水事業特別会計</v>
      </c>
      <c r="BH34" s="385"/>
      <c r="BI34" s="385"/>
      <c r="BJ34" s="385"/>
      <c r="BK34" s="385"/>
      <c r="BL34" s="385"/>
      <c r="BM34" s="385"/>
      <c r="BN34" s="385"/>
      <c r="BO34" s="385"/>
      <c r="BP34" s="385"/>
      <c r="BQ34" s="385"/>
      <c r="BR34" s="385"/>
      <c r="BS34" s="385"/>
      <c r="BT34" s="385"/>
      <c r="BU34" s="385"/>
      <c r="BV34" s="213"/>
      <c r="BW34" s="386">
        <f>IF(BY34="","",MAX(C34:D43,U34:V43,AM34:AN43,BE34:BF43)+1)</f>
        <v>11</v>
      </c>
      <c r="BX34" s="386"/>
      <c r="BY34" s="385" t="str">
        <f>IF('各会計、関係団体の財政状況及び健全化判断比率'!B68="","",'各会計、関係団体の財政状況及び健全化判断比率'!B68)</f>
        <v>三観広域行政組合（一般会計）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21</v>
      </c>
      <c r="CP34" s="386"/>
      <c r="CQ34" s="385" t="str">
        <f>IF('各会計、関係団体の財政状況及び健全化判断比率'!BS7="","",'各会計、関係団体の財政状況及び健全化判断比率'!BS7)</f>
        <v>三豊市土地開発公社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v>
      </c>
      <c r="DH34" s="387"/>
      <c r="DI34" s="217"/>
      <c r="DJ34" s="185"/>
      <c r="DK34" s="185"/>
      <c r="DL34" s="185"/>
      <c r="DM34" s="185"/>
      <c r="DN34" s="185"/>
      <c r="DO34" s="185"/>
    </row>
    <row r="35" spans="1:119" ht="32.25" customHeight="1" x14ac:dyDescent="0.2">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国民健康保険診療所事業特別会計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9</v>
      </c>
      <c r="BF35" s="386"/>
      <c r="BG35" s="385" t="str">
        <f>IF('各会計、関係団体の財政状況及び健全化判断比率'!B35="","",'各会計、関係団体の財政状況及び健全化判断比率'!B35)</f>
        <v>浄化槽整備推進事業特別会計</v>
      </c>
      <c r="BH35" s="385"/>
      <c r="BI35" s="385"/>
      <c r="BJ35" s="385"/>
      <c r="BK35" s="385"/>
      <c r="BL35" s="385"/>
      <c r="BM35" s="385"/>
      <c r="BN35" s="385"/>
      <c r="BO35" s="385"/>
      <c r="BP35" s="385"/>
      <c r="BQ35" s="385"/>
      <c r="BR35" s="385"/>
      <c r="BS35" s="385"/>
      <c r="BT35" s="385"/>
      <c r="BU35" s="385"/>
      <c r="BV35" s="213"/>
      <c r="BW35" s="386">
        <f t="shared" ref="BW35:BW43" si="2">IF(BY35="","",BW34+1)</f>
        <v>12</v>
      </c>
      <c r="BX35" s="386"/>
      <c r="BY35" s="385" t="str">
        <f>IF('各会計、関係団体の財政状況及び健全化判断比率'!B69="","",'各会計、関係団体の財政状況及び健全化判断比率'!B69)</f>
        <v>三観広域行政組合（電子計算センター）</v>
      </c>
      <c r="BZ35" s="385"/>
      <c r="CA35" s="385"/>
      <c r="CB35" s="385"/>
      <c r="CC35" s="385"/>
      <c r="CD35" s="385"/>
      <c r="CE35" s="385"/>
      <c r="CF35" s="385"/>
      <c r="CG35" s="385"/>
      <c r="CH35" s="385"/>
      <c r="CI35" s="385"/>
      <c r="CJ35" s="385"/>
      <c r="CK35" s="385"/>
      <c r="CL35" s="385"/>
      <c r="CM35" s="385"/>
      <c r="CN35" s="213"/>
      <c r="CO35" s="386">
        <f t="shared" ref="CO35:CO43" si="3">IF(CQ35="","",CO34+1)</f>
        <v>22</v>
      </c>
      <c r="CP35" s="386"/>
      <c r="CQ35" s="385" t="str">
        <f>IF('各会計、関係団体の財政状況及び健全化判断比率'!BS8="","",'各会計、関係団体の財政状況及び健全化判断比率'!BS8)</f>
        <v>株式会社みの</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2">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後期高齢者医療事業特別会計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10</v>
      </c>
      <c r="BF36" s="386"/>
      <c r="BG36" s="385" t="str">
        <f>IF('各会計、関係団体の財政状況及び健全化判断比率'!B36="","",'各会計、関係団体の財政状況及び健全化判断比率'!B36)</f>
        <v>港湾整備事業特別会計</v>
      </c>
      <c r="BH36" s="385"/>
      <c r="BI36" s="385"/>
      <c r="BJ36" s="385"/>
      <c r="BK36" s="385"/>
      <c r="BL36" s="385"/>
      <c r="BM36" s="385"/>
      <c r="BN36" s="385"/>
      <c r="BO36" s="385"/>
      <c r="BP36" s="385"/>
      <c r="BQ36" s="385"/>
      <c r="BR36" s="385"/>
      <c r="BS36" s="385"/>
      <c r="BT36" s="385"/>
      <c r="BU36" s="385"/>
      <c r="BV36" s="213"/>
      <c r="BW36" s="386">
        <f t="shared" si="2"/>
        <v>13</v>
      </c>
      <c r="BX36" s="386"/>
      <c r="BY36" s="385" t="str">
        <f>IF('各会計、関係団体の財政状況及び健全化判断比率'!B70="","",'各会計、関係団体の財政状況及び健全化判断比率'!B70)</f>
        <v>三豊総合病院企業団（病院事業会計）</v>
      </c>
      <c r="BZ36" s="385"/>
      <c r="CA36" s="385"/>
      <c r="CB36" s="385"/>
      <c r="CC36" s="385"/>
      <c r="CD36" s="385"/>
      <c r="CE36" s="385"/>
      <c r="CF36" s="385"/>
      <c r="CG36" s="385"/>
      <c r="CH36" s="385"/>
      <c r="CI36" s="385"/>
      <c r="CJ36" s="385"/>
      <c r="CK36" s="385"/>
      <c r="CL36" s="385"/>
      <c r="CM36" s="385"/>
      <c r="CN36" s="213"/>
      <c r="CO36" s="386">
        <f t="shared" si="3"/>
        <v>23</v>
      </c>
      <c r="CP36" s="386"/>
      <c r="CQ36" s="385" t="str">
        <f>IF('各会計、関係団体の財政状況及び健全化判断比率'!BS9="","",'各会計、関係団体の財政状況及び健全化判断比率'!BS9)</f>
        <v>株式会社たからだの里</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2">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5</v>
      </c>
      <c r="V37" s="386"/>
      <c r="W37" s="385" t="str">
        <f>IF('各会計、関係団体の財政状況及び健全化判断比率'!B31="","",'各会計、関係団体の財政状況及び健全化判断比率'!B31)</f>
        <v>介護保険事業特別会計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14</v>
      </c>
      <c r="BX37" s="386"/>
      <c r="BY37" s="385" t="str">
        <f>IF('各会計、関係団体の財政状況及び健全化判断比率'!B71="","",'各会計、関係団体の財政状況及び健全化判断比率'!B71)</f>
        <v>三豊総合病院企業団（保健福祉総合施設事業）</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2">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f t="shared" si="4"/>
        <v>6</v>
      </c>
      <c r="V38" s="386"/>
      <c r="W38" s="385" t="str">
        <f>IF('各会計、関係団体の財政状況及び健全化判断比率'!B32="","",'各会計、関係団体の財政状況及び健全化判断比率'!B32)</f>
        <v>介護サービス事業特別会計</v>
      </c>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15</v>
      </c>
      <c r="BX38" s="386"/>
      <c r="BY38" s="385" t="str">
        <f>IF('各会計、関係団体の財政状況及び健全化判断比率'!B72="","",'各会計、関係団体の財政状況及び健全化判断比率'!B72)</f>
        <v>三豊総合病院企業団（介護老人保健施設事業会計）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2">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16</v>
      </c>
      <c r="BX39" s="386"/>
      <c r="BY39" s="385" t="str">
        <f>IF('各会計、関係団体の財政状況及び健全化判断比率'!B73="","",'各会計、関係団体の財政状況及び健全化判断比率'!B73)</f>
        <v>三豊市観音寺市学校組合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2">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17</v>
      </c>
      <c r="BX40" s="386"/>
      <c r="BY40" s="385" t="str">
        <f>IF('各会計、関係団体の財政状況及び健全化判断比率'!B74="","",'各会計、関係団体の財政状況及び健全化判断比率'!B74)</f>
        <v>香川県中部広域競艇事業組合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2">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18</v>
      </c>
      <c r="BX41" s="386"/>
      <c r="BY41" s="385" t="str">
        <f>IF('各会計、関係団体の財政状況及び健全化判断比率'!B75="","",'各会計、関係団体の財政状況及び健全化判断比率'!B75)</f>
        <v>香川県市町総合事務組合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2">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19</v>
      </c>
      <c r="BX42" s="386"/>
      <c r="BY42" s="385" t="str">
        <f>IF('各会計、関係団体の財政状況及び健全化判断比率'!B76="","",'各会計、関係団体の財政状況及び健全化判断比率'!B76)</f>
        <v>香川県後期高齢者医療広域連合（一般会計）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2">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20</v>
      </c>
      <c r="BX43" s="386"/>
      <c r="BY43" s="385" t="str">
        <f>IF('各会計、関係団体の財政状況及び健全化判断比率'!B77="","",'各会計、関係団体の財政状況及び健全化判断比率'!B77)</f>
        <v>香川県後期高齢者医療広域連合（後期高齢者医療事業）</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209</v>
      </c>
    </row>
    <row r="50" spans="5:5" x14ac:dyDescent="0.2">
      <c r="E50" s="187" t="s">
        <v>210</v>
      </c>
    </row>
    <row r="51" spans="5:5" x14ac:dyDescent="0.2">
      <c r="E51" s="187" t="s">
        <v>211</v>
      </c>
    </row>
    <row r="52" spans="5:5" x14ac:dyDescent="0.2">
      <c r="E52" s="187" t="s">
        <v>212</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AWPcLfzTHGuxSRVNX/vKs7tVV6CHxLY2ymz5OsoSPRwsI+lw+APX6Yy0pcURuo/RyxgNSjib4wA0ST5bUzMsAg==" saltValue="MZwamh0ZxuSO1L2fWiNKm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206" t="s">
        <v>560</v>
      </c>
      <c r="D34" s="1206"/>
      <c r="E34" s="1207"/>
      <c r="F34" s="32">
        <v>7.68</v>
      </c>
      <c r="G34" s="33">
        <v>7.77</v>
      </c>
      <c r="H34" s="33">
        <v>7.96</v>
      </c>
      <c r="I34" s="33">
        <v>7.48</v>
      </c>
      <c r="J34" s="34">
        <v>6.59</v>
      </c>
      <c r="K34" s="22"/>
      <c r="L34" s="22"/>
      <c r="M34" s="22"/>
      <c r="N34" s="22"/>
      <c r="O34" s="22"/>
      <c r="P34" s="22"/>
    </row>
    <row r="35" spans="1:16" ht="39" customHeight="1" x14ac:dyDescent="0.2">
      <c r="A35" s="22"/>
      <c r="B35" s="35"/>
      <c r="C35" s="1200" t="s">
        <v>561</v>
      </c>
      <c r="D35" s="1201"/>
      <c r="E35" s="1202"/>
      <c r="F35" s="36">
        <v>6.2</v>
      </c>
      <c r="G35" s="37">
        <v>6.32</v>
      </c>
      <c r="H35" s="37">
        <v>5.49</v>
      </c>
      <c r="I35" s="37">
        <v>5.37</v>
      </c>
      <c r="J35" s="38">
        <v>5.16</v>
      </c>
      <c r="K35" s="22"/>
      <c r="L35" s="22"/>
      <c r="M35" s="22"/>
      <c r="N35" s="22"/>
      <c r="O35" s="22"/>
      <c r="P35" s="22"/>
    </row>
    <row r="36" spans="1:16" ht="39" customHeight="1" x14ac:dyDescent="0.2">
      <c r="A36" s="22"/>
      <c r="B36" s="35"/>
      <c r="C36" s="1200" t="s">
        <v>562</v>
      </c>
      <c r="D36" s="1201"/>
      <c r="E36" s="1202"/>
      <c r="F36" s="36">
        <v>0.73</v>
      </c>
      <c r="G36" s="37">
        <v>0.95</v>
      </c>
      <c r="H36" s="37">
        <v>0.71</v>
      </c>
      <c r="I36" s="37">
        <v>1.17</v>
      </c>
      <c r="J36" s="38">
        <v>1.23</v>
      </c>
      <c r="K36" s="22"/>
      <c r="L36" s="22"/>
      <c r="M36" s="22"/>
      <c r="N36" s="22"/>
      <c r="O36" s="22"/>
      <c r="P36" s="22"/>
    </row>
    <row r="37" spans="1:16" ht="39" customHeight="1" x14ac:dyDescent="0.2">
      <c r="A37" s="22"/>
      <c r="B37" s="35"/>
      <c r="C37" s="1200" t="s">
        <v>563</v>
      </c>
      <c r="D37" s="1201"/>
      <c r="E37" s="1202"/>
      <c r="F37" s="36">
        <v>0.33</v>
      </c>
      <c r="G37" s="37">
        <v>0.06</v>
      </c>
      <c r="H37" s="37">
        <v>0.33</v>
      </c>
      <c r="I37" s="37">
        <v>0.54</v>
      </c>
      <c r="J37" s="38">
        <v>0.16</v>
      </c>
      <c r="K37" s="22"/>
      <c r="L37" s="22"/>
      <c r="M37" s="22"/>
      <c r="N37" s="22"/>
      <c r="O37" s="22"/>
      <c r="P37" s="22"/>
    </row>
    <row r="38" spans="1:16" ht="39" customHeight="1" x14ac:dyDescent="0.2">
      <c r="A38" s="22"/>
      <c r="B38" s="35"/>
      <c r="C38" s="1200" t="s">
        <v>564</v>
      </c>
      <c r="D38" s="1201"/>
      <c r="E38" s="1202"/>
      <c r="F38" s="36">
        <v>0.08</v>
      </c>
      <c r="G38" s="37">
        <v>0.04</v>
      </c>
      <c r="H38" s="37">
        <v>7.0000000000000007E-2</v>
      </c>
      <c r="I38" s="37">
        <v>0.04</v>
      </c>
      <c r="J38" s="38">
        <v>0.04</v>
      </c>
      <c r="K38" s="22"/>
      <c r="L38" s="22"/>
      <c r="M38" s="22"/>
      <c r="N38" s="22"/>
      <c r="O38" s="22"/>
      <c r="P38" s="22"/>
    </row>
    <row r="39" spans="1:16" ht="39" customHeight="1" x14ac:dyDescent="0.2">
      <c r="A39" s="22"/>
      <c r="B39" s="35"/>
      <c r="C39" s="1200" t="s">
        <v>565</v>
      </c>
      <c r="D39" s="1201"/>
      <c r="E39" s="1202"/>
      <c r="F39" s="36">
        <v>0</v>
      </c>
      <c r="G39" s="37">
        <v>0</v>
      </c>
      <c r="H39" s="37">
        <v>0.01</v>
      </c>
      <c r="I39" s="37">
        <v>0</v>
      </c>
      <c r="J39" s="38">
        <v>0.01</v>
      </c>
      <c r="K39" s="22"/>
      <c r="L39" s="22"/>
      <c r="M39" s="22"/>
      <c r="N39" s="22"/>
      <c r="O39" s="22"/>
      <c r="P39" s="22"/>
    </row>
    <row r="40" spans="1:16" ht="39" customHeight="1" x14ac:dyDescent="0.2">
      <c r="A40" s="22"/>
      <c r="B40" s="35"/>
      <c r="C40" s="1200" t="s">
        <v>566</v>
      </c>
      <c r="D40" s="1201"/>
      <c r="E40" s="1202"/>
      <c r="F40" s="36">
        <v>0</v>
      </c>
      <c r="G40" s="37">
        <v>0</v>
      </c>
      <c r="H40" s="37">
        <v>0.01</v>
      </c>
      <c r="I40" s="37">
        <v>0</v>
      </c>
      <c r="J40" s="38">
        <v>0</v>
      </c>
      <c r="K40" s="22"/>
      <c r="L40" s="22"/>
      <c r="M40" s="22"/>
      <c r="N40" s="22"/>
      <c r="O40" s="22"/>
      <c r="P40" s="22"/>
    </row>
    <row r="41" spans="1:16" ht="39" customHeight="1" x14ac:dyDescent="0.2">
      <c r="A41" s="22"/>
      <c r="B41" s="35"/>
      <c r="C41" s="1200" t="s">
        <v>567</v>
      </c>
      <c r="D41" s="1201"/>
      <c r="E41" s="1202"/>
      <c r="F41" s="36">
        <v>0.02</v>
      </c>
      <c r="G41" s="37">
        <v>0.01</v>
      </c>
      <c r="H41" s="37">
        <v>0.02</v>
      </c>
      <c r="I41" s="37">
        <v>0</v>
      </c>
      <c r="J41" s="38">
        <v>0</v>
      </c>
      <c r="K41" s="22"/>
      <c r="L41" s="22"/>
      <c r="M41" s="22"/>
      <c r="N41" s="22"/>
      <c r="O41" s="22"/>
      <c r="P41" s="22"/>
    </row>
    <row r="42" spans="1:16" ht="39" customHeight="1" x14ac:dyDescent="0.2">
      <c r="A42" s="22"/>
      <c r="B42" s="39"/>
      <c r="C42" s="1200" t="s">
        <v>568</v>
      </c>
      <c r="D42" s="1201"/>
      <c r="E42" s="1202"/>
      <c r="F42" s="36" t="s">
        <v>512</v>
      </c>
      <c r="G42" s="37" t="s">
        <v>512</v>
      </c>
      <c r="H42" s="37" t="s">
        <v>512</v>
      </c>
      <c r="I42" s="37" t="s">
        <v>512</v>
      </c>
      <c r="J42" s="38" t="s">
        <v>512</v>
      </c>
      <c r="K42" s="22"/>
      <c r="L42" s="22"/>
      <c r="M42" s="22"/>
      <c r="N42" s="22"/>
      <c r="O42" s="22"/>
      <c r="P42" s="22"/>
    </row>
    <row r="43" spans="1:16" ht="39" customHeight="1" thickBot="1" x14ac:dyDescent="0.25">
      <c r="A43" s="22"/>
      <c r="B43" s="40"/>
      <c r="C43" s="1203" t="s">
        <v>569</v>
      </c>
      <c r="D43" s="1204"/>
      <c r="E43" s="1205"/>
      <c r="F43" s="41">
        <v>10.81</v>
      </c>
      <c r="G43" s="42">
        <v>11.8</v>
      </c>
      <c r="H43" s="42">
        <v>11</v>
      </c>
      <c r="I43" s="42">
        <v>11.28</v>
      </c>
      <c r="J43" s="43">
        <v>0</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yWdvcKV26uk7ExXAhaYTbWOJDaxzP6FxvlLWlDTtsP45Ha345ogMO4BfW5PBXRtLAj2WnA8UE59kMC7vl9Keng==" saltValue="EDEJNBdxbyc8wG9uBAMs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226" t="s">
        <v>11</v>
      </c>
      <c r="C45" s="1227"/>
      <c r="D45" s="58"/>
      <c r="E45" s="1232" t="s">
        <v>12</v>
      </c>
      <c r="F45" s="1232"/>
      <c r="G45" s="1232"/>
      <c r="H45" s="1232"/>
      <c r="I45" s="1232"/>
      <c r="J45" s="1233"/>
      <c r="K45" s="59">
        <v>2858</v>
      </c>
      <c r="L45" s="60">
        <v>2696</v>
      </c>
      <c r="M45" s="60">
        <v>2539</v>
      </c>
      <c r="N45" s="60">
        <v>2591</v>
      </c>
      <c r="O45" s="61">
        <v>2931</v>
      </c>
      <c r="P45" s="48"/>
      <c r="Q45" s="48"/>
      <c r="R45" s="48"/>
      <c r="S45" s="48"/>
      <c r="T45" s="48"/>
      <c r="U45" s="48"/>
    </row>
    <row r="46" spans="1:21" ht="30.75" customHeight="1" x14ac:dyDescent="0.2">
      <c r="A46" s="48"/>
      <c r="B46" s="1228"/>
      <c r="C46" s="1229"/>
      <c r="D46" s="62"/>
      <c r="E46" s="1210" t="s">
        <v>13</v>
      </c>
      <c r="F46" s="1210"/>
      <c r="G46" s="1210"/>
      <c r="H46" s="1210"/>
      <c r="I46" s="1210"/>
      <c r="J46" s="1211"/>
      <c r="K46" s="63" t="s">
        <v>512</v>
      </c>
      <c r="L46" s="64" t="s">
        <v>512</v>
      </c>
      <c r="M46" s="64" t="s">
        <v>512</v>
      </c>
      <c r="N46" s="64" t="s">
        <v>512</v>
      </c>
      <c r="O46" s="65" t="s">
        <v>512</v>
      </c>
      <c r="P46" s="48"/>
      <c r="Q46" s="48"/>
      <c r="R46" s="48"/>
      <c r="S46" s="48"/>
      <c r="T46" s="48"/>
      <c r="U46" s="48"/>
    </row>
    <row r="47" spans="1:21" ht="30.75" customHeight="1" x14ac:dyDescent="0.2">
      <c r="A47" s="48"/>
      <c r="B47" s="1228"/>
      <c r="C47" s="1229"/>
      <c r="D47" s="62"/>
      <c r="E47" s="1210" t="s">
        <v>14</v>
      </c>
      <c r="F47" s="1210"/>
      <c r="G47" s="1210"/>
      <c r="H47" s="1210"/>
      <c r="I47" s="1210"/>
      <c r="J47" s="1211"/>
      <c r="K47" s="63" t="s">
        <v>512</v>
      </c>
      <c r="L47" s="64" t="s">
        <v>512</v>
      </c>
      <c r="M47" s="64" t="s">
        <v>512</v>
      </c>
      <c r="N47" s="64" t="s">
        <v>512</v>
      </c>
      <c r="O47" s="65" t="s">
        <v>512</v>
      </c>
      <c r="P47" s="48"/>
      <c r="Q47" s="48"/>
      <c r="R47" s="48"/>
      <c r="S47" s="48"/>
      <c r="T47" s="48"/>
      <c r="U47" s="48"/>
    </row>
    <row r="48" spans="1:21" ht="30.75" customHeight="1" x14ac:dyDescent="0.2">
      <c r="A48" s="48"/>
      <c r="B48" s="1228"/>
      <c r="C48" s="1229"/>
      <c r="D48" s="62"/>
      <c r="E48" s="1210" t="s">
        <v>15</v>
      </c>
      <c r="F48" s="1210"/>
      <c r="G48" s="1210"/>
      <c r="H48" s="1210"/>
      <c r="I48" s="1210"/>
      <c r="J48" s="1211"/>
      <c r="K48" s="63">
        <v>231</v>
      </c>
      <c r="L48" s="64">
        <v>233</v>
      </c>
      <c r="M48" s="64">
        <v>232</v>
      </c>
      <c r="N48" s="64">
        <v>218</v>
      </c>
      <c r="O48" s="65">
        <v>197</v>
      </c>
      <c r="P48" s="48"/>
      <c r="Q48" s="48"/>
      <c r="R48" s="48"/>
      <c r="S48" s="48"/>
      <c r="T48" s="48"/>
      <c r="U48" s="48"/>
    </row>
    <row r="49" spans="1:21" ht="30.75" customHeight="1" x14ac:dyDescent="0.2">
      <c r="A49" s="48"/>
      <c r="B49" s="1228"/>
      <c r="C49" s="1229"/>
      <c r="D49" s="62"/>
      <c r="E49" s="1210" t="s">
        <v>16</v>
      </c>
      <c r="F49" s="1210"/>
      <c r="G49" s="1210"/>
      <c r="H49" s="1210"/>
      <c r="I49" s="1210"/>
      <c r="J49" s="1211"/>
      <c r="K49" s="63">
        <v>73</v>
      </c>
      <c r="L49" s="64">
        <v>74</v>
      </c>
      <c r="M49" s="64">
        <v>79</v>
      </c>
      <c r="N49" s="64">
        <v>124</v>
      </c>
      <c r="O49" s="65">
        <v>185</v>
      </c>
      <c r="P49" s="48"/>
      <c r="Q49" s="48"/>
      <c r="R49" s="48"/>
      <c r="S49" s="48"/>
      <c r="T49" s="48"/>
      <c r="U49" s="48"/>
    </row>
    <row r="50" spans="1:21" ht="30.75" customHeight="1" x14ac:dyDescent="0.2">
      <c r="A50" s="48"/>
      <c r="B50" s="1228"/>
      <c r="C50" s="1229"/>
      <c r="D50" s="62"/>
      <c r="E50" s="1210" t="s">
        <v>17</v>
      </c>
      <c r="F50" s="1210"/>
      <c r="G50" s="1210"/>
      <c r="H50" s="1210"/>
      <c r="I50" s="1210"/>
      <c r="J50" s="1211"/>
      <c r="K50" s="63">
        <v>35</v>
      </c>
      <c r="L50" s="64">
        <v>41</v>
      </c>
      <c r="M50" s="64">
        <v>30</v>
      </c>
      <c r="N50" s="64">
        <v>22</v>
      </c>
      <c r="O50" s="65">
        <v>17</v>
      </c>
      <c r="P50" s="48"/>
      <c r="Q50" s="48"/>
      <c r="R50" s="48"/>
      <c r="S50" s="48"/>
      <c r="T50" s="48"/>
      <c r="U50" s="48"/>
    </row>
    <row r="51" spans="1:21" ht="30.75" customHeight="1" x14ac:dyDescent="0.2">
      <c r="A51" s="48"/>
      <c r="B51" s="1230"/>
      <c r="C51" s="1231"/>
      <c r="D51" s="66"/>
      <c r="E51" s="1210" t="s">
        <v>18</v>
      </c>
      <c r="F51" s="1210"/>
      <c r="G51" s="1210"/>
      <c r="H51" s="1210"/>
      <c r="I51" s="1210"/>
      <c r="J51" s="1211"/>
      <c r="K51" s="63" t="s">
        <v>512</v>
      </c>
      <c r="L51" s="64">
        <v>0</v>
      </c>
      <c r="M51" s="64" t="s">
        <v>512</v>
      </c>
      <c r="N51" s="64" t="s">
        <v>512</v>
      </c>
      <c r="O51" s="65">
        <v>0</v>
      </c>
      <c r="P51" s="48"/>
      <c r="Q51" s="48"/>
      <c r="R51" s="48"/>
      <c r="S51" s="48"/>
      <c r="T51" s="48"/>
      <c r="U51" s="48"/>
    </row>
    <row r="52" spans="1:21" ht="30.75" customHeight="1" x14ac:dyDescent="0.2">
      <c r="A52" s="48"/>
      <c r="B52" s="1208" t="s">
        <v>19</v>
      </c>
      <c r="C52" s="1209"/>
      <c r="D52" s="66"/>
      <c r="E52" s="1210" t="s">
        <v>20</v>
      </c>
      <c r="F52" s="1210"/>
      <c r="G52" s="1210"/>
      <c r="H52" s="1210"/>
      <c r="I52" s="1210"/>
      <c r="J52" s="1211"/>
      <c r="K52" s="63">
        <v>2307</v>
      </c>
      <c r="L52" s="64">
        <v>2257</v>
      </c>
      <c r="M52" s="64">
        <v>2216</v>
      </c>
      <c r="N52" s="64">
        <v>2316</v>
      </c>
      <c r="O52" s="65">
        <v>2556</v>
      </c>
      <c r="P52" s="48"/>
      <c r="Q52" s="48"/>
      <c r="R52" s="48"/>
      <c r="S52" s="48"/>
      <c r="T52" s="48"/>
      <c r="U52" s="48"/>
    </row>
    <row r="53" spans="1:21" ht="30.75" customHeight="1" thickBot="1" x14ac:dyDescent="0.25">
      <c r="A53" s="48"/>
      <c r="B53" s="1212" t="s">
        <v>21</v>
      </c>
      <c r="C53" s="1213"/>
      <c r="D53" s="67"/>
      <c r="E53" s="1214" t="s">
        <v>22</v>
      </c>
      <c r="F53" s="1214"/>
      <c r="G53" s="1214"/>
      <c r="H53" s="1214"/>
      <c r="I53" s="1214"/>
      <c r="J53" s="1215"/>
      <c r="K53" s="68">
        <v>890</v>
      </c>
      <c r="L53" s="69">
        <v>787</v>
      </c>
      <c r="M53" s="69">
        <v>664</v>
      </c>
      <c r="N53" s="69">
        <v>639</v>
      </c>
      <c r="O53" s="70">
        <v>774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2">
      <c r="B57" s="1216" t="s">
        <v>25</v>
      </c>
      <c r="C57" s="1217"/>
      <c r="D57" s="1220" t="s">
        <v>26</v>
      </c>
      <c r="E57" s="1221"/>
      <c r="F57" s="1221"/>
      <c r="G57" s="1221"/>
      <c r="H57" s="1221"/>
      <c r="I57" s="1221"/>
      <c r="J57" s="1222"/>
      <c r="K57" s="82" t="s">
        <v>597</v>
      </c>
      <c r="L57" s="83" t="s">
        <v>597</v>
      </c>
      <c r="M57" s="83" t="s">
        <v>597</v>
      </c>
      <c r="N57" s="83" t="s">
        <v>597</v>
      </c>
      <c r="O57" s="84" t="s">
        <v>597</v>
      </c>
    </row>
    <row r="58" spans="1:21" ht="31.5" customHeight="1" thickBot="1" x14ac:dyDescent="0.25">
      <c r="B58" s="1218"/>
      <c r="C58" s="1219"/>
      <c r="D58" s="1223" t="s">
        <v>27</v>
      </c>
      <c r="E58" s="1224"/>
      <c r="F58" s="1224"/>
      <c r="G58" s="1224"/>
      <c r="H58" s="1224"/>
      <c r="I58" s="1224"/>
      <c r="J58" s="1225"/>
      <c r="K58" s="85" t="s">
        <v>597</v>
      </c>
      <c r="L58" s="86" t="s">
        <v>597</v>
      </c>
      <c r="M58" s="86" t="s">
        <v>597</v>
      </c>
      <c r="N58" s="86" t="s">
        <v>597</v>
      </c>
      <c r="O58" s="87" t="s">
        <v>598</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GkPVBC2Uh3T0Tr6CQagAoj+t6ToCaX9IxDPMN6lQiTqoK3dvRXYAV6Cs1v4+KXvYtRGuoh5nH5rATSu1UlyAw==" saltValue="4cGwXvniRBRFCduZbMlGc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554</v>
      </c>
      <c r="J40" s="99" t="s">
        <v>555</v>
      </c>
      <c r="K40" s="99" t="s">
        <v>556</v>
      </c>
      <c r="L40" s="99" t="s">
        <v>557</v>
      </c>
      <c r="M40" s="100" t="s">
        <v>558</v>
      </c>
    </row>
    <row r="41" spans="2:13" ht="27.75" customHeight="1" x14ac:dyDescent="0.2">
      <c r="B41" s="1246" t="s">
        <v>30</v>
      </c>
      <c r="C41" s="1247"/>
      <c r="D41" s="101"/>
      <c r="E41" s="1248" t="s">
        <v>31</v>
      </c>
      <c r="F41" s="1248"/>
      <c r="G41" s="1248"/>
      <c r="H41" s="1249"/>
      <c r="I41" s="102">
        <v>26047</v>
      </c>
      <c r="J41" s="103">
        <v>32747</v>
      </c>
      <c r="K41" s="103">
        <v>33451</v>
      </c>
      <c r="L41" s="103">
        <v>34262</v>
      </c>
      <c r="M41" s="104">
        <v>35306</v>
      </c>
    </row>
    <row r="42" spans="2:13" ht="27.75" customHeight="1" x14ac:dyDescent="0.2">
      <c r="B42" s="1236"/>
      <c r="C42" s="1237"/>
      <c r="D42" s="105"/>
      <c r="E42" s="1240" t="s">
        <v>32</v>
      </c>
      <c r="F42" s="1240"/>
      <c r="G42" s="1240"/>
      <c r="H42" s="1241"/>
      <c r="I42" s="106">
        <v>131</v>
      </c>
      <c r="J42" s="107">
        <v>477</v>
      </c>
      <c r="K42" s="107">
        <v>73</v>
      </c>
      <c r="L42" s="107">
        <v>53</v>
      </c>
      <c r="M42" s="108">
        <v>37</v>
      </c>
    </row>
    <row r="43" spans="2:13" ht="27.75" customHeight="1" x14ac:dyDescent="0.2">
      <c r="B43" s="1236"/>
      <c r="C43" s="1237"/>
      <c r="D43" s="105"/>
      <c r="E43" s="1240" t="s">
        <v>33</v>
      </c>
      <c r="F43" s="1240"/>
      <c r="G43" s="1240"/>
      <c r="H43" s="1241"/>
      <c r="I43" s="106">
        <v>2582</v>
      </c>
      <c r="J43" s="107">
        <v>2426</v>
      </c>
      <c r="K43" s="107">
        <v>2278</v>
      </c>
      <c r="L43" s="107">
        <v>2128</v>
      </c>
      <c r="M43" s="108">
        <v>1817</v>
      </c>
    </row>
    <row r="44" spans="2:13" ht="27.75" customHeight="1" x14ac:dyDescent="0.2">
      <c r="B44" s="1236"/>
      <c r="C44" s="1237"/>
      <c r="D44" s="105"/>
      <c r="E44" s="1240" t="s">
        <v>34</v>
      </c>
      <c r="F44" s="1240"/>
      <c r="G44" s="1240"/>
      <c r="H44" s="1241"/>
      <c r="I44" s="106">
        <v>1442</v>
      </c>
      <c r="J44" s="107">
        <v>2102</v>
      </c>
      <c r="K44" s="107">
        <v>2280</v>
      </c>
      <c r="L44" s="107">
        <v>2223</v>
      </c>
      <c r="M44" s="108">
        <v>2278</v>
      </c>
    </row>
    <row r="45" spans="2:13" ht="27.75" customHeight="1" x14ac:dyDescent="0.2">
      <c r="B45" s="1236"/>
      <c r="C45" s="1237"/>
      <c r="D45" s="105"/>
      <c r="E45" s="1240" t="s">
        <v>35</v>
      </c>
      <c r="F45" s="1240"/>
      <c r="G45" s="1240"/>
      <c r="H45" s="1241"/>
      <c r="I45" s="106">
        <v>5881</v>
      </c>
      <c r="J45" s="107">
        <v>5752</v>
      </c>
      <c r="K45" s="107">
        <v>5483</v>
      </c>
      <c r="L45" s="107">
        <v>5288</v>
      </c>
      <c r="M45" s="108">
        <v>4846</v>
      </c>
    </row>
    <row r="46" spans="2:13" ht="27.75" customHeight="1" x14ac:dyDescent="0.2">
      <c r="B46" s="1236"/>
      <c r="C46" s="1237"/>
      <c r="D46" s="109"/>
      <c r="E46" s="1240" t="s">
        <v>36</v>
      </c>
      <c r="F46" s="1240"/>
      <c r="G46" s="1240"/>
      <c r="H46" s="1241"/>
      <c r="I46" s="106" t="s">
        <v>512</v>
      </c>
      <c r="J46" s="107" t="s">
        <v>512</v>
      </c>
      <c r="K46" s="107">
        <v>40</v>
      </c>
      <c r="L46" s="107" t="s">
        <v>512</v>
      </c>
      <c r="M46" s="108" t="s">
        <v>512</v>
      </c>
    </row>
    <row r="47" spans="2:13" ht="27.75" customHeight="1" x14ac:dyDescent="0.2">
      <c r="B47" s="1236"/>
      <c r="C47" s="1237"/>
      <c r="D47" s="110"/>
      <c r="E47" s="1250" t="s">
        <v>37</v>
      </c>
      <c r="F47" s="1251"/>
      <c r="G47" s="1251"/>
      <c r="H47" s="1252"/>
      <c r="I47" s="106" t="s">
        <v>512</v>
      </c>
      <c r="J47" s="107" t="s">
        <v>512</v>
      </c>
      <c r="K47" s="107" t="s">
        <v>512</v>
      </c>
      <c r="L47" s="107" t="s">
        <v>512</v>
      </c>
      <c r="M47" s="108" t="s">
        <v>512</v>
      </c>
    </row>
    <row r="48" spans="2:13" ht="27.75" customHeight="1" x14ac:dyDescent="0.2">
      <c r="B48" s="1236"/>
      <c r="C48" s="1237"/>
      <c r="D48" s="105"/>
      <c r="E48" s="1240" t="s">
        <v>38</v>
      </c>
      <c r="F48" s="1240"/>
      <c r="G48" s="1240"/>
      <c r="H48" s="1241"/>
      <c r="I48" s="106" t="s">
        <v>512</v>
      </c>
      <c r="J48" s="107" t="s">
        <v>512</v>
      </c>
      <c r="K48" s="107" t="s">
        <v>512</v>
      </c>
      <c r="L48" s="107" t="s">
        <v>512</v>
      </c>
      <c r="M48" s="108" t="s">
        <v>512</v>
      </c>
    </row>
    <row r="49" spans="2:13" ht="27.75" customHeight="1" x14ac:dyDescent="0.2">
      <c r="B49" s="1238"/>
      <c r="C49" s="1239"/>
      <c r="D49" s="105"/>
      <c r="E49" s="1240" t="s">
        <v>39</v>
      </c>
      <c r="F49" s="1240"/>
      <c r="G49" s="1240"/>
      <c r="H49" s="1241"/>
      <c r="I49" s="106" t="s">
        <v>512</v>
      </c>
      <c r="J49" s="107" t="s">
        <v>512</v>
      </c>
      <c r="K49" s="107" t="s">
        <v>512</v>
      </c>
      <c r="L49" s="107" t="s">
        <v>512</v>
      </c>
      <c r="M49" s="108" t="s">
        <v>512</v>
      </c>
    </row>
    <row r="50" spans="2:13" ht="27.75" customHeight="1" x14ac:dyDescent="0.2">
      <c r="B50" s="1234" t="s">
        <v>40</v>
      </c>
      <c r="C50" s="1235"/>
      <c r="D50" s="111"/>
      <c r="E50" s="1240" t="s">
        <v>41</v>
      </c>
      <c r="F50" s="1240"/>
      <c r="G50" s="1240"/>
      <c r="H50" s="1241"/>
      <c r="I50" s="106">
        <v>16012</v>
      </c>
      <c r="J50" s="107">
        <v>10034</v>
      </c>
      <c r="K50" s="107">
        <v>17912</v>
      </c>
      <c r="L50" s="107">
        <v>18073</v>
      </c>
      <c r="M50" s="108">
        <v>17428</v>
      </c>
    </row>
    <row r="51" spans="2:13" ht="27.75" customHeight="1" x14ac:dyDescent="0.2">
      <c r="B51" s="1236"/>
      <c r="C51" s="1237"/>
      <c r="D51" s="105"/>
      <c r="E51" s="1240" t="s">
        <v>42</v>
      </c>
      <c r="F51" s="1240"/>
      <c r="G51" s="1240"/>
      <c r="H51" s="1241"/>
      <c r="I51" s="106">
        <v>447</v>
      </c>
      <c r="J51" s="107">
        <v>339</v>
      </c>
      <c r="K51" s="107">
        <v>232</v>
      </c>
      <c r="L51" s="107">
        <v>124</v>
      </c>
      <c r="M51" s="108">
        <v>17</v>
      </c>
    </row>
    <row r="52" spans="2:13" ht="27.75" customHeight="1" x14ac:dyDescent="0.2">
      <c r="B52" s="1238"/>
      <c r="C52" s="1239"/>
      <c r="D52" s="105"/>
      <c r="E52" s="1240" t="s">
        <v>43</v>
      </c>
      <c r="F52" s="1240"/>
      <c r="G52" s="1240"/>
      <c r="H52" s="1241"/>
      <c r="I52" s="106">
        <v>24357</v>
      </c>
      <c r="J52" s="107">
        <v>30047</v>
      </c>
      <c r="K52" s="107">
        <v>30755</v>
      </c>
      <c r="L52" s="107">
        <v>31306</v>
      </c>
      <c r="M52" s="108">
        <v>32027</v>
      </c>
    </row>
    <row r="53" spans="2:13" ht="27.75" customHeight="1" thickBot="1" x14ac:dyDescent="0.25">
      <c r="B53" s="1242" t="s">
        <v>44</v>
      </c>
      <c r="C53" s="1243"/>
      <c r="D53" s="112"/>
      <c r="E53" s="1244" t="s">
        <v>45</v>
      </c>
      <c r="F53" s="1244"/>
      <c r="G53" s="1244"/>
      <c r="H53" s="1245"/>
      <c r="I53" s="113">
        <v>-4733</v>
      </c>
      <c r="J53" s="114">
        <v>3084</v>
      </c>
      <c r="K53" s="114">
        <v>-5295</v>
      </c>
      <c r="L53" s="114">
        <v>-5549</v>
      </c>
      <c r="M53" s="115">
        <v>-5187</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JqpfUEicVE4kgJe7qnLyTRa8KCzd9IqqCQI01eOUUAVQMJANG0Z0aWJ0PxS2xQHGL87f1XJ9DRiogICbj2+eXA==" saltValue="QUi43SKMAy6iEJgoYdGS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556</v>
      </c>
      <c r="G54" s="124" t="s">
        <v>557</v>
      </c>
      <c r="H54" s="125" t="s">
        <v>558</v>
      </c>
    </row>
    <row r="55" spans="2:8" ht="52.5" customHeight="1" x14ac:dyDescent="0.2">
      <c r="B55" s="126"/>
      <c r="C55" s="1261" t="s">
        <v>48</v>
      </c>
      <c r="D55" s="1261"/>
      <c r="E55" s="1262"/>
      <c r="F55" s="127">
        <v>9838</v>
      </c>
      <c r="G55" s="127">
        <v>10183</v>
      </c>
      <c r="H55" s="128">
        <v>9257</v>
      </c>
    </row>
    <row r="56" spans="2:8" ht="52.5" customHeight="1" x14ac:dyDescent="0.2">
      <c r="B56" s="129"/>
      <c r="C56" s="1263" t="s">
        <v>49</v>
      </c>
      <c r="D56" s="1263"/>
      <c r="E56" s="1264"/>
      <c r="F56" s="130">
        <v>1326</v>
      </c>
      <c r="G56" s="130">
        <v>1326</v>
      </c>
      <c r="H56" s="131">
        <v>1890</v>
      </c>
    </row>
    <row r="57" spans="2:8" ht="53.25" customHeight="1" x14ac:dyDescent="0.2">
      <c r="B57" s="129"/>
      <c r="C57" s="1265" t="s">
        <v>50</v>
      </c>
      <c r="D57" s="1265"/>
      <c r="E57" s="1266"/>
      <c r="F57" s="132">
        <v>8309</v>
      </c>
      <c r="G57" s="132">
        <v>8705</v>
      </c>
      <c r="H57" s="133">
        <v>8926</v>
      </c>
    </row>
    <row r="58" spans="2:8" ht="45.75" customHeight="1" x14ac:dyDescent="0.2">
      <c r="B58" s="134"/>
      <c r="C58" s="1253" t="s">
        <v>575</v>
      </c>
      <c r="D58" s="1254"/>
      <c r="E58" s="1255"/>
      <c r="F58" s="135">
        <v>3588</v>
      </c>
      <c r="G58" s="135">
        <v>3565</v>
      </c>
      <c r="H58" s="136">
        <v>3335</v>
      </c>
    </row>
    <row r="59" spans="2:8" ht="45.75" customHeight="1" x14ac:dyDescent="0.2">
      <c r="B59" s="134"/>
      <c r="C59" s="1253" t="s">
        <v>576</v>
      </c>
      <c r="D59" s="1254"/>
      <c r="E59" s="1255"/>
      <c r="F59" s="135">
        <v>2007</v>
      </c>
      <c r="G59" s="135">
        <v>2505</v>
      </c>
      <c r="H59" s="136">
        <v>3012</v>
      </c>
    </row>
    <row r="60" spans="2:8" ht="45.75" customHeight="1" x14ac:dyDescent="0.2">
      <c r="B60" s="134"/>
      <c r="C60" s="1253" t="s">
        <v>577</v>
      </c>
      <c r="D60" s="1254"/>
      <c r="E60" s="1255"/>
      <c r="F60" s="135">
        <v>1127</v>
      </c>
      <c r="G60" s="135">
        <v>1127</v>
      </c>
      <c r="H60" s="136">
        <v>1127</v>
      </c>
    </row>
    <row r="61" spans="2:8" ht="45.75" customHeight="1" x14ac:dyDescent="0.2">
      <c r="B61" s="134"/>
      <c r="C61" s="1253" t="s">
        <v>578</v>
      </c>
      <c r="D61" s="1254"/>
      <c r="E61" s="1255"/>
      <c r="F61" s="135">
        <v>819</v>
      </c>
      <c r="G61" s="135">
        <v>733</v>
      </c>
      <c r="H61" s="136">
        <v>746</v>
      </c>
    </row>
    <row r="62" spans="2:8" ht="45.75" customHeight="1" thickBot="1" x14ac:dyDescent="0.25">
      <c r="B62" s="137"/>
      <c r="C62" s="1256" t="s">
        <v>579</v>
      </c>
      <c r="D62" s="1257"/>
      <c r="E62" s="1258"/>
      <c r="F62" s="138">
        <v>65</v>
      </c>
      <c r="G62" s="138">
        <v>55</v>
      </c>
      <c r="H62" s="139">
        <v>152</v>
      </c>
    </row>
    <row r="63" spans="2:8" ht="52.5" customHeight="1" thickBot="1" x14ac:dyDescent="0.25">
      <c r="B63" s="140"/>
      <c r="C63" s="1259" t="s">
        <v>51</v>
      </c>
      <c r="D63" s="1259"/>
      <c r="E63" s="1260"/>
      <c r="F63" s="141">
        <v>19473</v>
      </c>
      <c r="G63" s="141">
        <v>20214</v>
      </c>
      <c r="H63" s="142">
        <v>20073</v>
      </c>
    </row>
    <row r="64" spans="2:8" ht="15" customHeight="1" x14ac:dyDescent="0.2"/>
    <row r="65" ht="0" hidden="1" customHeight="1" x14ac:dyDescent="0.2"/>
    <row r="66" ht="0" hidden="1" customHeight="1" x14ac:dyDescent="0.2"/>
  </sheetData>
  <sheetProtection algorithmName="SHA-512" hashValue="ix/p3NvLoVDopYUw+Feg8+eAtF8OIt+3/sTSVV3lnqgFgIST4Z0surdZ6mythp0Z697EmtAi048mo7LhrtsV6w==" saltValue="jRWht5PMf8QANiU/cZ37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view="pageBreakPreview" topLeftCell="B1" zoomScale="80" zoomScaleNormal="80" zoomScaleSheetLayoutView="80" workbookViewId="0">
      <selection activeCell="CN57" sqref="CN57:CU58"/>
    </sheetView>
  </sheetViews>
  <sheetFormatPr defaultColWidth="0" defaultRowHeight="0" customHeight="1" zeroHeight="1" x14ac:dyDescent="0.2"/>
  <cols>
    <col min="1" max="1" width="6.36328125" style="1267" customWidth="1"/>
    <col min="2" max="107" width="2.453125" style="1267" customWidth="1"/>
    <col min="108" max="108" width="6.08984375" style="1269" customWidth="1"/>
    <col min="109" max="109" width="5.90625" style="1268" customWidth="1"/>
    <col min="110" max="110" width="19.08984375" style="1267" hidden="1"/>
    <col min="111" max="115" width="12.6328125" style="1267" hidden="1"/>
    <col min="116" max="349" width="8.6328125" style="1267" hidden="1"/>
    <col min="350" max="355" width="14.90625" style="1267" hidden="1"/>
    <col min="356" max="357" width="15.90625" style="1267" hidden="1"/>
    <col min="358" max="363" width="16.08984375" style="1267" hidden="1"/>
    <col min="364" max="364" width="6.08984375" style="1267" hidden="1"/>
    <col min="365" max="365" width="3" style="1267" hidden="1"/>
    <col min="366" max="605" width="8.6328125" style="1267" hidden="1"/>
    <col min="606" max="611" width="14.90625" style="1267" hidden="1"/>
    <col min="612" max="613" width="15.90625" style="1267" hidden="1"/>
    <col min="614" max="619" width="16.08984375" style="1267" hidden="1"/>
    <col min="620" max="620" width="6.08984375" style="1267" hidden="1"/>
    <col min="621" max="621" width="3" style="1267" hidden="1"/>
    <col min="622" max="861" width="8.6328125" style="1267" hidden="1"/>
    <col min="862" max="867" width="14.90625" style="1267" hidden="1"/>
    <col min="868" max="869" width="15.90625" style="1267" hidden="1"/>
    <col min="870" max="875" width="16.08984375" style="1267" hidden="1"/>
    <col min="876" max="876" width="6.08984375" style="1267" hidden="1"/>
    <col min="877" max="877" width="3" style="1267" hidden="1"/>
    <col min="878" max="1117" width="8.6328125" style="1267" hidden="1"/>
    <col min="1118" max="1123" width="14.90625" style="1267" hidden="1"/>
    <col min="1124" max="1125" width="15.90625" style="1267" hidden="1"/>
    <col min="1126" max="1131" width="16.08984375" style="1267" hidden="1"/>
    <col min="1132" max="1132" width="6.08984375" style="1267" hidden="1"/>
    <col min="1133" max="1133" width="3" style="1267" hidden="1"/>
    <col min="1134" max="1373" width="8.6328125" style="1267" hidden="1"/>
    <col min="1374" max="1379" width="14.90625" style="1267" hidden="1"/>
    <col min="1380" max="1381" width="15.90625" style="1267" hidden="1"/>
    <col min="1382" max="1387" width="16.08984375" style="1267" hidden="1"/>
    <col min="1388" max="1388" width="6.08984375" style="1267" hidden="1"/>
    <col min="1389" max="1389" width="3" style="1267" hidden="1"/>
    <col min="1390" max="1629" width="8.6328125" style="1267" hidden="1"/>
    <col min="1630" max="1635" width="14.90625" style="1267" hidden="1"/>
    <col min="1636" max="1637" width="15.90625" style="1267" hidden="1"/>
    <col min="1638" max="1643" width="16.08984375" style="1267" hidden="1"/>
    <col min="1644" max="1644" width="6.08984375" style="1267" hidden="1"/>
    <col min="1645" max="1645" width="3" style="1267" hidden="1"/>
    <col min="1646" max="1885" width="8.6328125" style="1267" hidden="1"/>
    <col min="1886" max="1891" width="14.90625" style="1267" hidden="1"/>
    <col min="1892" max="1893" width="15.90625" style="1267" hidden="1"/>
    <col min="1894" max="1899" width="16.08984375" style="1267" hidden="1"/>
    <col min="1900" max="1900" width="6.08984375" style="1267" hidden="1"/>
    <col min="1901" max="1901" width="3" style="1267" hidden="1"/>
    <col min="1902" max="2141" width="8.6328125" style="1267" hidden="1"/>
    <col min="2142" max="2147" width="14.90625" style="1267" hidden="1"/>
    <col min="2148" max="2149" width="15.90625" style="1267" hidden="1"/>
    <col min="2150" max="2155" width="16.08984375" style="1267" hidden="1"/>
    <col min="2156" max="2156" width="6.08984375" style="1267" hidden="1"/>
    <col min="2157" max="2157" width="3" style="1267" hidden="1"/>
    <col min="2158" max="2397" width="8.6328125" style="1267" hidden="1"/>
    <col min="2398" max="2403" width="14.90625" style="1267" hidden="1"/>
    <col min="2404" max="2405" width="15.90625" style="1267" hidden="1"/>
    <col min="2406" max="2411" width="16.08984375" style="1267" hidden="1"/>
    <col min="2412" max="2412" width="6.08984375" style="1267" hidden="1"/>
    <col min="2413" max="2413" width="3" style="1267" hidden="1"/>
    <col min="2414" max="2653" width="8.6328125" style="1267" hidden="1"/>
    <col min="2654" max="2659" width="14.90625" style="1267" hidden="1"/>
    <col min="2660" max="2661" width="15.90625" style="1267" hidden="1"/>
    <col min="2662" max="2667" width="16.08984375" style="1267" hidden="1"/>
    <col min="2668" max="2668" width="6.08984375" style="1267" hidden="1"/>
    <col min="2669" max="2669" width="3" style="1267" hidden="1"/>
    <col min="2670" max="2909" width="8.6328125" style="1267" hidden="1"/>
    <col min="2910" max="2915" width="14.90625" style="1267" hidden="1"/>
    <col min="2916" max="2917" width="15.90625" style="1267" hidden="1"/>
    <col min="2918" max="2923" width="16.08984375" style="1267" hidden="1"/>
    <col min="2924" max="2924" width="6.08984375" style="1267" hidden="1"/>
    <col min="2925" max="2925" width="3" style="1267" hidden="1"/>
    <col min="2926" max="3165" width="8.6328125" style="1267" hidden="1"/>
    <col min="3166" max="3171" width="14.90625" style="1267" hidden="1"/>
    <col min="3172" max="3173" width="15.90625" style="1267" hidden="1"/>
    <col min="3174" max="3179" width="16.08984375" style="1267" hidden="1"/>
    <col min="3180" max="3180" width="6.08984375" style="1267" hidden="1"/>
    <col min="3181" max="3181" width="3" style="1267" hidden="1"/>
    <col min="3182" max="3421" width="8.6328125" style="1267" hidden="1"/>
    <col min="3422" max="3427" width="14.90625" style="1267" hidden="1"/>
    <col min="3428" max="3429" width="15.90625" style="1267" hidden="1"/>
    <col min="3430" max="3435" width="16.08984375" style="1267" hidden="1"/>
    <col min="3436" max="3436" width="6.08984375" style="1267" hidden="1"/>
    <col min="3437" max="3437" width="3" style="1267" hidden="1"/>
    <col min="3438" max="3677" width="8.6328125" style="1267" hidden="1"/>
    <col min="3678" max="3683" width="14.90625" style="1267" hidden="1"/>
    <col min="3684" max="3685" width="15.90625" style="1267" hidden="1"/>
    <col min="3686" max="3691" width="16.08984375" style="1267" hidden="1"/>
    <col min="3692" max="3692" width="6.08984375" style="1267" hidden="1"/>
    <col min="3693" max="3693" width="3" style="1267" hidden="1"/>
    <col min="3694" max="3933" width="8.6328125" style="1267" hidden="1"/>
    <col min="3934" max="3939" width="14.90625" style="1267" hidden="1"/>
    <col min="3940" max="3941" width="15.90625" style="1267" hidden="1"/>
    <col min="3942" max="3947" width="16.08984375" style="1267" hidden="1"/>
    <col min="3948" max="3948" width="6.08984375" style="1267" hidden="1"/>
    <col min="3949" max="3949" width="3" style="1267" hidden="1"/>
    <col min="3950" max="4189" width="8.6328125" style="1267" hidden="1"/>
    <col min="4190" max="4195" width="14.90625" style="1267" hidden="1"/>
    <col min="4196" max="4197" width="15.90625" style="1267" hidden="1"/>
    <col min="4198" max="4203" width="16.08984375" style="1267" hidden="1"/>
    <col min="4204" max="4204" width="6.08984375" style="1267" hidden="1"/>
    <col min="4205" max="4205" width="3" style="1267" hidden="1"/>
    <col min="4206" max="4445" width="8.6328125" style="1267" hidden="1"/>
    <col min="4446" max="4451" width="14.90625" style="1267" hidden="1"/>
    <col min="4452" max="4453" width="15.90625" style="1267" hidden="1"/>
    <col min="4454" max="4459" width="16.08984375" style="1267" hidden="1"/>
    <col min="4460" max="4460" width="6.08984375" style="1267" hidden="1"/>
    <col min="4461" max="4461" width="3" style="1267" hidden="1"/>
    <col min="4462" max="4701" width="8.6328125" style="1267" hidden="1"/>
    <col min="4702" max="4707" width="14.90625" style="1267" hidden="1"/>
    <col min="4708" max="4709" width="15.90625" style="1267" hidden="1"/>
    <col min="4710" max="4715" width="16.08984375" style="1267" hidden="1"/>
    <col min="4716" max="4716" width="6.08984375" style="1267" hidden="1"/>
    <col min="4717" max="4717" width="3" style="1267" hidden="1"/>
    <col min="4718" max="4957" width="8.6328125" style="1267" hidden="1"/>
    <col min="4958" max="4963" width="14.90625" style="1267" hidden="1"/>
    <col min="4964" max="4965" width="15.90625" style="1267" hidden="1"/>
    <col min="4966" max="4971" width="16.08984375" style="1267" hidden="1"/>
    <col min="4972" max="4972" width="6.08984375" style="1267" hidden="1"/>
    <col min="4973" max="4973" width="3" style="1267" hidden="1"/>
    <col min="4974" max="5213" width="8.6328125" style="1267" hidden="1"/>
    <col min="5214" max="5219" width="14.90625" style="1267" hidden="1"/>
    <col min="5220" max="5221" width="15.90625" style="1267" hidden="1"/>
    <col min="5222" max="5227" width="16.08984375" style="1267" hidden="1"/>
    <col min="5228" max="5228" width="6.08984375" style="1267" hidden="1"/>
    <col min="5229" max="5229" width="3" style="1267" hidden="1"/>
    <col min="5230" max="5469" width="8.6328125" style="1267" hidden="1"/>
    <col min="5470" max="5475" width="14.90625" style="1267" hidden="1"/>
    <col min="5476" max="5477" width="15.90625" style="1267" hidden="1"/>
    <col min="5478" max="5483" width="16.08984375" style="1267" hidden="1"/>
    <col min="5484" max="5484" width="6.08984375" style="1267" hidden="1"/>
    <col min="5485" max="5485" width="3" style="1267" hidden="1"/>
    <col min="5486" max="5725" width="8.6328125" style="1267" hidden="1"/>
    <col min="5726" max="5731" width="14.90625" style="1267" hidden="1"/>
    <col min="5732" max="5733" width="15.90625" style="1267" hidden="1"/>
    <col min="5734" max="5739" width="16.08984375" style="1267" hidden="1"/>
    <col min="5740" max="5740" width="6.08984375" style="1267" hidden="1"/>
    <col min="5741" max="5741" width="3" style="1267" hidden="1"/>
    <col min="5742" max="5981" width="8.6328125" style="1267" hidden="1"/>
    <col min="5982" max="5987" width="14.90625" style="1267" hidden="1"/>
    <col min="5988" max="5989" width="15.90625" style="1267" hidden="1"/>
    <col min="5990" max="5995" width="16.08984375" style="1267" hidden="1"/>
    <col min="5996" max="5996" width="6.08984375" style="1267" hidden="1"/>
    <col min="5997" max="5997" width="3" style="1267" hidden="1"/>
    <col min="5998" max="6237" width="8.6328125" style="1267" hidden="1"/>
    <col min="6238" max="6243" width="14.90625" style="1267" hidden="1"/>
    <col min="6244" max="6245" width="15.90625" style="1267" hidden="1"/>
    <col min="6246" max="6251" width="16.08984375" style="1267" hidden="1"/>
    <col min="6252" max="6252" width="6.08984375" style="1267" hidden="1"/>
    <col min="6253" max="6253" width="3" style="1267" hidden="1"/>
    <col min="6254" max="6493" width="8.6328125" style="1267" hidden="1"/>
    <col min="6494" max="6499" width="14.90625" style="1267" hidden="1"/>
    <col min="6500" max="6501" width="15.90625" style="1267" hidden="1"/>
    <col min="6502" max="6507" width="16.08984375" style="1267" hidden="1"/>
    <col min="6508" max="6508" width="6.08984375" style="1267" hidden="1"/>
    <col min="6509" max="6509" width="3" style="1267" hidden="1"/>
    <col min="6510" max="6749" width="8.6328125" style="1267" hidden="1"/>
    <col min="6750" max="6755" width="14.90625" style="1267" hidden="1"/>
    <col min="6756" max="6757" width="15.90625" style="1267" hidden="1"/>
    <col min="6758" max="6763" width="16.08984375" style="1267" hidden="1"/>
    <col min="6764" max="6764" width="6.08984375" style="1267" hidden="1"/>
    <col min="6765" max="6765" width="3" style="1267" hidden="1"/>
    <col min="6766" max="7005" width="8.6328125" style="1267" hidden="1"/>
    <col min="7006" max="7011" width="14.90625" style="1267" hidden="1"/>
    <col min="7012" max="7013" width="15.90625" style="1267" hidden="1"/>
    <col min="7014" max="7019" width="16.08984375" style="1267" hidden="1"/>
    <col min="7020" max="7020" width="6.08984375" style="1267" hidden="1"/>
    <col min="7021" max="7021" width="3" style="1267" hidden="1"/>
    <col min="7022" max="7261" width="8.6328125" style="1267" hidden="1"/>
    <col min="7262" max="7267" width="14.90625" style="1267" hidden="1"/>
    <col min="7268" max="7269" width="15.90625" style="1267" hidden="1"/>
    <col min="7270" max="7275" width="16.08984375" style="1267" hidden="1"/>
    <col min="7276" max="7276" width="6.08984375" style="1267" hidden="1"/>
    <col min="7277" max="7277" width="3" style="1267" hidden="1"/>
    <col min="7278" max="7517" width="8.6328125" style="1267" hidden="1"/>
    <col min="7518" max="7523" width="14.90625" style="1267" hidden="1"/>
    <col min="7524" max="7525" width="15.90625" style="1267" hidden="1"/>
    <col min="7526" max="7531" width="16.08984375" style="1267" hidden="1"/>
    <col min="7532" max="7532" width="6.08984375" style="1267" hidden="1"/>
    <col min="7533" max="7533" width="3" style="1267" hidden="1"/>
    <col min="7534" max="7773" width="8.6328125" style="1267" hidden="1"/>
    <col min="7774" max="7779" width="14.90625" style="1267" hidden="1"/>
    <col min="7780" max="7781" width="15.90625" style="1267" hidden="1"/>
    <col min="7782" max="7787" width="16.08984375" style="1267" hidden="1"/>
    <col min="7788" max="7788" width="6.08984375" style="1267" hidden="1"/>
    <col min="7789" max="7789" width="3" style="1267" hidden="1"/>
    <col min="7790" max="8029" width="8.6328125" style="1267" hidden="1"/>
    <col min="8030" max="8035" width="14.90625" style="1267" hidden="1"/>
    <col min="8036" max="8037" width="15.90625" style="1267" hidden="1"/>
    <col min="8038" max="8043" width="16.08984375" style="1267" hidden="1"/>
    <col min="8044" max="8044" width="6.08984375" style="1267" hidden="1"/>
    <col min="8045" max="8045" width="3" style="1267" hidden="1"/>
    <col min="8046" max="8285" width="8.6328125" style="1267" hidden="1"/>
    <col min="8286" max="8291" width="14.90625" style="1267" hidden="1"/>
    <col min="8292" max="8293" width="15.90625" style="1267" hidden="1"/>
    <col min="8294" max="8299" width="16.08984375" style="1267" hidden="1"/>
    <col min="8300" max="8300" width="6.08984375" style="1267" hidden="1"/>
    <col min="8301" max="8301" width="3" style="1267" hidden="1"/>
    <col min="8302" max="8541" width="8.6328125" style="1267" hidden="1"/>
    <col min="8542" max="8547" width="14.90625" style="1267" hidden="1"/>
    <col min="8548" max="8549" width="15.90625" style="1267" hidden="1"/>
    <col min="8550" max="8555" width="16.08984375" style="1267" hidden="1"/>
    <col min="8556" max="8556" width="6.08984375" style="1267" hidden="1"/>
    <col min="8557" max="8557" width="3" style="1267" hidden="1"/>
    <col min="8558" max="8797" width="8.6328125" style="1267" hidden="1"/>
    <col min="8798" max="8803" width="14.90625" style="1267" hidden="1"/>
    <col min="8804" max="8805" width="15.90625" style="1267" hidden="1"/>
    <col min="8806" max="8811" width="16.08984375" style="1267" hidden="1"/>
    <col min="8812" max="8812" width="6.08984375" style="1267" hidden="1"/>
    <col min="8813" max="8813" width="3" style="1267" hidden="1"/>
    <col min="8814" max="9053" width="8.6328125" style="1267" hidden="1"/>
    <col min="9054" max="9059" width="14.90625" style="1267" hidden="1"/>
    <col min="9060" max="9061" width="15.90625" style="1267" hidden="1"/>
    <col min="9062" max="9067" width="16.08984375" style="1267" hidden="1"/>
    <col min="9068" max="9068" width="6.08984375" style="1267" hidden="1"/>
    <col min="9069" max="9069" width="3" style="1267" hidden="1"/>
    <col min="9070" max="9309" width="8.6328125" style="1267" hidden="1"/>
    <col min="9310" max="9315" width="14.90625" style="1267" hidden="1"/>
    <col min="9316" max="9317" width="15.90625" style="1267" hidden="1"/>
    <col min="9318" max="9323" width="16.08984375" style="1267" hidden="1"/>
    <col min="9324" max="9324" width="6.08984375" style="1267" hidden="1"/>
    <col min="9325" max="9325" width="3" style="1267" hidden="1"/>
    <col min="9326" max="9565" width="8.6328125" style="1267" hidden="1"/>
    <col min="9566" max="9571" width="14.90625" style="1267" hidden="1"/>
    <col min="9572" max="9573" width="15.90625" style="1267" hidden="1"/>
    <col min="9574" max="9579" width="16.08984375" style="1267" hidden="1"/>
    <col min="9580" max="9580" width="6.08984375" style="1267" hidden="1"/>
    <col min="9581" max="9581" width="3" style="1267" hidden="1"/>
    <col min="9582" max="9821" width="8.6328125" style="1267" hidden="1"/>
    <col min="9822" max="9827" width="14.90625" style="1267" hidden="1"/>
    <col min="9828" max="9829" width="15.90625" style="1267" hidden="1"/>
    <col min="9830" max="9835" width="16.08984375" style="1267" hidden="1"/>
    <col min="9836" max="9836" width="6.08984375" style="1267" hidden="1"/>
    <col min="9837" max="9837" width="3" style="1267" hidden="1"/>
    <col min="9838" max="10077" width="8.6328125" style="1267" hidden="1"/>
    <col min="10078" max="10083" width="14.90625" style="1267" hidden="1"/>
    <col min="10084" max="10085" width="15.90625" style="1267" hidden="1"/>
    <col min="10086" max="10091" width="16.08984375" style="1267" hidden="1"/>
    <col min="10092" max="10092" width="6.08984375" style="1267" hidden="1"/>
    <col min="10093" max="10093" width="3" style="1267" hidden="1"/>
    <col min="10094" max="10333" width="8.6328125" style="1267" hidden="1"/>
    <col min="10334" max="10339" width="14.90625" style="1267" hidden="1"/>
    <col min="10340" max="10341" width="15.90625" style="1267" hidden="1"/>
    <col min="10342" max="10347" width="16.08984375" style="1267" hidden="1"/>
    <col min="10348" max="10348" width="6.08984375" style="1267" hidden="1"/>
    <col min="10349" max="10349" width="3" style="1267" hidden="1"/>
    <col min="10350" max="10589" width="8.6328125" style="1267" hidden="1"/>
    <col min="10590" max="10595" width="14.90625" style="1267" hidden="1"/>
    <col min="10596" max="10597" width="15.90625" style="1267" hidden="1"/>
    <col min="10598" max="10603" width="16.08984375" style="1267" hidden="1"/>
    <col min="10604" max="10604" width="6.08984375" style="1267" hidden="1"/>
    <col min="10605" max="10605" width="3" style="1267" hidden="1"/>
    <col min="10606" max="10845" width="8.6328125" style="1267" hidden="1"/>
    <col min="10846" max="10851" width="14.90625" style="1267" hidden="1"/>
    <col min="10852" max="10853" width="15.90625" style="1267" hidden="1"/>
    <col min="10854" max="10859" width="16.08984375" style="1267" hidden="1"/>
    <col min="10860" max="10860" width="6.08984375" style="1267" hidden="1"/>
    <col min="10861" max="10861" width="3" style="1267" hidden="1"/>
    <col min="10862" max="11101" width="8.6328125" style="1267" hidden="1"/>
    <col min="11102" max="11107" width="14.90625" style="1267" hidden="1"/>
    <col min="11108" max="11109" width="15.90625" style="1267" hidden="1"/>
    <col min="11110" max="11115" width="16.08984375" style="1267" hidden="1"/>
    <col min="11116" max="11116" width="6.08984375" style="1267" hidden="1"/>
    <col min="11117" max="11117" width="3" style="1267" hidden="1"/>
    <col min="11118" max="11357" width="8.6328125" style="1267" hidden="1"/>
    <col min="11358" max="11363" width="14.90625" style="1267" hidden="1"/>
    <col min="11364" max="11365" width="15.90625" style="1267" hidden="1"/>
    <col min="11366" max="11371" width="16.08984375" style="1267" hidden="1"/>
    <col min="11372" max="11372" width="6.08984375" style="1267" hidden="1"/>
    <col min="11373" max="11373" width="3" style="1267" hidden="1"/>
    <col min="11374" max="11613" width="8.6328125" style="1267" hidden="1"/>
    <col min="11614" max="11619" width="14.90625" style="1267" hidden="1"/>
    <col min="11620" max="11621" width="15.90625" style="1267" hidden="1"/>
    <col min="11622" max="11627" width="16.08984375" style="1267" hidden="1"/>
    <col min="11628" max="11628" width="6.08984375" style="1267" hidden="1"/>
    <col min="11629" max="11629" width="3" style="1267" hidden="1"/>
    <col min="11630" max="11869" width="8.6328125" style="1267" hidden="1"/>
    <col min="11870" max="11875" width="14.90625" style="1267" hidden="1"/>
    <col min="11876" max="11877" width="15.90625" style="1267" hidden="1"/>
    <col min="11878" max="11883" width="16.08984375" style="1267" hidden="1"/>
    <col min="11884" max="11884" width="6.08984375" style="1267" hidden="1"/>
    <col min="11885" max="11885" width="3" style="1267" hidden="1"/>
    <col min="11886" max="12125" width="8.6328125" style="1267" hidden="1"/>
    <col min="12126" max="12131" width="14.90625" style="1267" hidden="1"/>
    <col min="12132" max="12133" width="15.90625" style="1267" hidden="1"/>
    <col min="12134" max="12139" width="16.08984375" style="1267" hidden="1"/>
    <col min="12140" max="12140" width="6.08984375" style="1267" hidden="1"/>
    <col min="12141" max="12141" width="3" style="1267" hidden="1"/>
    <col min="12142" max="12381" width="8.6328125" style="1267" hidden="1"/>
    <col min="12382" max="12387" width="14.90625" style="1267" hidden="1"/>
    <col min="12388" max="12389" width="15.90625" style="1267" hidden="1"/>
    <col min="12390" max="12395" width="16.08984375" style="1267" hidden="1"/>
    <col min="12396" max="12396" width="6.08984375" style="1267" hidden="1"/>
    <col min="12397" max="12397" width="3" style="1267" hidden="1"/>
    <col min="12398" max="12637" width="8.6328125" style="1267" hidden="1"/>
    <col min="12638" max="12643" width="14.90625" style="1267" hidden="1"/>
    <col min="12644" max="12645" width="15.90625" style="1267" hidden="1"/>
    <col min="12646" max="12651" width="16.08984375" style="1267" hidden="1"/>
    <col min="12652" max="12652" width="6.08984375" style="1267" hidden="1"/>
    <col min="12653" max="12653" width="3" style="1267" hidden="1"/>
    <col min="12654" max="12893" width="8.6328125" style="1267" hidden="1"/>
    <col min="12894" max="12899" width="14.90625" style="1267" hidden="1"/>
    <col min="12900" max="12901" width="15.90625" style="1267" hidden="1"/>
    <col min="12902" max="12907" width="16.08984375" style="1267" hidden="1"/>
    <col min="12908" max="12908" width="6.08984375" style="1267" hidden="1"/>
    <col min="12909" max="12909" width="3" style="1267" hidden="1"/>
    <col min="12910" max="13149" width="8.6328125" style="1267" hidden="1"/>
    <col min="13150" max="13155" width="14.90625" style="1267" hidden="1"/>
    <col min="13156" max="13157" width="15.90625" style="1267" hidden="1"/>
    <col min="13158" max="13163" width="16.08984375" style="1267" hidden="1"/>
    <col min="13164" max="13164" width="6.08984375" style="1267" hidden="1"/>
    <col min="13165" max="13165" width="3" style="1267" hidden="1"/>
    <col min="13166" max="13405" width="8.6328125" style="1267" hidden="1"/>
    <col min="13406" max="13411" width="14.90625" style="1267" hidden="1"/>
    <col min="13412" max="13413" width="15.90625" style="1267" hidden="1"/>
    <col min="13414" max="13419" width="16.08984375" style="1267" hidden="1"/>
    <col min="13420" max="13420" width="6.08984375" style="1267" hidden="1"/>
    <col min="13421" max="13421" width="3" style="1267" hidden="1"/>
    <col min="13422" max="13661" width="8.6328125" style="1267" hidden="1"/>
    <col min="13662" max="13667" width="14.90625" style="1267" hidden="1"/>
    <col min="13668" max="13669" width="15.90625" style="1267" hidden="1"/>
    <col min="13670" max="13675" width="16.08984375" style="1267" hidden="1"/>
    <col min="13676" max="13676" width="6.08984375" style="1267" hidden="1"/>
    <col min="13677" max="13677" width="3" style="1267" hidden="1"/>
    <col min="13678" max="13917" width="8.6328125" style="1267" hidden="1"/>
    <col min="13918" max="13923" width="14.90625" style="1267" hidden="1"/>
    <col min="13924" max="13925" width="15.90625" style="1267" hidden="1"/>
    <col min="13926" max="13931" width="16.08984375" style="1267" hidden="1"/>
    <col min="13932" max="13932" width="6.08984375" style="1267" hidden="1"/>
    <col min="13933" max="13933" width="3" style="1267" hidden="1"/>
    <col min="13934" max="14173" width="8.6328125" style="1267" hidden="1"/>
    <col min="14174" max="14179" width="14.90625" style="1267" hidden="1"/>
    <col min="14180" max="14181" width="15.90625" style="1267" hidden="1"/>
    <col min="14182" max="14187" width="16.08984375" style="1267" hidden="1"/>
    <col min="14188" max="14188" width="6.08984375" style="1267" hidden="1"/>
    <col min="14189" max="14189" width="3" style="1267" hidden="1"/>
    <col min="14190" max="14429" width="8.6328125" style="1267" hidden="1"/>
    <col min="14430" max="14435" width="14.90625" style="1267" hidden="1"/>
    <col min="14436" max="14437" width="15.90625" style="1267" hidden="1"/>
    <col min="14438" max="14443" width="16.08984375" style="1267" hidden="1"/>
    <col min="14444" max="14444" width="6.08984375" style="1267" hidden="1"/>
    <col min="14445" max="14445" width="3" style="1267" hidden="1"/>
    <col min="14446" max="14685" width="8.6328125" style="1267" hidden="1"/>
    <col min="14686" max="14691" width="14.90625" style="1267" hidden="1"/>
    <col min="14692" max="14693" width="15.90625" style="1267" hidden="1"/>
    <col min="14694" max="14699" width="16.08984375" style="1267" hidden="1"/>
    <col min="14700" max="14700" width="6.08984375" style="1267" hidden="1"/>
    <col min="14701" max="14701" width="3" style="1267" hidden="1"/>
    <col min="14702" max="14941" width="8.6328125" style="1267" hidden="1"/>
    <col min="14942" max="14947" width="14.90625" style="1267" hidden="1"/>
    <col min="14948" max="14949" width="15.90625" style="1267" hidden="1"/>
    <col min="14950" max="14955" width="16.08984375" style="1267" hidden="1"/>
    <col min="14956" max="14956" width="6.08984375" style="1267" hidden="1"/>
    <col min="14957" max="14957" width="3" style="1267" hidden="1"/>
    <col min="14958" max="15197" width="8.6328125" style="1267" hidden="1"/>
    <col min="15198" max="15203" width="14.90625" style="1267" hidden="1"/>
    <col min="15204" max="15205" width="15.90625" style="1267" hidden="1"/>
    <col min="15206" max="15211" width="16.08984375" style="1267" hidden="1"/>
    <col min="15212" max="15212" width="6.08984375" style="1267" hidden="1"/>
    <col min="15213" max="15213" width="3" style="1267" hidden="1"/>
    <col min="15214" max="15453" width="8.6328125" style="1267" hidden="1"/>
    <col min="15454" max="15459" width="14.90625" style="1267" hidden="1"/>
    <col min="15460" max="15461" width="15.90625" style="1267" hidden="1"/>
    <col min="15462" max="15467" width="16.08984375" style="1267" hidden="1"/>
    <col min="15468" max="15468" width="6.08984375" style="1267" hidden="1"/>
    <col min="15469" max="15469" width="3" style="1267" hidden="1"/>
    <col min="15470" max="15709" width="8.6328125" style="1267" hidden="1"/>
    <col min="15710" max="15715" width="14.90625" style="1267" hidden="1"/>
    <col min="15716" max="15717" width="15.90625" style="1267" hidden="1"/>
    <col min="15718" max="15723" width="16.08984375" style="1267" hidden="1"/>
    <col min="15724" max="15724" width="6.08984375" style="1267" hidden="1"/>
    <col min="15725" max="15725" width="3" style="1267" hidden="1"/>
    <col min="15726" max="15965" width="8.6328125" style="1267" hidden="1"/>
    <col min="15966" max="15971" width="14.90625" style="1267" hidden="1"/>
    <col min="15972" max="15973" width="15.90625" style="1267" hidden="1"/>
    <col min="15974" max="15979" width="16.08984375" style="1267" hidden="1"/>
    <col min="15980" max="15980" width="6.08984375" style="1267" hidden="1"/>
    <col min="15981" max="15981" width="3" style="1267" hidden="1"/>
    <col min="15982" max="16221" width="8.6328125" style="1267" hidden="1"/>
    <col min="16222" max="16227" width="14.90625" style="1267" hidden="1"/>
    <col min="16228" max="16229" width="15.90625" style="1267" hidden="1"/>
    <col min="16230" max="16235" width="16.08984375" style="1267" hidden="1"/>
    <col min="16236" max="16236" width="6.08984375" style="1267" hidden="1"/>
    <col min="16237" max="16237" width="3" style="1267" hidden="1"/>
    <col min="16238" max="16384" width="8.6328125" style="1267" hidden="1"/>
  </cols>
  <sheetData>
    <row r="1" spans="1:143" ht="42.75" customHeight="1" x14ac:dyDescent="0.2">
      <c r="A1" s="1327"/>
      <c r="B1" s="1326"/>
      <c r="DD1" s="1267"/>
      <c r="DE1" s="1267"/>
    </row>
    <row r="2" spans="1:143" ht="25.5" customHeight="1" x14ac:dyDescent="0.2">
      <c r="A2" s="1325"/>
      <c r="C2" s="1325"/>
      <c r="O2" s="1325"/>
      <c r="P2" s="1325"/>
      <c r="Q2" s="1325"/>
      <c r="R2" s="1325"/>
      <c r="S2" s="1325"/>
      <c r="T2" s="1325"/>
      <c r="U2" s="1325"/>
      <c r="V2" s="1325"/>
      <c r="W2" s="1325"/>
      <c r="X2" s="1325"/>
      <c r="Y2" s="1325"/>
      <c r="Z2" s="1325"/>
      <c r="AA2" s="1325"/>
      <c r="AB2" s="1325"/>
      <c r="AC2" s="1325"/>
      <c r="AD2" s="1325"/>
      <c r="AE2" s="1325"/>
      <c r="AF2" s="1325"/>
      <c r="AG2" s="1325"/>
      <c r="AH2" s="1325"/>
      <c r="AI2" s="1325"/>
      <c r="AU2" s="1325"/>
      <c r="BG2" s="1325"/>
      <c r="BS2" s="1325"/>
      <c r="CE2" s="1325"/>
      <c r="CQ2" s="1325"/>
      <c r="DD2" s="1267"/>
      <c r="DE2" s="1267"/>
    </row>
    <row r="3" spans="1:143" ht="25.5" customHeight="1" x14ac:dyDescent="0.2">
      <c r="A3" s="1325"/>
      <c r="C3" s="1325"/>
      <c r="O3" s="1325"/>
      <c r="P3" s="1325"/>
      <c r="Q3" s="1325"/>
      <c r="R3" s="1325"/>
      <c r="S3" s="1325"/>
      <c r="T3" s="1325"/>
      <c r="U3" s="1325"/>
      <c r="V3" s="1325"/>
      <c r="W3" s="1325"/>
      <c r="X3" s="1325"/>
      <c r="Y3" s="1325"/>
      <c r="Z3" s="1325"/>
      <c r="AA3" s="1325"/>
      <c r="AB3" s="1325"/>
      <c r="AC3" s="1325"/>
      <c r="AD3" s="1325"/>
      <c r="AE3" s="1325"/>
      <c r="AF3" s="1325"/>
      <c r="AG3" s="1325"/>
      <c r="AH3" s="1325"/>
      <c r="AI3" s="1325"/>
      <c r="AU3" s="1325"/>
      <c r="BG3" s="1325"/>
      <c r="BS3" s="1325"/>
      <c r="CE3" s="1325"/>
      <c r="CQ3" s="1325"/>
      <c r="DD3" s="1267"/>
      <c r="DE3" s="1267"/>
    </row>
    <row r="4" spans="1:143" s="290" customFormat="1" ht="13" x14ac:dyDescent="0.2">
      <c r="A4" s="1325"/>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1325"/>
      <c r="AR4" s="1325"/>
      <c r="AS4" s="1325"/>
      <c r="AT4" s="1325"/>
      <c r="AU4" s="1325"/>
      <c r="AV4" s="1325"/>
      <c r="AW4" s="1325"/>
      <c r="AX4" s="1325"/>
      <c r="AY4" s="1325"/>
      <c r="AZ4" s="1325"/>
      <c r="BA4" s="1325"/>
      <c r="BB4" s="1325"/>
      <c r="BC4" s="1325"/>
      <c r="BD4" s="1325"/>
      <c r="BE4" s="1325"/>
      <c r="BF4" s="1325"/>
      <c r="BG4" s="1325"/>
      <c r="BH4" s="1325"/>
      <c r="BI4" s="1325"/>
      <c r="BJ4" s="1325"/>
      <c r="BK4" s="1325"/>
      <c r="BL4" s="1325"/>
      <c r="BM4" s="1325"/>
      <c r="BN4" s="1325"/>
      <c r="BO4" s="1325"/>
      <c r="BP4" s="1325"/>
      <c r="BQ4" s="1325"/>
      <c r="BR4" s="1325"/>
      <c r="BS4" s="1325"/>
      <c r="BT4" s="1325"/>
      <c r="BU4" s="1325"/>
      <c r="BV4" s="1325"/>
      <c r="BW4" s="1325"/>
      <c r="BX4" s="1325"/>
      <c r="BY4" s="1325"/>
      <c r="BZ4" s="1325"/>
      <c r="CA4" s="1325"/>
      <c r="CB4" s="1325"/>
      <c r="CC4" s="1325"/>
      <c r="CD4" s="1325"/>
      <c r="CE4" s="1325"/>
      <c r="CF4" s="1325"/>
      <c r="CG4" s="1325"/>
      <c r="CH4" s="1325"/>
      <c r="CI4" s="1325"/>
      <c r="CJ4" s="1325"/>
      <c r="CK4" s="1325"/>
      <c r="CL4" s="1325"/>
      <c r="CM4" s="1325"/>
      <c r="CN4" s="1325"/>
      <c r="CO4" s="1325"/>
      <c r="CP4" s="1325"/>
      <c r="CQ4" s="1325"/>
      <c r="CR4" s="1325"/>
      <c r="CS4" s="1325"/>
      <c r="CT4" s="1325"/>
      <c r="CU4" s="1325"/>
      <c r="CV4" s="1325"/>
      <c r="CW4" s="1325"/>
      <c r="CX4" s="1325"/>
      <c r="CY4" s="1325"/>
      <c r="CZ4" s="1325"/>
      <c r="DA4" s="1325"/>
      <c r="DB4" s="1325"/>
      <c r="DC4" s="1325"/>
      <c r="DD4" s="1325"/>
      <c r="DE4" s="1325"/>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132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5"/>
      <c r="AY5" s="1325"/>
      <c r="AZ5" s="1325"/>
      <c r="BA5" s="1325"/>
      <c r="BB5" s="1325"/>
      <c r="BC5" s="1325"/>
      <c r="BD5" s="1325"/>
      <c r="BE5" s="1325"/>
      <c r="BF5" s="1325"/>
      <c r="BG5" s="1325"/>
      <c r="BH5" s="1325"/>
      <c r="BI5" s="1325"/>
      <c r="BJ5" s="1325"/>
      <c r="BK5" s="1325"/>
      <c r="BL5" s="1325"/>
      <c r="BM5" s="1325"/>
      <c r="BN5" s="1325"/>
      <c r="BO5" s="1325"/>
      <c r="BP5" s="1325"/>
      <c r="BQ5" s="1325"/>
      <c r="BR5" s="1325"/>
      <c r="BS5" s="1325"/>
      <c r="BT5" s="1325"/>
      <c r="BU5" s="1325"/>
      <c r="BV5" s="1325"/>
      <c r="BW5" s="1325"/>
      <c r="BX5" s="1325"/>
      <c r="BY5" s="1325"/>
      <c r="BZ5" s="1325"/>
      <c r="CA5" s="1325"/>
      <c r="CB5" s="1325"/>
      <c r="CC5" s="1325"/>
      <c r="CD5" s="1325"/>
      <c r="CE5" s="1325"/>
      <c r="CF5" s="1325"/>
      <c r="CG5" s="1325"/>
      <c r="CH5" s="1325"/>
      <c r="CI5" s="1325"/>
      <c r="CJ5" s="1325"/>
      <c r="CK5" s="1325"/>
      <c r="CL5" s="1325"/>
      <c r="CM5" s="1325"/>
      <c r="CN5" s="1325"/>
      <c r="CO5" s="1325"/>
      <c r="CP5" s="1325"/>
      <c r="CQ5" s="1325"/>
      <c r="CR5" s="1325"/>
      <c r="CS5" s="1325"/>
      <c r="CT5" s="1325"/>
      <c r="CU5" s="1325"/>
      <c r="CV5" s="1325"/>
      <c r="CW5" s="1325"/>
      <c r="CX5" s="1325"/>
      <c r="CY5" s="1325"/>
      <c r="CZ5" s="1325"/>
      <c r="DA5" s="1325"/>
      <c r="DB5" s="1325"/>
      <c r="DC5" s="1325"/>
      <c r="DD5" s="1325"/>
      <c r="DE5" s="1325"/>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1325"/>
      <c r="B6" s="1325"/>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c r="AF6" s="1325"/>
      <c r="AG6" s="1325"/>
      <c r="AH6" s="1325"/>
      <c r="AI6" s="1325"/>
      <c r="AJ6" s="1325"/>
      <c r="AK6" s="1325"/>
      <c r="AL6" s="1325"/>
      <c r="AM6" s="1325"/>
      <c r="AN6" s="1325"/>
      <c r="AO6" s="1325"/>
      <c r="AP6" s="1325"/>
      <c r="AQ6" s="1325"/>
      <c r="AR6" s="1325"/>
      <c r="AS6" s="1325"/>
      <c r="AT6" s="1325"/>
      <c r="AU6" s="1325"/>
      <c r="AV6" s="1325"/>
      <c r="AW6" s="1325"/>
      <c r="AX6" s="1325"/>
      <c r="AY6" s="1325"/>
      <c r="AZ6" s="1325"/>
      <c r="BA6" s="1325"/>
      <c r="BB6" s="1325"/>
      <c r="BC6" s="1325"/>
      <c r="BD6" s="1325"/>
      <c r="BE6" s="1325"/>
      <c r="BF6" s="1325"/>
      <c r="BG6" s="1325"/>
      <c r="BH6" s="1325"/>
      <c r="BI6" s="1325"/>
      <c r="BJ6" s="1325"/>
      <c r="BK6" s="1325"/>
      <c r="BL6" s="1325"/>
      <c r="BM6" s="1325"/>
      <c r="BN6" s="1325"/>
      <c r="BO6" s="1325"/>
      <c r="BP6" s="1325"/>
      <c r="BQ6" s="1325"/>
      <c r="BR6" s="1325"/>
      <c r="BS6" s="1325"/>
      <c r="BT6" s="1325"/>
      <c r="BU6" s="1325"/>
      <c r="BV6" s="1325"/>
      <c r="BW6" s="1325"/>
      <c r="BX6" s="1325"/>
      <c r="BY6" s="1325"/>
      <c r="BZ6" s="1325"/>
      <c r="CA6" s="1325"/>
      <c r="CB6" s="1325"/>
      <c r="CC6" s="1325"/>
      <c r="CD6" s="1325"/>
      <c r="CE6" s="1325"/>
      <c r="CF6" s="1325"/>
      <c r="CG6" s="1325"/>
      <c r="CH6" s="1325"/>
      <c r="CI6" s="1325"/>
      <c r="CJ6" s="1325"/>
      <c r="CK6" s="1325"/>
      <c r="CL6" s="1325"/>
      <c r="CM6" s="1325"/>
      <c r="CN6" s="1325"/>
      <c r="CO6" s="1325"/>
      <c r="CP6" s="1325"/>
      <c r="CQ6" s="1325"/>
      <c r="CR6" s="1325"/>
      <c r="CS6" s="1325"/>
      <c r="CT6" s="1325"/>
      <c r="CU6" s="1325"/>
      <c r="CV6" s="1325"/>
      <c r="CW6" s="1325"/>
      <c r="CX6" s="1325"/>
      <c r="CY6" s="1325"/>
      <c r="CZ6" s="1325"/>
      <c r="DA6" s="1325"/>
      <c r="DB6" s="1325"/>
      <c r="DC6" s="1325"/>
      <c r="DD6" s="1325"/>
      <c r="DE6" s="1325"/>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1325"/>
      <c r="B7" s="1325"/>
      <c r="C7" s="1325"/>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5"/>
      <c r="AM7" s="1325"/>
      <c r="AN7" s="1325"/>
      <c r="AO7" s="1325"/>
      <c r="AP7" s="1325"/>
      <c r="AQ7" s="1325"/>
      <c r="AR7" s="1325"/>
      <c r="AS7" s="1325"/>
      <c r="AT7" s="1325"/>
      <c r="AU7" s="1325"/>
      <c r="AV7" s="1325"/>
      <c r="AW7" s="1325"/>
      <c r="AX7" s="1325"/>
      <c r="AY7" s="1325"/>
      <c r="AZ7" s="1325"/>
      <c r="BA7" s="1325"/>
      <c r="BB7" s="1325"/>
      <c r="BC7" s="1325"/>
      <c r="BD7" s="1325"/>
      <c r="BE7" s="1325"/>
      <c r="BF7" s="1325"/>
      <c r="BG7" s="1325"/>
      <c r="BH7" s="1325"/>
      <c r="BI7" s="1325"/>
      <c r="BJ7" s="1325"/>
      <c r="BK7" s="1325"/>
      <c r="BL7" s="1325"/>
      <c r="BM7" s="1325"/>
      <c r="BN7" s="1325"/>
      <c r="BO7" s="1325"/>
      <c r="BP7" s="1325"/>
      <c r="BQ7" s="1325"/>
      <c r="BR7" s="1325"/>
      <c r="BS7" s="1325"/>
      <c r="BT7" s="1325"/>
      <c r="BU7" s="1325"/>
      <c r="BV7" s="1325"/>
      <c r="BW7" s="1325"/>
      <c r="BX7" s="1325"/>
      <c r="BY7" s="1325"/>
      <c r="BZ7" s="1325"/>
      <c r="CA7" s="1325"/>
      <c r="CB7" s="1325"/>
      <c r="CC7" s="1325"/>
      <c r="CD7" s="1325"/>
      <c r="CE7" s="1325"/>
      <c r="CF7" s="1325"/>
      <c r="CG7" s="1325"/>
      <c r="CH7" s="1325"/>
      <c r="CI7" s="1325"/>
      <c r="CJ7" s="1325"/>
      <c r="CK7" s="1325"/>
      <c r="CL7" s="1325"/>
      <c r="CM7" s="1325"/>
      <c r="CN7" s="1325"/>
      <c r="CO7" s="1325"/>
      <c r="CP7" s="1325"/>
      <c r="CQ7" s="1325"/>
      <c r="CR7" s="1325"/>
      <c r="CS7" s="1325"/>
      <c r="CT7" s="1325"/>
      <c r="CU7" s="1325"/>
      <c r="CV7" s="1325"/>
      <c r="CW7" s="1325"/>
      <c r="CX7" s="1325"/>
      <c r="CY7" s="1325"/>
      <c r="CZ7" s="1325"/>
      <c r="DA7" s="1325"/>
      <c r="DB7" s="1325"/>
      <c r="DC7" s="1325"/>
      <c r="DD7" s="1325"/>
      <c r="DE7" s="1325"/>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1325"/>
      <c r="B8" s="1325"/>
      <c r="C8" s="1325"/>
      <c r="D8" s="1325"/>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5"/>
      <c r="AL8" s="1325"/>
      <c r="AM8" s="1325"/>
      <c r="AN8" s="1325"/>
      <c r="AO8" s="1325"/>
      <c r="AP8" s="1325"/>
      <c r="AQ8" s="1325"/>
      <c r="AR8" s="1325"/>
      <c r="AS8" s="1325"/>
      <c r="AT8" s="1325"/>
      <c r="AU8" s="1325"/>
      <c r="AV8" s="1325"/>
      <c r="AW8" s="1325"/>
      <c r="AX8" s="1325"/>
      <c r="AY8" s="1325"/>
      <c r="AZ8" s="1325"/>
      <c r="BA8" s="1325"/>
      <c r="BB8" s="1325"/>
      <c r="BC8" s="1325"/>
      <c r="BD8" s="1325"/>
      <c r="BE8" s="1325"/>
      <c r="BF8" s="1325"/>
      <c r="BG8" s="1325"/>
      <c r="BH8" s="1325"/>
      <c r="BI8" s="1325"/>
      <c r="BJ8" s="1325"/>
      <c r="BK8" s="1325"/>
      <c r="BL8" s="1325"/>
      <c r="BM8" s="1325"/>
      <c r="BN8" s="1325"/>
      <c r="BO8" s="1325"/>
      <c r="BP8" s="1325"/>
      <c r="BQ8" s="1325"/>
      <c r="BR8" s="1325"/>
      <c r="BS8" s="1325"/>
      <c r="BT8" s="1325"/>
      <c r="BU8" s="1325"/>
      <c r="BV8" s="1325"/>
      <c r="BW8" s="1325"/>
      <c r="BX8" s="1325"/>
      <c r="BY8" s="1325"/>
      <c r="BZ8" s="1325"/>
      <c r="CA8" s="1325"/>
      <c r="CB8" s="1325"/>
      <c r="CC8" s="1325"/>
      <c r="CD8" s="1325"/>
      <c r="CE8" s="1325"/>
      <c r="CF8" s="1325"/>
      <c r="CG8" s="1325"/>
      <c r="CH8" s="1325"/>
      <c r="CI8" s="1325"/>
      <c r="CJ8" s="1325"/>
      <c r="CK8" s="1325"/>
      <c r="CL8" s="1325"/>
      <c r="CM8" s="1325"/>
      <c r="CN8" s="1325"/>
      <c r="CO8" s="1325"/>
      <c r="CP8" s="1325"/>
      <c r="CQ8" s="1325"/>
      <c r="CR8" s="1325"/>
      <c r="CS8" s="1325"/>
      <c r="CT8" s="1325"/>
      <c r="CU8" s="1325"/>
      <c r="CV8" s="1325"/>
      <c r="CW8" s="1325"/>
      <c r="CX8" s="1325"/>
      <c r="CY8" s="1325"/>
      <c r="CZ8" s="1325"/>
      <c r="DA8" s="1325"/>
      <c r="DB8" s="1325"/>
      <c r="DC8" s="1325"/>
      <c r="DD8" s="1325"/>
      <c r="DE8" s="1325"/>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1325"/>
      <c r="B9" s="1325"/>
      <c r="C9" s="1325"/>
      <c r="D9" s="1325"/>
      <c r="E9" s="1325"/>
      <c r="F9" s="1325"/>
      <c r="G9" s="1325"/>
      <c r="H9" s="1325"/>
      <c r="I9" s="1325"/>
      <c r="J9" s="1325"/>
      <c r="K9" s="1325"/>
      <c r="L9" s="1325"/>
      <c r="M9" s="1325"/>
      <c r="N9" s="1325"/>
      <c r="O9" s="1325"/>
      <c r="P9" s="1325"/>
      <c r="Q9" s="1325"/>
      <c r="R9" s="1325"/>
      <c r="S9" s="1325"/>
      <c r="T9" s="1325"/>
      <c r="U9" s="1325"/>
      <c r="V9" s="1325"/>
      <c r="W9" s="1325"/>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c r="AW9" s="1325"/>
      <c r="AX9" s="1325"/>
      <c r="AY9" s="1325"/>
      <c r="AZ9" s="1325"/>
      <c r="BA9" s="1325"/>
      <c r="BB9" s="1325"/>
      <c r="BC9" s="1325"/>
      <c r="BD9" s="1325"/>
      <c r="BE9" s="1325"/>
      <c r="BF9" s="1325"/>
      <c r="BG9" s="1325"/>
      <c r="BH9" s="1325"/>
      <c r="BI9" s="1325"/>
      <c r="BJ9" s="1325"/>
      <c r="BK9" s="1325"/>
      <c r="BL9" s="1325"/>
      <c r="BM9" s="1325"/>
      <c r="BN9" s="1325"/>
      <c r="BO9" s="1325"/>
      <c r="BP9" s="1325"/>
      <c r="BQ9" s="1325"/>
      <c r="BR9" s="1325"/>
      <c r="BS9" s="1325"/>
      <c r="BT9" s="1325"/>
      <c r="BU9" s="1325"/>
      <c r="BV9" s="1325"/>
      <c r="BW9" s="1325"/>
      <c r="BX9" s="1325"/>
      <c r="BY9" s="1325"/>
      <c r="BZ9" s="1325"/>
      <c r="CA9" s="1325"/>
      <c r="CB9" s="1325"/>
      <c r="CC9" s="1325"/>
      <c r="CD9" s="1325"/>
      <c r="CE9" s="1325"/>
      <c r="CF9" s="1325"/>
      <c r="CG9" s="1325"/>
      <c r="CH9" s="1325"/>
      <c r="CI9" s="1325"/>
      <c r="CJ9" s="1325"/>
      <c r="CK9" s="1325"/>
      <c r="CL9" s="1325"/>
      <c r="CM9" s="1325"/>
      <c r="CN9" s="1325"/>
      <c r="CO9" s="1325"/>
      <c r="CP9" s="1325"/>
      <c r="CQ9" s="1325"/>
      <c r="CR9" s="1325"/>
      <c r="CS9" s="1325"/>
      <c r="CT9" s="1325"/>
      <c r="CU9" s="1325"/>
      <c r="CV9" s="1325"/>
      <c r="CW9" s="1325"/>
      <c r="CX9" s="1325"/>
      <c r="CY9" s="1325"/>
      <c r="CZ9" s="1325"/>
      <c r="DA9" s="1325"/>
      <c r="DB9" s="1325"/>
      <c r="DC9" s="1325"/>
      <c r="DD9" s="1325"/>
      <c r="DE9" s="1325"/>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1325"/>
      <c r="B10" s="1325"/>
      <c r="C10" s="1325"/>
      <c r="D10" s="1325"/>
      <c r="E10" s="1325"/>
      <c r="F10" s="1325"/>
      <c r="G10" s="1325"/>
      <c r="H10" s="1325"/>
      <c r="I10" s="1325"/>
      <c r="J10" s="1325"/>
      <c r="K10" s="1325"/>
      <c r="L10" s="1325"/>
      <c r="M10" s="1325"/>
      <c r="N10" s="1325"/>
      <c r="O10" s="1325"/>
      <c r="P10" s="1325"/>
      <c r="Q10" s="1325"/>
      <c r="R10" s="1325"/>
      <c r="S10" s="1325"/>
      <c r="T10" s="1325"/>
      <c r="U10" s="1325"/>
      <c r="V10" s="1325"/>
      <c r="W10" s="1325"/>
      <c r="X10" s="1325"/>
      <c r="Y10" s="1325"/>
      <c r="Z10" s="1325"/>
      <c r="AA10" s="1325"/>
      <c r="AB10" s="1325"/>
      <c r="AC10" s="1325"/>
      <c r="AD10" s="1325"/>
      <c r="AE10" s="1325"/>
      <c r="AF10" s="1325"/>
      <c r="AG10" s="1325"/>
      <c r="AH10" s="1325"/>
      <c r="AI10" s="1325"/>
      <c r="AJ10" s="1325"/>
      <c r="AK10" s="1325"/>
      <c r="AL10" s="1325"/>
      <c r="AM10" s="1325"/>
      <c r="AN10" s="1325"/>
      <c r="AO10" s="1325"/>
      <c r="AP10" s="1325"/>
      <c r="AQ10" s="1325"/>
      <c r="AR10" s="1325"/>
      <c r="AS10" s="1325"/>
      <c r="AT10" s="1325"/>
      <c r="AU10" s="1325"/>
      <c r="AV10" s="1325"/>
      <c r="AW10" s="1325"/>
      <c r="AX10" s="1325"/>
      <c r="AY10" s="1325"/>
      <c r="AZ10" s="1325"/>
      <c r="BA10" s="1325"/>
      <c r="BB10" s="1325"/>
      <c r="BC10" s="1325"/>
      <c r="BD10" s="1325"/>
      <c r="BE10" s="1325"/>
      <c r="BF10" s="1325"/>
      <c r="BG10" s="1325"/>
      <c r="BH10" s="1325"/>
      <c r="BI10" s="1325"/>
      <c r="BJ10" s="1325"/>
      <c r="BK10" s="1325"/>
      <c r="BL10" s="1325"/>
      <c r="BM10" s="1325"/>
      <c r="BN10" s="1325"/>
      <c r="BO10" s="1325"/>
      <c r="BP10" s="1325"/>
      <c r="BQ10" s="1325"/>
      <c r="BR10" s="1325"/>
      <c r="BS10" s="1325"/>
      <c r="BT10" s="1325"/>
      <c r="BU10" s="1325"/>
      <c r="BV10" s="1325"/>
      <c r="BW10" s="1325"/>
      <c r="BX10" s="1325"/>
      <c r="BY10" s="1325"/>
      <c r="BZ10" s="1325"/>
      <c r="CA10" s="1325"/>
      <c r="CB10" s="1325"/>
      <c r="CC10" s="1325"/>
      <c r="CD10" s="1325"/>
      <c r="CE10" s="1325"/>
      <c r="CF10" s="1325"/>
      <c r="CG10" s="1325"/>
      <c r="CH10" s="1325"/>
      <c r="CI10" s="1325"/>
      <c r="CJ10" s="1325"/>
      <c r="CK10" s="1325"/>
      <c r="CL10" s="1325"/>
      <c r="CM10" s="1325"/>
      <c r="CN10" s="1325"/>
      <c r="CO10" s="1325"/>
      <c r="CP10" s="1325"/>
      <c r="CQ10" s="1325"/>
      <c r="CR10" s="1325"/>
      <c r="CS10" s="1325"/>
      <c r="CT10" s="1325"/>
      <c r="CU10" s="1325"/>
      <c r="CV10" s="1325"/>
      <c r="CW10" s="1325"/>
      <c r="CX10" s="1325"/>
      <c r="CY10" s="1325"/>
      <c r="CZ10" s="1325"/>
      <c r="DA10" s="1325"/>
      <c r="DB10" s="1325"/>
      <c r="DC10" s="1325"/>
      <c r="DD10" s="1325"/>
      <c r="DE10" s="1325"/>
      <c r="DF10" s="291"/>
      <c r="DG10" s="291"/>
      <c r="DH10" s="291"/>
      <c r="DI10" s="291"/>
      <c r="DJ10" s="291"/>
      <c r="DK10" s="291"/>
      <c r="DL10" s="291"/>
      <c r="DM10" s="291"/>
      <c r="DN10" s="291"/>
      <c r="DO10" s="291"/>
      <c r="DP10" s="291"/>
      <c r="DQ10" s="291"/>
      <c r="DR10" s="291"/>
      <c r="DS10" s="291"/>
      <c r="DT10" s="291"/>
      <c r="DU10" s="291"/>
      <c r="DV10" s="291"/>
      <c r="DW10" s="291"/>
      <c r="EM10" s="290" t="s">
        <v>610</v>
      </c>
    </row>
    <row r="11" spans="1:143" s="290" customFormat="1" ht="13" x14ac:dyDescent="0.2">
      <c r="A11" s="1325"/>
      <c r="B11" s="1325"/>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5"/>
      <c r="AI11" s="1325"/>
      <c r="AJ11" s="1325"/>
      <c r="AK11" s="1325"/>
      <c r="AL11" s="1325"/>
      <c r="AM11" s="1325"/>
      <c r="AN11" s="1325"/>
      <c r="AO11" s="1325"/>
      <c r="AP11" s="1325"/>
      <c r="AQ11" s="1325"/>
      <c r="AR11" s="1325"/>
      <c r="AS11" s="1325"/>
      <c r="AT11" s="1325"/>
      <c r="AU11" s="1325"/>
      <c r="AV11" s="1325"/>
      <c r="AW11" s="1325"/>
      <c r="AX11" s="1325"/>
      <c r="AY11" s="1325"/>
      <c r="AZ11" s="1325"/>
      <c r="BA11" s="1325"/>
      <c r="BB11" s="1325"/>
      <c r="BC11" s="1325"/>
      <c r="BD11" s="1325"/>
      <c r="BE11" s="1325"/>
      <c r="BF11" s="1325"/>
      <c r="BG11" s="1325"/>
      <c r="BH11" s="1325"/>
      <c r="BI11" s="1325"/>
      <c r="BJ11" s="1325"/>
      <c r="BK11" s="1325"/>
      <c r="BL11" s="1325"/>
      <c r="BM11" s="1325"/>
      <c r="BN11" s="1325"/>
      <c r="BO11" s="1325"/>
      <c r="BP11" s="1325"/>
      <c r="BQ11" s="1325"/>
      <c r="BR11" s="1325"/>
      <c r="BS11" s="1325"/>
      <c r="BT11" s="1325"/>
      <c r="BU11" s="1325"/>
      <c r="BV11" s="1325"/>
      <c r="BW11" s="1325"/>
      <c r="BX11" s="1325"/>
      <c r="BY11" s="1325"/>
      <c r="BZ11" s="1325"/>
      <c r="CA11" s="1325"/>
      <c r="CB11" s="1325"/>
      <c r="CC11" s="1325"/>
      <c r="CD11" s="1325"/>
      <c r="CE11" s="1325"/>
      <c r="CF11" s="1325"/>
      <c r="CG11" s="1325"/>
      <c r="CH11" s="1325"/>
      <c r="CI11" s="1325"/>
      <c r="CJ11" s="1325"/>
      <c r="CK11" s="1325"/>
      <c r="CL11" s="1325"/>
      <c r="CM11" s="1325"/>
      <c r="CN11" s="1325"/>
      <c r="CO11" s="1325"/>
      <c r="CP11" s="1325"/>
      <c r="CQ11" s="1325"/>
      <c r="CR11" s="1325"/>
      <c r="CS11" s="1325"/>
      <c r="CT11" s="1325"/>
      <c r="CU11" s="1325"/>
      <c r="CV11" s="1325"/>
      <c r="CW11" s="1325"/>
      <c r="CX11" s="1325"/>
      <c r="CY11" s="1325"/>
      <c r="CZ11" s="1325"/>
      <c r="DA11" s="1325"/>
      <c r="DB11" s="1325"/>
      <c r="DC11" s="1325"/>
      <c r="DD11" s="1325"/>
      <c r="DE11" s="1325"/>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1325"/>
      <c r="B12" s="1325"/>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5"/>
      <c r="AI12" s="1325"/>
      <c r="AJ12" s="1325"/>
      <c r="AK12" s="1325"/>
      <c r="AL12" s="1325"/>
      <c r="AM12" s="1325"/>
      <c r="AN12" s="1325"/>
      <c r="AO12" s="1325"/>
      <c r="AP12" s="1325"/>
      <c r="AQ12" s="1325"/>
      <c r="AR12" s="1325"/>
      <c r="AS12" s="1325"/>
      <c r="AT12" s="1325"/>
      <c r="AU12" s="1325"/>
      <c r="AV12" s="1325"/>
      <c r="AW12" s="1325"/>
      <c r="AX12" s="1325"/>
      <c r="AY12" s="1325"/>
      <c r="AZ12" s="1325"/>
      <c r="BA12" s="1325"/>
      <c r="BB12" s="1325"/>
      <c r="BC12" s="1325"/>
      <c r="BD12" s="1325"/>
      <c r="BE12" s="1325"/>
      <c r="BF12" s="1325"/>
      <c r="BG12" s="1325"/>
      <c r="BH12" s="1325"/>
      <c r="BI12" s="1325"/>
      <c r="BJ12" s="1325"/>
      <c r="BK12" s="1325"/>
      <c r="BL12" s="1325"/>
      <c r="BM12" s="1325"/>
      <c r="BN12" s="1325"/>
      <c r="BO12" s="1325"/>
      <c r="BP12" s="1325"/>
      <c r="BQ12" s="1325"/>
      <c r="BR12" s="1325"/>
      <c r="BS12" s="1325"/>
      <c r="BT12" s="1325"/>
      <c r="BU12" s="1325"/>
      <c r="BV12" s="1325"/>
      <c r="BW12" s="1325"/>
      <c r="BX12" s="1325"/>
      <c r="BY12" s="1325"/>
      <c r="BZ12" s="1325"/>
      <c r="CA12" s="1325"/>
      <c r="CB12" s="1325"/>
      <c r="CC12" s="1325"/>
      <c r="CD12" s="1325"/>
      <c r="CE12" s="1325"/>
      <c r="CF12" s="1325"/>
      <c r="CG12" s="1325"/>
      <c r="CH12" s="1325"/>
      <c r="CI12" s="1325"/>
      <c r="CJ12" s="1325"/>
      <c r="CK12" s="1325"/>
      <c r="CL12" s="1325"/>
      <c r="CM12" s="1325"/>
      <c r="CN12" s="1325"/>
      <c r="CO12" s="1325"/>
      <c r="CP12" s="1325"/>
      <c r="CQ12" s="1325"/>
      <c r="CR12" s="1325"/>
      <c r="CS12" s="1325"/>
      <c r="CT12" s="1325"/>
      <c r="CU12" s="1325"/>
      <c r="CV12" s="1325"/>
      <c r="CW12" s="1325"/>
      <c r="CX12" s="1325"/>
      <c r="CY12" s="1325"/>
      <c r="CZ12" s="1325"/>
      <c r="DA12" s="1325"/>
      <c r="DB12" s="1325"/>
      <c r="DC12" s="1325"/>
      <c r="DD12" s="1325"/>
      <c r="DE12" s="1325"/>
      <c r="DF12" s="291"/>
      <c r="DG12" s="291"/>
      <c r="DH12" s="291"/>
      <c r="DI12" s="291"/>
      <c r="DJ12" s="291"/>
      <c r="DK12" s="291"/>
      <c r="DL12" s="291"/>
      <c r="DM12" s="291"/>
      <c r="DN12" s="291"/>
      <c r="DO12" s="291"/>
      <c r="DP12" s="291"/>
      <c r="DQ12" s="291"/>
      <c r="DR12" s="291"/>
      <c r="DS12" s="291"/>
      <c r="DT12" s="291"/>
      <c r="DU12" s="291"/>
      <c r="DV12" s="291"/>
      <c r="DW12" s="291"/>
      <c r="EM12" s="290" t="s">
        <v>610</v>
      </c>
    </row>
    <row r="13" spans="1:143" s="290" customFormat="1" ht="13" x14ac:dyDescent="0.2">
      <c r="A13" s="1325"/>
      <c r="B13" s="1325"/>
      <c r="C13" s="1325"/>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c r="CS13" s="1325"/>
      <c r="CT13" s="1325"/>
      <c r="CU13" s="1325"/>
      <c r="CV13" s="1325"/>
      <c r="CW13" s="1325"/>
      <c r="CX13" s="1325"/>
      <c r="CY13" s="1325"/>
      <c r="CZ13" s="1325"/>
      <c r="DA13" s="1325"/>
      <c r="DB13" s="1325"/>
      <c r="DC13" s="1325"/>
      <c r="DD13" s="1325"/>
      <c r="DE13" s="1325"/>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1325"/>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1325"/>
      <c r="BB14" s="1325"/>
      <c r="BC14" s="1325"/>
      <c r="BD14" s="1325"/>
      <c r="BE14" s="1325"/>
      <c r="BF14" s="1325"/>
      <c r="BG14" s="1325"/>
      <c r="BH14" s="1325"/>
      <c r="BI14" s="1325"/>
      <c r="BJ14" s="1325"/>
      <c r="BK14" s="1325"/>
      <c r="BL14" s="1325"/>
      <c r="BM14" s="1325"/>
      <c r="BN14" s="1325"/>
      <c r="BO14" s="1325"/>
      <c r="BP14" s="1325"/>
      <c r="BQ14" s="1325"/>
      <c r="BR14" s="1325"/>
      <c r="BS14" s="1325"/>
      <c r="BT14" s="1325"/>
      <c r="BU14" s="1325"/>
      <c r="BV14" s="1325"/>
      <c r="BW14" s="1325"/>
      <c r="BX14" s="1325"/>
      <c r="BY14" s="1325"/>
      <c r="BZ14" s="1325"/>
      <c r="CA14" s="1325"/>
      <c r="CB14" s="1325"/>
      <c r="CC14" s="1325"/>
      <c r="CD14" s="1325"/>
      <c r="CE14" s="1325"/>
      <c r="CF14" s="1325"/>
      <c r="CG14" s="1325"/>
      <c r="CH14" s="1325"/>
      <c r="CI14" s="1325"/>
      <c r="CJ14" s="1325"/>
      <c r="CK14" s="1325"/>
      <c r="CL14" s="1325"/>
      <c r="CM14" s="1325"/>
      <c r="CN14" s="1325"/>
      <c r="CO14" s="1325"/>
      <c r="CP14" s="1325"/>
      <c r="CQ14" s="1325"/>
      <c r="CR14" s="1325"/>
      <c r="CS14" s="1325"/>
      <c r="CT14" s="1325"/>
      <c r="CU14" s="1325"/>
      <c r="CV14" s="1325"/>
      <c r="CW14" s="1325"/>
      <c r="CX14" s="1325"/>
      <c r="CY14" s="1325"/>
      <c r="CZ14" s="1325"/>
      <c r="DA14" s="1325"/>
      <c r="DB14" s="1325"/>
      <c r="DC14" s="1325"/>
      <c r="DD14" s="1325"/>
      <c r="DE14" s="1325"/>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1267"/>
      <c r="B15" s="1325"/>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5"/>
      <c r="AM15" s="1325"/>
      <c r="AN15" s="1325"/>
      <c r="AO15" s="1325"/>
      <c r="AP15" s="1325"/>
      <c r="AQ15" s="1325"/>
      <c r="AR15" s="1325"/>
      <c r="AS15" s="1325"/>
      <c r="AT15" s="1325"/>
      <c r="AU15" s="1325"/>
      <c r="AV15" s="1325"/>
      <c r="AW15" s="1325"/>
      <c r="AX15" s="1325"/>
      <c r="AY15" s="1325"/>
      <c r="AZ15" s="1325"/>
      <c r="BA15" s="1325"/>
      <c r="BB15" s="1325"/>
      <c r="BC15" s="1325"/>
      <c r="BD15" s="1325"/>
      <c r="BE15" s="1325"/>
      <c r="BF15" s="1325"/>
      <c r="BG15" s="1325"/>
      <c r="BH15" s="1325"/>
      <c r="BI15" s="1325"/>
      <c r="BJ15" s="1325"/>
      <c r="BK15" s="1325"/>
      <c r="BL15" s="1325"/>
      <c r="BM15" s="1325"/>
      <c r="BN15" s="1325"/>
      <c r="BO15" s="1325"/>
      <c r="BP15" s="1325"/>
      <c r="BQ15" s="1325"/>
      <c r="BR15" s="1325"/>
      <c r="BS15" s="1325"/>
      <c r="BT15" s="1325"/>
      <c r="BU15" s="1325"/>
      <c r="BV15" s="1325"/>
      <c r="BW15" s="1325"/>
      <c r="BX15" s="1325"/>
      <c r="BY15" s="1325"/>
      <c r="BZ15" s="1325"/>
      <c r="CA15" s="1325"/>
      <c r="CB15" s="1325"/>
      <c r="CC15" s="1325"/>
      <c r="CD15" s="1325"/>
      <c r="CE15" s="1325"/>
      <c r="CF15" s="1325"/>
      <c r="CG15" s="1325"/>
      <c r="CH15" s="1325"/>
      <c r="CI15" s="1325"/>
      <c r="CJ15" s="1325"/>
      <c r="CK15" s="1325"/>
      <c r="CL15" s="1325"/>
      <c r="CM15" s="1325"/>
      <c r="CN15" s="1325"/>
      <c r="CO15" s="1325"/>
      <c r="CP15" s="1325"/>
      <c r="CQ15" s="1325"/>
      <c r="CR15" s="1325"/>
      <c r="CS15" s="1325"/>
      <c r="CT15" s="1325"/>
      <c r="CU15" s="1325"/>
      <c r="CV15" s="1325"/>
      <c r="CW15" s="1325"/>
      <c r="CX15" s="1325"/>
      <c r="CY15" s="1325"/>
      <c r="CZ15" s="1325"/>
      <c r="DA15" s="1325"/>
      <c r="DB15" s="1325"/>
      <c r="DC15" s="1325"/>
      <c r="DD15" s="1325"/>
      <c r="DE15" s="1325"/>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1267"/>
      <c r="B16" s="1325"/>
      <c r="C16" s="1325"/>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1325"/>
      <c r="AB16" s="1325"/>
      <c r="AC16" s="1325"/>
      <c r="AD16" s="1325"/>
      <c r="AE16" s="1325"/>
      <c r="AF16" s="1325"/>
      <c r="AG16" s="1325"/>
      <c r="AH16" s="1325"/>
      <c r="AI16" s="1325"/>
      <c r="AJ16" s="1325"/>
      <c r="AK16" s="1325"/>
      <c r="AL16" s="1325"/>
      <c r="AM16" s="1325"/>
      <c r="AN16" s="1325"/>
      <c r="AO16" s="1325"/>
      <c r="AP16" s="1325"/>
      <c r="AQ16" s="1325"/>
      <c r="AR16" s="1325"/>
      <c r="AS16" s="1325"/>
      <c r="AT16" s="1325"/>
      <c r="AU16" s="1325"/>
      <c r="AV16" s="1325"/>
      <c r="AW16" s="1325"/>
      <c r="AX16" s="1325"/>
      <c r="AY16" s="1325"/>
      <c r="AZ16" s="1325"/>
      <c r="BA16" s="1325"/>
      <c r="BB16" s="1325"/>
      <c r="BC16" s="1325"/>
      <c r="BD16" s="1325"/>
      <c r="BE16" s="1325"/>
      <c r="BF16" s="1325"/>
      <c r="BG16" s="1325"/>
      <c r="BH16" s="1325"/>
      <c r="BI16" s="1325"/>
      <c r="BJ16" s="1325"/>
      <c r="BK16" s="1325"/>
      <c r="BL16" s="1325"/>
      <c r="BM16" s="1325"/>
      <c r="BN16" s="1325"/>
      <c r="BO16" s="1325"/>
      <c r="BP16" s="1325"/>
      <c r="BQ16" s="1325"/>
      <c r="BR16" s="1325"/>
      <c r="BS16" s="1325"/>
      <c r="BT16" s="1325"/>
      <c r="BU16" s="1325"/>
      <c r="BV16" s="1325"/>
      <c r="BW16" s="1325"/>
      <c r="BX16" s="1325"/>
      <c r="BY16" s="1325"/>
      <c r="BZ16" s="1325"/>
      <c r="CA16" s="1325"/>
      <c r="CB16" s="1325"/>
      <c r="CC16" s="1325"/>
      <c r="CD16" s="1325"/>
      <c r="CE16" s="1325"/>
      <c r="CF16" s="1325"/>
      <c r="CG16" s="1325"/>
      <c r="CH16" s="1325"/>
      <c r="CI16" s="1325"/>
      <c r="CJ16" s="1325"/>
      <c r="CK16" s="1325"/>
      <c r="CL16" s="1325"/>
      <c r="CM16" s="1325"/>
      <c r="CN16" s="1325"/>
      <c r="CO16" s="1325"/>
      <c r="CP16" s="1325"/>
      <c r="CQ16" s="1325"/>
      <c r="CR16" s="1325"/>
      <c r="CS16" s="1325"/>
      <c r="CT16" s="1325"/>
      <c r="CU16" s="1325"/>
      <c r="CV16" s="1325"/>
      <c r="CW16" s="1325"/>
      <c r="CX16" s="1325"/>
      <c r="CY16" s="1325"/>
      <c r="CZ16" s="1325"/>
      <c r="DA16" s="1325"/>
      <c r="DB16" s="1325"/>
      <c r="DC16" s="1325"/>
      <c r="DD16" s="1325"/>
      <c r="DE16" s="1325"/>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1267"/>
      <c r="B17" s="1325"/>
      <c r="C17" s="1325"/>
      <c r="D17" s="1325"/>
      <c r="E17" s="1325"/>
      <c r="F17" s="1325"/>
      <c r="G17" s="1325"/>
      <c r="H17" s="1325"/>
      <c r="I17" s="1325"/>
      <c r="J17" s="1325"/>
      <c r="K17" s="1325"/>
      <c r="L17" s="1325"/>
      <c r="M17" s="1325"/>
      <c r="N17" s="1325"/>
      <c r="O17" s="1325"/>
      <c r="P17" s="1325"/>
      <c r="Q17" s="1325"/>
      <c r="R17" s="1325"/>
      <c r="S17" s="1325"/>
      <c r="T17" s="1325"/>
      <c r="U17" s="1325"/>
      <c r="V17" s="1325"/>
      <c r="W17" s="1325"/>
      <c r="X17" s="1325"/>
      <c r="Y17" s="1325"/>
      <c r="Z17" s="1325"/>
      <c r="AA17" s="1325"/>
      <c r="AB17" s="1325"/>
      <c r="AC17" s="1325"/>
      <c r="AD17" s="1325"/>
      <c r="AE17" s="1325"/>
      <c r="AF17" s="1325"/>
      <c r="AG17" s="1325"/>
      <c r="AH17" s="1325"/>
      <c r="AI17" s="1325"/>
      <c r="AJ17" s="1325"/>
      <c r="AK17" s="1325"/>
      <c r="AL17" s="1325"/>
      <c r="AM17" s="1325"/>
      <c r="AN17" s="1325"/>
      <c r="AO17" s="1325"/>
      <c r="AP17" s="1325"/>
      <c r="AQ17" s="1325"/>
      <c r="AR17" s="1325"/>
      <c r="AS17" s="1325"/>
      <c r="AT17" s="1325"/>
      <c r="AU17" s="1325"/>
      <c r="AV17" s="1325"/>
      <c r="AW17" s="1325"/>
      <c r="AX17" s="1325"/>
      <c r="AY17" s="1325"/>
      <c r="AZ17" s="1325"/>
      <c r="BA17" s="1325"/>
      <c r="BB17" s="1325"/>
      <c r="BC17" s="1325"/>
      <c r="BD17" s="1325"/>
      <c r="BE17" s="1325"/>
      <c r="BF17" s="1325"/>
      <c r="BG17" s="1325"/>
      <c r="BH17" s="1325"/>
      <c r="BI17" s="1325"/>
      <c r="BJ17" s="1325"/>
      <c r="BK17" s="1325"/>
      <c r="BL17" s="1325"/>
      <c r="BM17" s="1325"/>
      <c r="BN17" s="1325"/>
      <c r="BO17" s="1325"/>
      <c r="BP17" s="1325"/>
      <c r="BQ17" s="1325"/>
      <c r="BR17" s="1325"/>
      <c r="BS17" s="1325"/>
      <c r="BT17" s="1325"/>
      <c r="BU17" s="1325"/>
      <c r="BV17" s="1325"/>
      <c r="BW17" s="1325"/>
      <c r="BX17" s="1325"/>
      <c r="BY17" s="1325"/>
      <c r="BZ17" s="1325"/>
      <c r="CA17" s="1325"/>
      <c r="CB17" s="1325"/>
      <c r="CC17" s="1325"/>
      <c r="CD17" s="1325"/>
      <c r="CE17" s="1325"/>
      <c r="CF17" s="1325"/>
      <c r="CG17" s="1325"/>
      <c r="CH17" s="1325"/>
      <c r="CI17" s="1325"/>
      <c r="CJ17" s="1325"/>
      <c r="CK17" s="1325"/>
      <c r="CL17" s="1325"/>
      <c r="CM17" s="1325"/>
      <c r="CN17" s="1325"/>
      <c r="CO17" s="1325"/>
      <c r="CP17" s="1325"/>
      <c r="CQ17" s="1325"/>
      <c r="CR17" s="1325"/>
      <c r="CS17" s="1325"/>
      <c r="CT17" s="1325"/>
      <c r="CU17" s="1325"/>
      <c r="CV17" s="1325"/>
      <c r="CW17" s="1325"/>
      <c r="CX17" s="1325"/>
      <c r="CY17" s="1325"/>
      <c r="CZ17" s="1325"/>
      <c r="DA17" s="1325"/>
      <c r="DB17" s="1325"/>
      <c r="DC17" s="1325"/>
      <c r="DD17" s="1325"/>
      <c r="DE17" s="1325"/>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1267"/>
      <c r="B18" s="1325"/>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5"/>
      <c r="AZ18" s="1325"/>
      <c r="BA18" s="1325"/>
      <c r="BB18" s="1325"/>
      <c r="BC18" s="1325"/>
      <c r="BD18" s="1325"/>
      <c r="BE18" s="1325"/>
      <c r="BF18" s="1325"/>
      <c r="BG18" s="1325"/>
      <c r="BH18" s="1325"/>
      <c r="BI18" s="1325"/>
      <c r="BJ18" s="1325"/>
      <c r="BK18" s="1325"/>
      <c r="BL18" s="1325"/>
      <c r="BM18" s="1325"/>
      <c r="BN18" s="1325"/>
      <c r="BO18" s="1325"/>
      <c r="BP18" s="1325"/>
      <c r="BQ18" s="1325"/>
      <c r="BR18" s="1325"/>
      <c r="BS18" s="1325"/>
      <c r="BT18" s="1325"/>
      <c r="BU18" s="1325"/>
      <c r="BV18" s="1325"/>
      <c r="BW18" s="1325"/>
      <c r="BX18" s="1325"/>
      <c r="BY18" s="1325"/>
      <c r="BZ18" s="1325"/>
      <c r="CA18" s="1325"/>
      <c r="CB18" s="1325"/>
      <c r="CC18" s="1325"/>
      <c r="CD18" s="1325"/>
      <c r="CE18" s="1325"/>
      <c r="CF18" s="1325"/>
      <c r="CG18" s="1325"/>
      <c r="CH18" s="1325"/>
      <c r="CI18" s="1325"/>
      <c r="CJ18" s="1325"/>
      <c r="CK18" s="1325"/>
      <c r="CL18" s="1325"/>
      <c r="CM18" s="1325"/>
      <c r="CN18" s="1325"/>
      <c r="CO18" s="1325"/>
      <c r="CP18" s="1325"/>
      <c r="CQ18" s="1325"/>
      <c r="CR18" s="1325"/>
      <c r="CS18" s="1325"/>
      <c r="CT18" s="1325"/>
      <c r="CU18" s="1325"/>
      <c r="CV18" s="1325"/>
      <c r="CW18" s="1325"/>
      <c r="CX18" s="1325"/>
      <c r="CY18" s="1325"/>
      <c r="CZ18" s="1325"/>
      <c r="DA18" s="1325"/>
      <c r="DB18" s="1325"/>
      <c r="DC18" s="1325"/>
      <c r="DD18" s="1325"/>
      <c r="DE18" s="1325"/>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1267"/>
      <c r="DE19" s="1267"/>
    </row>
    <row r="20" spans="1:351" ht="13" x14ac:dyDescent="0.2">
      <c r="DD20" s="1267"/>
      <c r="DE20" s="1267"/>
    </row>
    <row r="21" spans="1:351" ht="16.5" x14ac:dyDescent="0.2">
      <c r="B21" s="1324"/>
      <c r="C21" s="1320"/>
      <c r="D21" s="1320"/>
      <c r="E21" s="1320"/>
      <c r="F21" s="1320"/>
      <c r="G21" s="1320"/>
      <c r="H21" s="1320"/>
      <c r="I21" s="1320"/>
      <c r="J21" s="1320"/>
      <c r="K21" s="1320"/>
      <c r="L21" s="1320"/>
      <c r="M21" s="1320"/>
      <c r="N21" s="1323"/>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0"/>
      <c r="AM21" s="1320"/>
      <c r="AN21" s="1320"/>
      <c r="AO21" s="1320"/>
      <c r="AP21" s="1320"/>
      <c r="AQ21" s="1320"/>
      <c r="AR21" s="1320"/>
      <c r="AS21" s="1320"/>
      <c r="AT21" s="1323"/>
      <c r="AU21" s="1320"/>
      <c r="AV21" s="1320"/>
      <c r="AW21" s="1320"/>
      <c r="AX21" s="1320"/>
      <c r="AY21" s="1320"/>
      <c r="AZ21" s="1320"/>
      <c r="BA21" s="1320"/>
      <c r="BB21" s="1320"/>
      <c r="BC21" s="1320"/>
      <c r="BD21" s="1320"/>
      <c r="BE21" s="1320"/>
      <c r="BF21" s="1323"/>
      <c r="BG21" s="1320"/>
      <c r="BH21" s="1320"/>
      <c r="BI21" s="1320"/>
      <c r="BJ21" s="1320"/>
      <c r="BK21" s="1320"/>
      <c r="BL21" s="1320"/>
      <c r="BM21" s="1320"/>
      <c r="BN21" s="1320"/>
      <c r="BO21" s="1320"/>
      <c r="BP21" s="1320"/>
      <c r="BQ21" s="1320"/>
      <c r="BR21" s="1323"/>
      <c r="BS21" s="1320"/>
      <c r="BT21" s="1320"/>
      <c r="BU21" s="1320"/>
      <c r="BV21" s="1320"/>
      <c r="BW21" s="1320"/>
      <c r="BX21" s="1320"/>
      <c r="BY21" s="1320"/>
      <c r="BZ21" s="1320"/>
      <c r="CA21" s="1320"/>
      <c r="CB21" s="1320"/>
      <c r="CC21" s="1320"/>
      <c r="CD21" s="1323"/>
      <c r="CE21" s="1320"/>
      <c r="CF21" s="1320"/>
      <c r="CG21" s="1320"/>
      <c r="CH21" s="1320"/>
      <c r="CI21" s="1320"/>
      <c r="CJ21" s="1320"/>
      <c r="CK21" s="1320"/>
      <c r="CL21" s="1320"/>
      <c r="CM21" s="1320"/>
      <c r="CN21" s="1320"/>
      <c r="CO21" s="1320"/>
      <c r="CP21" s="1323"/>
      <c r="CQ21" s="1320"/>
      <c r="CR21" s="1320"/>
      <c r="CS21" s="1320"/>
      <c r="CT21" s="1320"/>
      <c r="CU21" s="1320"/>
      <c r="CV21" s="1320"/>
      <c r="CW21" s="1320"/>
      <c r="CX21" s="1320"/>
      <c r="CY21" s="1320"/>
      <c r="CZ21" s="1320"/>
      <c r="DA21" s="1320"/>
      <c r="DB21" s="1323"/>
      <c r="DC21" s="1320"/>
      <c r="DD21" s="1319"/>
      <c r="DE21" s="1267"/>
      <c r="MM21" s="1322"/>
    </row>
    <row r="22" spans="1:351" ht="16.5" x14ac:dyDescent="0.2">
      <c r="B22" s="1268"/>
      <c r="MM22" s="1322"/>
    </row>
    <row r="23" spans="1:351" ht="13" x14ac:dyDescent="0.2">
      <c r="B23" s="1268"/>
    </row>
    <row r="24" spans="1:351" ht="13" x14ac:dyDescent="0.2">
      <c r="B24" s="1268"/>
    </row>
    <row r="25" spans="1:351" ht="13" x14ac:dyDescent="0.2">
      <c r="B25" s="1268"/>
    </row>
    <row r="26" spans="1:351" ht="13" x14ac:dyDescent="0.2">
      <c r="B26" s="1268"/>
    </row>
    <row r="27" spans="1:351" ht="13" x14ac:dyDescent="0.2">
      <c r="B27" s="1268"/>
    </row>
    <row r="28" spans="1:351" ht="13" x14ac:dyDescent="0.2">
      <c r="B28" s="1268"/>
    </row>
    <row r="29" spans="1:351" ht="13" x14ac:dyDescent="0.2">
      <c r="B29" s="1268"/>
    </row>
    <row r="30" spans="1:351" ht="13" x14ac:dyDescent="0.2">
      <c r="B30" s="1268"/>
    </row>
    <row r="31" spans="1:351" ht="13" x14ac:dyDescent="0.2">
      <c r="B31" s="1268"/>
    </row>
    <row r="32" spans="1:351" ht="13" x14ac:dyDescent="0.2">
      <c r="B32" s="1268"/>
    </row>
    <row r="33" spans="2:109" ht="13" x14ac:dyDescent="0.2">
      <c r="B33" s="1268"/>
    </row>
    <row r="34" spans="2:109" ht="13" x14ac:dyDescent="0.2">
      <c r="B34" s="1268"/>
    </row>
    <row r="35" spans="2:109" ht="13" x14ac:dyDescent="0.2">
      <c r="B35" s="1268"/>
    </row>
    <row r="36" spans="2:109" ht="13" x14ac:dyDescent="0.2">
      <c r="B36" s="1268"/>
    </row>
    <row r="37" spans="2:109" ht="13" x14ac:dyDescent="0.2">
      <c r="B37" s="1268"/>
    </row>
    <row r="38" spans="2:109" ht="13" x14ac:dyDescent="0.2">
      <c r="B38" s="1268"/>
    </row>
    <row r="39" spans="2:109" ht="13" x14ac:dyDescent="0.2">
      <c r="B39" s="1273"/>
      <c r="C39" s="1272"/>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c r="AF39" s="1272"/>
      <c r="AG39" s="1272"/>
      <c r="AH39" s="1272"/>
      <c r="AI39" s="1272"/>
      <c r="AJ39" s="1272"/>
      <c r="AK39" s="1272"/>
      <c r="AL39" s="1272"/>
      <c r="AM39" s="1272"/>
      <c r="AN39" s="1272"/>
      <c r="AO39" s="1272"/>
      <c r="AP39" s="1272"/>
      <c r="AQ39" s="1272"/>
      <c r="AR39" s="1272"/>
      <c r="AS39" s="1272"/>
      <c r="AT39" s="1272"/>
      <c r="AU39" s="1272"/>
      <c r="AV39" s="1272"/>
      <c r="AW39" s="1272"/>
      <c r="AX39" s="1272"/>
      <c r="AY39" s="1272"/>
      <c r="AZ39" s="1272"/>
      <c r="BA39" s="1272"/>
      <c r="BB39" s="1272"/>
      <c r="BC39" s="1272"/>
      <c r="BD39" s="1272"/>
      <c r="BE39" s="1272"/>
      <c r="BF39" s="1272"/>
      <c r="BG39" s="1272"/>
      <c r="BH39" s="1272"/>
      <c r="BI39" s="1272"/>
      <c r="BJ39" s="1272"/>
      <c r="BK39" s="1272"/>
      <c r="BL39" s="1272"/>
      <c r="BM39" s="1272"/>
      <c r="BN39" s="1272"/>
      <c r="BO39" s="1272"/>
      <c r="BP39" s="1272"/>
      <c r="BQ39" s="1272"/>
      <c r="BR39" s="1272"/>
      <c r="BS39" s="1272"/>
      <c r="BT39" s="1272"/>
      <c r="BU39" s="1272"/>
      <c r="BV39" s="1272"/>
      <c r="BW39" s="1272"/>
      <c r="BX39" s="1272"/>
      <c r="BY39" s="1272"/>
      <c r="BZ39" s="1272"/>
      <c r="CA39" s="1272"/>
      <c r="CB39" s="1272"/>
      <c r="CC39" s="1272"/>
      <c r="CD39" s="1272"/>
      <c r="CE39" s="1272"/>
      <c r="CF39" s="1272"/>
      <c r="CG39" s="1272"/>
      <c r="CH39" s="1272"/>
      <c r="CI39" s="1272"/>
      <c r="CJ39" s="1272"/>
      <c r="CK39" s="1272"/>
      <c r="CL39" s="1272"/>
      <c r="CM39" s="1272"/>
      <c r="CN39" s="1272"/>
      <c r="CO39" s="1272"/>
      <c r="CP39" s="1272"/>
      <c r="CQ39" s="1272"/>
      <c r="CR39" s="1272"/>
      <c r="CS39" s="1272"/>
      <c r="CT39" s="1272"/>
      <c r="CU39" s="1272"/>
      <c r="CV39" s="1272"/>
      <c r="CW39" s="1272"/>
      <c r="CX39" s="1272"/>
      <c r="CY39" s="1272"/>
      <c r="CZ39" s="1272"/>
      <c r="DA39" s="1272"/>
      <c r="DB39" s="1272"/>
      <c r="DC39" s="1272"/>
      <c r="DD39" s="1271"/>
    </row>
    <row r="40" spans="2:109" ht="13" x14ac:dyDescent="0.2">
      <c r="B40" s="1309"/>
      <c r="DD40" s="1309"/>
      <c r="DE40" s="1267"/>
    </row>
    <row r="41" spans="2:109" ht="16.5" x14ac:dyDescent="0.2">
      <c r="B41" s="1321" t="s">
        <v>609</v>
      </c>
      <c r="C41" s="1320"/>
      <c r="D41" s="1320"/>
      <c r="E41" s="1320"/>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0"/>
      <c r="AH41" s="1320"/>
      <c r="AI41" s="1320"/>
      <c r="AJ41" s="1320"/>
      <c r="AK41" s="1320"/>
      <c r="AL41" s="1320"/>
      <c r="AM41" s="1320"/>
      <c r="AN41" s="1320"/>
      <c r="AO41" s="1320"/>
      <c r="AP41" s="1320"/>
      <c r="AQ41" s="1320"/>
      <c r="AR41" s="1320"/>
      <c r="AS41" s="1320"/>
      <c r="AT41" s="1320"/>
      <c r="AU41" s="1320"/>
      <c r="AV41" s="1320"/>
      <c r="AW41" s="1320"/>
      <c r="AX41" s="1320"/>
      <c r="AY41" s="1320"/>
      <c r="AZ41" s="1320"/>
      <c r="BA41" s="1320"/>
      <c r="BB41" s="1320"/>
      <c r="BC41" s="1320"/>
      <c r="BD41" s="1320"/>
      <c r="BE41" s="1320"/>
      <c r="BF41" s="1320"/>
      <c r="BG41" s="1320"/>
      <c r="BH41" s="1320"/>
      <c r="BI41" s="1320"/>
      <c r="BJ41" s="1320"/>
      <c r="BK41" s="1320"/>
      <c r="BL41" s="1320"/>
      <c r="BM41" s="1320"/>
      <c r="BN41" s="1320"/>
      <c r="BO41" s="1320"/>
      <c r="BP41" s="1320"/>
      <c r="BQ41" s="1320"/>
      <c r="BR41" s="1320"/>
      <c r="BS41" s="1320"/>
      <c r="BT41" s="1320"/>
      <c r="BU41" s="1320"/>
      <c r="BV41" s="1320"/>
      <c r="BW41" s="1320"/>
      <c r="BX41" s="1320"/>
      <c r="BY41" s="1320"/>
      <c r="BZ41" s="1320"/>
      <c r="CA41" s="1320"/>
      <c r="CB41" s="1320"/>
      <c r="CC41" s="1320"/>
      <c r="CD41" s="1320"/>
      <c r="CE41" s="1320"/>
      <c r="CF41" s="1320"/>
      <c r="CG41" s="1320"/>
      <c r="CH41" s="1320"/>
      <c r="CI41" s="1320"/>
      <c r="CJ41" s="1320"/>
      <c r="CK41" s="1320"/>
      <c r="CL41" s="1320"/>
      <c r="CM41" s="1320"/>
      <c r="CN41" s="1320"/>
      <c r="CO41" s="1320"/>
      <c r="CP41" s="1320"/>
      <c r="CQ41" s="1320"/>
      <c r="CR41" s="1320"/>
      <c r="CS41" s="1320"/>
      <c r="CT41" s="1320"/>
      <c r="CU41" s="1320"/>
      <c r="CV41" s="1320"/>
      <c r="CW41" s="1320"/>
      <c r="CX41" s="1320"/>
      <c r="CY41" s="1320"/>
      <c r="CZ41" s="1320"/>
      <c r="DA41" s="1320"/>
      <c r="DB41" s="1320"/>
      <c r="DC41" s="1320"/>
      <c r="DD41" s="1319"/>
    </row>
    <row r="42" spans="2:109" ht="13" x14ac:dyDescent="0.2">
      <c r="B42" s="1268"/>
      <c r="G42" s="1305"/>
      <c r="I42" s="1304"/>
      <c r="J42" s="1304"/>
      <c r="K42" s="1304"/>
      <c r="AM42" s="1305"/>
      <c r="AN42" s="1305" t="s">
        <v>605</v>
      </c>
      <c r="AP42" s="1304"/>
      <c r="AQ42" s="1304"/>
      <c r="AR42" s="1304"/>
      <c r="AY42" s="1305"/>
      <c r="BA42" s="1304"/>
      <c r="BB42" s="1304"/>
      <c r="BC42" s="1304"/>
      <c r="BK42" s="1305"/>
      <c r="BM42" s="1304"/>
      <c r="BN42" s="1304"/>
      <c r="BO42" s="1304"/>
      <c r="BW42" s="1305"/>
      <c r="BY42" s="1304"/>
      <c r="BZ42" s="1304"/>
      <c r="CA42" s="1304"/>
      <c r="CI42" s="1305"/>
      <c r="CK42" s="1304"/>
      <c r="CL42" s="1304"/>
      <c r="CM42" s="1304"/>
      <c r="CU42" s="1305"/>
      <c r="CW42" s="1304"/>
      <c r="CX42" s="1304"/>
      <c r="CY42" s="1304"/>
    </row>
    <row r="43" spans="2:109" ht="13.5" customHeight="1" x14ac:dyDescent="0.2">
      <c r="B43" s="1268"/>
      <c r="AN43" s="1303" t="s">
        <v>608</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1"/>
    </row>
    <row r="44" spans="2:109" ht="13" x14ac:dyDescent="0.2">
      <c r="B44" s="1268"/>
      <c r="AN44" s="1300"/>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298"/>
    </row>
    <row r="45" spans="2:109" ht="13" x14ac:dyDescent="0.2">
      <c r="B45" s="1268"/>
      <c r="AN45" s="1300"/>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298"/>
    </row>
    <row r="46" spans="2:109" ht="13" x14ac:dyDescent="0.2">
      <c r="B46" s="1268"/>
      <c r="AN46" s="1300"/>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298"/>
    </row>
    <row r="47" spans="2:109" ht="13" x14ac:dyDescent="0.2">
      <c r="B47" s="1268"/>
      <c r="AN47" s="1297"/>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5"/>
    </row>
    <row r="48" spans="2:109" ht="13" x14ac:dyDescent="0.2">
      <c r="B48" s="1268"/>
      <c r="H48" s="1282"/>
      <c r="I48" s="1282"/>
      <c r="J48" s="1282"/>
      <c r="AN48" s="1282"/>
      <c r="AO48" s="1282"/>
      <c r="AP48" s="1282"/>
      <c r="AZ48" s="1282"/>
      <c r="BA48" s="1282"/>
      <c r="BB48" s="1282"/>
      <c r="BL48" s="1282"/>
      <c r="BM48" s="1282"/>
      <c r="BN48" s="1282"/>
      <c r="BX48" s="1282"/>
      <c r="BY48" s="1282"/>
      <c r="BZ48" s="1282"/>
      <c r="CJ48" s="1282"/>
      <c r="CK48" s="1282"/>
      <c r="CL48" s="1282"/>
      <c r="CV48" s="1282"/>
      <c r="CW48" s="1282"/>
      <c r="CX48" s="1282"/>
    </row>
    <row r="49" spans="1:109" ht="13" x14ac:dyDescent="0.2">
      <c r="B49" s="1268"/>
      <c r="AN49" s="1267" t="s">
        <v>603</v>
      </c>
    </row>
    <row r="50" spans="1:109" ht="13" x14ac:dyDescent="0.2">
      <c r="B50" s="1268"/>
      <c r="G50" s="1280"/>
      <c r="H50" s="1280"/>
      <c r="I50" s="1280"/>
      <c r="J50" s="1280"/>
      <c r="K50" s="1289"/>
      <c r="L50" s="1289"/>
      <c r="M50" s="1288"/>
      <c r="N50" s="1288"/>
      <c r="AN50" s="1287"/>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5"/>
      <c r="BP50" s="1277" t="s">
        <v>554</v>
      </c>
      <c r="BQ50" s="1277"/>
      <c r="BR50" s="1277"/>
      <c r="BS50" s="1277"/>
      <c r="BT50" s="1277"/>
      <c r="BU50" s="1277"/>
      <c r="BV50" s="1277"/>
      <c r="BW50" s="1277"/>
      <c r="BX50" s="1277" t="s">
        <v>555</v>
      </c>
      <c r="BY50" s="1277"/>
      <c r="BZ50" s="1277"/>
      <c r="CA50" s="1277"/>
      <c r="CB50" s="1277"/>
      <c r="CC50" s="1277"/>
      <c r="CD50" s="1277"/>
      <c r="CE50" s="1277"/>
      <c r="CF50" s="1277" t="s">
        <v>556</v>
      </c>
      <c r="CG50" s="1277"/>
      <c r="CH50" s="1277"/>
      <c r="CI50" s="1277"/>
      <c r="CJ50" s="1277"/>
      <c r="CK50" s="1277"/>
      <c r="CL50" s="1277"/>
      <c r="CM50" s="1277"/>
      <c r="CN50" s="1277" t="s">
        <v>557</v>
      </c>
      <c r="CO50" s="1277"/>
      <c r="CP50" s="1277"/>
      <c r="CQ50" s="1277"/>
      <c r="CR50" s="1277"/>
      <c r="CS50" s="1277"/>
      <c r="CT50" s="1277"/>
      <c r="CU50" s="1277"/>
      <c r="CV50" s="1277" t="s">
        <v>558</v>
      </c>
      <c r="CW50" s="1277"/>
      <c r="CX50" s="1277"/>
      <c r="CY50" s="1277"/>
      <c r="CZ50" s="1277"/>
      <c r="DA50" s="1277"/>
      <c r="DB50" s="1277"/>
      <c r="DC50" s="1277"/>
    </row>
    <row r="51" spans="1:109" ht="13.5" customHeight="1" x14ac:dyDescent="0.2">
      <c r="B51" s="1268"/>
      <c r="G51" s="1284"/>
      <c r="H51" s="1284"/>
      <c r="I51" s="1318"/>
      <c r="J51" s="1318"/>
      <c r="K51" s="1283"/>
      <c r="L51" s="1283"/>
      <c r="M51" s="1283"/>
      <c r="N51" s="1283"/>
      <c r="AM51" s="1282"/>
      <c r="AN51" s="1276" t="s">
        <v>602</v>
      </c>
      <c r="AO51" s="1276"/>
      <c r="AP51" s="1276"/>
      <c r="AQ51" s="1276"/>
      <c r="AR51" s="1276"/>
      <c r="AS51" s="1276"/>
      <c r="AT51" s="1276"/>
      <c r="AU51" s="1276"/>
      <c r="AV51" s="1276"/>
      <c r="AW51" s="1276"/>
      <c r="AX51" s="1276"/>
      <c r="AY51" s="1276"/>
      <c r="AZ51" s="1276"/>
      <c r="BA51" s="1276"/>
      <c r="BB51" s="1276" t="s">
        <v>600</v>
      </c>
      <c r="BC51" s="1276"/>
      <c r="BD51" s="1276"/>
      <c r="BE51" s="1276"/>
      <c r="BF51" s="1276"/>
      <c r="BG51" s="1276"/>
      <c r="BH51" s="1276"/>
      <c r="BI51" s="1276"/>
      <c r="BJ51" s="1276"/>
      <c r="BK51" s="1276"/>
      <c r="BL51" s="1276"/>
      <c r="BM51" s="1276"/>
      <c r="BN51" s="1276"/>
      <c r="BO51" s="1276"/>
      <c r="BP51" s="1317"/>
      <c r="BQ51" s="1275"/>
      <c r="BR51" s="1275"/>
      <c r="BS51" s="1275"/>
      <c r="BT51" s="1275"/>
      <c r="BU51" s="1275"/>
      <c r="BV51" s="1275"/>
      <c r="BW51" s="1275"/>
      <c r="BX51" s="1275">
        <v>16.5</v>
      </c>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ht="13" x14ac:dyDescent="0.2">
      <c r="B52" s="1268"/>
      <c r="G52" s="1284"/>
      <c r="H52" s="1284"/>
      <c r="I52" s="1318"/>
      <c r="J52" s="1318"/>
      <c r="K52" s="1283"/>
      <c r="L52" s="1283"/>
      <c r="M52" s="1283"/>
      <c r="N52" s="1283"/>
      <c r="AM52" s="1282"/>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 x14ac:dyDescent="0.2">
      <c r="A53" s="1304"/>
      <c r="B53" s="1268"/>
      <c r="G53" s="1284"/>
      <c r="H53" s="1284"/>
      <c r="I53" s="1280"/>
      <c r="J53" s="1280"/>
      <c r="K53" s="1283"/>
      <c r="L53" s="1283"/>
      <c r="M53" s="1283"/>
      <c r="N53" s="1283"/>
      <c r="AM53" s="1282"/>
      <c r="AN53" s="1276"/>
      <c r="AO53" s="1276"/>
      <c r="AP53" s="1276"/>
      <c r="AQ53" s="1276"/>
      <c r="AR53" s="1276"/>
      <c r="AS53" s="1276"/>
      <c r="AT53" s="1276"/>
      <c r="AU53" s="1276"/>
      <c r="AV53" s="1276"/>
      <c r="AW53" s="1276"/>
      <c r="AX53" s="1276"/>
      <c r="AY53" s="1276"/>
      <c r="AZ53" s="1276"/>
      <c r="BA53" s="1276"/>
      <c r="BB53" s="1276" t="s">
        <v>607</v>
      </c>
      <c r="BC53" s="1276"/>
      <c r="BD53" s="1276"/>
      <c r="BE53" s="1276"/>
      <c r="BF53" s="1276"/>
      <c r="BG53" s="1276"/>
      <c r="BH53" s="1276"/>
      <c r="BI53" s="1276"/>
      <c r="BJ53" s="1276"/>
      <c r="BK53" s="1276"/>
      <c r="BL53" s="1276"/>
      <c r="BM53" s="1276"/>
      <c r="BN53" s="1276"/>
      <c r="BO53" s="1276"/>
      <c r="BP53" s="1317"/>
      <c r="BQ53" s="1275"/>
      <c r="BR53" s="1275"/>
      <c r="BS53" s="1275"/>
      <c r="BT53" s="1275"/>
      <c r="BU53" s="1275"/>
      <c r="BV53" s="1275"/>
      <c r="BW53" s="1275"/>
      <c r="BX53" s="1275">
        <v>54.7</v>
      </c>
      <c r="BY53" s="1275"/>
      <c r="BZ53" s="1275"/>
      <c r="CA53" s="1275"/>
      <c r="CB53" s="1275"/>
      <c r="CC53" s="1275"/>
      <c r="CD53" s="1275"/>
      <c r="CE53" s="1275"/>
      <c r="CF53" s="1275">
        <v>55</v>
      </c>
      <c r="CG53" s="1275"/>
      <c r="CH53" s="1275"/>
      <c r="CI53" s="1275"/>
      <c r="CJ53" s="1275"/>
      <c r="CK53" s="1275"/>
      <c r="CL53" s="1275"/>
      <c r="CM53" s="1275"/>
      <c r="CN53" s="1275">
        <v>55.5</v>
      </c>
      <c r="CO53" s="1275"/>
      <c r="CP53" s="1275"/>
      <c r="CQ53" s="1275"/>
      <c r="CR53" s="1275"/>
      <c r="CS53" s="1275"/>
      <c r="CT53" s="1275"/>
      <c r="CU53" s="1275"/>
      <c r="CV53" s="1275">
        <v>55.3</v>
      </c>
      <c r="CW53" s="1275"/>
      <c r="CX53" s="1275"/>
      <c r="CY53" s="1275"/>
      <c r="CZ53" s="1275"/>
      <c r="DA53" s="1275"/>
      <c r="DB53" s="1275"/>
      <c r="DC53" s="1275"/>
    </row>
    <row r="54" spans="1:109" ht="13" x14ac:dyDescent="0.2">
      <c r="A54" s="1304"/>
      <c r="B54" s="1268"/>
      <c r="G54" s="1284"/>
      <c r="H54" s="1284"/>
      <c r="I54" s="1280"/>
      <c r="J54" s="1280"/>
      <c r="K54" s="1283"/>
      <c r="L54" s="1283"/>
      <c r="M54" s="1283"/>
      <c r="N54" s="1283"/>
      <c r="AM54" s="1282"/>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 x14ac:dyDescent="0.2">
      <c r="A55" s="1304"/>
      <c r="B55" s="1268"/>
      <c r="G55" s="1280"/>
      <c r="H55" s="1280"/>
      <c r="I55" s="1280"/>
      <c r="J55" s="1280"/>
      <c r="K55" s="1283"/>
      <c r="L55" s="1283"/>
      <c r="M55" s="1283"/>
      <c r="N55" s="1283"/>
      <c r="AN55" s="1277" t="s">
        <v>601</v>
      </c>
      <c r="AO55" s="1277"/>
      <c r="AP55" s="1277"/>
      <c r="AQ55" s="1277"/>
      <c r="AR55" s="1277"/>
      <c r="AS55" s="1277"/>
      <c r="AT55" s="1277"/>
      <c r="AU55" s="1277"/>
      <c r="AV55" s="1277"/>
      <c r="AW55" s="1277"/>
      <c r="AX55" s="1277"/>
      <c r="AY55" s="1277"/>
      <c r="AZ55" s="1277"/>
      <c r="BA55" s="1277"/>
      <c r="BB55" s="1276" t="s">
        <v>600</v>
      </c>
      <c r="BC55" s="1276"/>
      <c r="BD55" s="1276"/>
      <c r="BE55" s="1276"/>
      <c r="BF55" s="1276"/>
      <c r="BG55" s="1276"/>
      <c r="BH55" s="1276"/>
      <c r="BI55" s="1276"/>
      <c r="BJ55" s="1276"/>
      <c r="BK55" s="1276"/>
      <c r="BL55" s="1276"/>
      <c r="BM55" s="1276"/>
      <c r="BN55" s="1276"/>
      <c r="BO55" s="1276"/>
      <c r="BP55" s="1317"/>
      <c r="BQ55" s="1275"/>
      <c r="BR55" s="1275"/>
      <c r="BS55" s="1275"/>
      <c r="BT55" s="1275"/>
      <c r="BU55" s="1275"/>
      <c r="BV55" s="1275"/>
      <c r="BW55" s="1275"/>
      <c r="BX55" s="1275">
        <v>35.700000000000003</v>
      </c>
      <c r="BY55" s="1275"/>
      <c r="BZ55" s="1275"/>
      <c r="CA55" s="1275"/>
      <c r="CB55" s="1275"/>
      <c r="CC55" s="1275"/>
      <c r="CD55" s="1275"/>
      <c r="CE55" s="1275"/>
      <c r="CF55" s="1275">
        <v>33.9</v>
      </c>
      <c r="CG55" s="1275"/>
      <c r="CH55" s="1275"/>
      <c r="CI55" s="1275"/>
      <c r="CJ55" s="1275"/>
      <c r="CK55" s="1275"/>
      <c r="CL55" s="1275"/>
      <c r="CM55" s="1275"/>
      <c r="CN55" s="1275">
        <v>32.299999999999997</v>
      </c>
      <c r="CO55" s="1275"/>
      <c r="CP55" s="1275"/>
      <c r="CQ55" s="1275"/>
      <c r="CR55" s="1275"/>
      <c r="CS55" s="1275"/>
      <c r="CT55" s="1275"/>
      <c r="CU55" s="1275"/>
      <c r="CV55" s="1275">
        <v>35.200000000000003</v>
      </c>
      <c r="CW55" s="1275"/>
      <c r="CX55" s="1275"/>
      <c r="CY55" s="1275"/>
      <c r="CZ55" s="1275"/>
      <c r="DA55" s="1275"/>
      <c r="DB55" s="1275"/>
      <c r="DC55" s="1275"/>
    </row>
    <row r="56" spans="1:109" ht="13" x14ac:dyDescent="0.2">
      <c r="A56" s="1304"/>
      <c r="B56" s="1268"/>
      <c r="G56" s="1280"/>
      <c r="H56" s="1280"/>
      <c r="I56" s="1280"/>
      <c r="J56" s="1280"/>
      <c r="K56" s="1283"/>
      <c r="L56" s="1283"/>
      <c r="M56" s="1283"/>
      <c r="N56" s="1283"/>
      <c r="AN56" s="1277"/>
      <c r="AO56" s="1277"/>
      <c r="AP56" s="1277"/>
      <c r="AQ56" s="1277"/>
      <c r="AR56" s="1277"/>
      <c r="AS56" s="1277"/>
      <c r="AT56" s="1277"/>
      <c r="AU56" s="1277"/>
      <c r="AV56" s="1277"/>
      <c r="AW56" s="1277"/>
      <c r="AX56" s="1277"/>
      <c r="AY56" s="1277"/>
      <c r="AZ56" s="1277"/>
      <c r="BA56" s="1277"/>
      <c r="BB56" s="1276"/>
      <c r="BC56" s="1276"/>
      <c r="BD56" s="1276"/>
      <c r="BE56" s="1276"/>
      <c r="BF56" s="1276"/>
      <c r="BG56" s="1276"/>
      <c r="BH56" s="1276"/>
      <c r="BI56" s="1276"/>
      <c r="BJ56" s="1276"/>
      <c r="BK56" s="1276"/>
      <c r="BL56" s="1276"/>
      <c r="BM56" s="1276"/>
      <c r="BN56" s="1276"/>
      <c r="BO56" s="1276"/>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304" customFormat="1" ht="13" x14ac:dyDescent="0.2">
      <c r="B57" s="1310"/>
      <c r="G57" s="1280"/>
      <c r="H57" s="1280"/>
      <c r="I57" s="1279"/>
      <c r="J57" s="1279"/>
      <c r="K57" s="1283"/>
      <c r="L57" s="1283"/>
      <c r="M57" s="1283"/>
      <c r="N57" s="1283"/>
      <c r="AM57" s="1267"/>
      <c r="AN57" s="1277"/>
      <c r="AO57" s="1277"/>
      <c r="AP57" s="1277"/>
      <c r="AQ57" s="1277"/>
      <c r="AR57" s="1277"/>
      <c r="AS57" s="1277"/>
      <c r="AT57" s="1277"/>
      <c r="AU57" s="1277"/>
      <c r="AV57" s="1277"/>
      <c r="AW57" s="1277"/>
      <c r="AX57" s="1277"/>
      <c r="AY57" s="1277"/>
      <c r="AZ57" s="1277"/>
      <c r="BA57" s="1277"/>
      <c r="BB57" s="1276" t="s">
        <v>607</v>
      </c>
      <c r="BC57" s="1276"/>
      <c r="BD57" s="1276"/>
      <c r="BE57" s="1276"/>
      <c r="BF57" s="1276"/>
      <c r="BG57" s="1276"/>
      <c r="BH57" s="1276"/>
      <c r="BI57" s="1276"/>
      <c r="BJ57" s="1276"/>
      <c r="BK57" s="1276"/>
      <c r="BL57" s="1276"/>
      <c r="BM57" s="1276"/>
      <c r="BN57" s="1276"/>
      <c r="BO57" s="1276"/>
      <c r="BP57" s="1317"/>
      <c r="BQ57" s="1275"/>
      <c r="BR57" s="1275"/>
      <c r="BS57" s="1275"/>
      <c r="BT57" s="1275"/>
      <c r="BU57" s="1275"/>
      <c r="BV57" s="1275"/>
      <c r="BW57" s="1275"/>
      <c r="BX57" s="1275">
        <v>57</v>
      </c>
      <c r="BY57" s="1275"/>
      <c r="BZ57" s="1275"/>
      <c r="CA57" s="1275"/>
      <c r="CB57" s="1275"/>
      <c r="CC57" s="1275"/>
      <c r="CD57" s="1275"/>
      <c r="CE57" s="1275"/>
      <c r="CF57" s="1275">
        <v>55.4</v>
      </c>
      <c r="CG57" s="1275"/>
      <c r="CH57" s="1275"/>
      <c r="CI57" s="1275"/>
      <c r="CJ57" s="1275"/>
      <c r="CK57" s="1275"/>
      <c r="CL57" s="1275"/>
      <c r="CM57" s="1275"/>
      <c r="CN57" s="1275">
        <v>56.6</v>
      </c>
      <c r="CO57" s="1275"/>
      <c r="CP57" s="1275"/>
      <c r="CQ57" s="1275"/>
      <c r="CR57" s="1275"/>
      <c r="CS57" s="1275"/>
      <c r="CT57" s="1275"/>
      <c r="CU57" s="1275"/>
      <c r="CV57" s="1275">
        <v>54.2</v>
      </c>
      <c r="CW57" s="1275"/>
      <c r="CX57" s="1275"/>
      <c r="CY57" s="1275"/>
      <c r="CZ57" s="1275"/>
      <c r="DA57" s="1275"/>
      <c r="DB57" s="1275"/>
      <c r="DC57" s="1275"/>
      <c r="DD57" s="1315"/>
      <c r="DE57" s="1310"/>
    </row>
    <row r="58" spans="1:109" s="1304" customFormat="1" ht="13" x14ac:dyDescent="0.2">
      <c r="A58" s="1267"/>
      <c r="B58" s="1310"/>
      <c r="G58" s="1280"/>
      <c r="H58" s="1280"/>
      <c r="I58" s="1279"/>
      <c r="J58" s="1279"/>
      <c r="K58" s="1283"/>
      <c r="L58" s="1283"/>
      <c r="M58" s="1283"/>
      <c r="N58" s="1283"/>
      <c r="AM58" s="1267"/>
      <c r="AN58" s="1277"/>
      <c r="AO58" s="1277"/>
      <c r="AP58" s="1277"/>
      <c r="AQ58" s="1277"/>
      <c r="AR58" s="1277"/>
      <c r="AS58" s="1277"/>
      <c r="AT58" s="1277"/>
      <c r="AU58" s="1277"/>
      <c r="AV58" s="1277"/>
      <c r="AW58" s="1277"/>
      <c r="AX58" s="1277"/>
      <c r="AY58" s="1277"/>
      <c r="AZ58" s="1277"/>
      <c r="BA58" s="1277"/>
      <c r="BB58" s="1276"/>
      <c r="BC58" s="1276"/>
      <c r="BD58" s="1276"/>
      <c r="BE58" s="1276"/>
      <c r="BF58" s="1276"/>
      <c r="BG58" s="1276"/>
      <c r="BH58" s="1276"/>
      <c r="BI58" s="1276"/>
      <c r="BJ58" s="1276"/>
      <c r="BK58" s="1276"/>
      <c r="BL58" s="1276"/>
      <c r="BM58" s="1276"/>
      <c r="BN58" s="1276"/>
      <c r="BO58" s="1276"/>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315"/>
      <c r="DE58" s="1310"/>
    </row>
    <row r="59" spans="1:109" s="1304" customFormat="1" ht="13" x14ac:dyDescent="0.2">
      <c r="A59" s="1267"/>
      <c r="B59" s="1310"/>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0"/>
    </row>
    <row r="60" spans="1:109" s="1304" customFormat="1" ht="13" x14ac:dyDescent="0.2">
      <c r="A60" s="1267"/>
      <c r="B60" s="1310"/>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0"/>
    </row>
    <row r="61" spans="1:109" s="1304" customFormat="1" ht="13" x14ac:dyDescent="0.2">
      <c r="A61" s="1267"/>
      <c r="B61" s="1314"/>
      <c r="C61" s="1313"/>
      <c r="D61" s="1313"/>
      <c r="E61" s="1313"/>
      <c r="F61" s="1313"/>
      <c r="G61" s="1313"/>
      <c r="H61" s="1313"/>
      <c r="I61" s="1313"/>
      <c r="J61" s="1313"/>
      <c r="K61" s="1313"/>
      <c r="L61" s="1313"/>
      <c r="M61" s="1312"/>
      <c r="N61" s="1312"/>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2"/>
      <c r="AT61" s="1312"/>
      <c r="AU61" s="1313"/>
      <c r="AV61" s="1313"/>
      <c r="AW61" s="1313"/>
      <c r="AX61" s="1313"/>
      <c r="AY61" s="1313"/>
      <c r="AZ61" s="1313"/>
      <c r="BA61" s="1313"/>
      <c r="BB61" s="1313"/>
      <c r="BC61" s="1313"/>
      <c r="BD61" s="1313"/>
      <c r="BE61" s="1312"/>
      <c r="BF61" s="1312"/>
      <c r="BG61" s="1313"/>
      <c r="BH61" s="1313"/>
      <c r="BI61" s="1313"/>
      <c r="BJ61" s="1313"/>
      <c r="BK61" s="1313"/>
      <c r="BL61" s="1313"/>
      <c r="BM61" s="1313"/>
      <c r="BN61" s="1313"/>
      <c r="BO61" s="1313"/>
      <c r="BP61" s="1313"/>
      <c r="BQ61" s="1312"/>
      <c r="BR61" s="1312"/>
      <c r="BS61" s="1313"/>
      <c r="BT61" s="1313"/>
      <c r="BU61" s="1313"/>
      <c r="BV61" s="1313"/>
      <c r="BW61" s="1313"/>
      <c r="BX61" s="1313"/>
      <c r="BY61" s="1313"/>
      <c r="BZ61" s="1313"/>
      <c r="CA61" s="1313"/>
      <c r="CB61" s="1313"/>
      <c r="CC61" s="1312"/>
      <c r="CD61" s="1312"/>
      <c r="CE61" s="1313"/>
      <c r="CF61" s="1313"/>
      <c r="CG61" s="1313"/>
      <c r="CH61" s="1313"/>
      <c r="CI61" s="1313"/>
      <c r="CJ61" s="1313"/>
      <c r="CK61" s="1313"/>
      <c r="CL61" s="1313"/>
      <c r="CM61" s="1313"/>
      <c r="CN61" s="1313"/>
      <c r="CO61" s="1312"/>
      <c r="CP61" s="1312"/>
      <c r="CQ61" s="1313"/>
      <c r="CR61" s="1313"/>
      <c r="CS61" s="1313"/>
      <c r="CT61" s="1313"/>
      <c r="CU61" s="1313"/>
      <c r="CV61" s="1313"/>
      <c r="CW61" s="1313"/>
      <c r="CX61" s="1313"/>
      <c r="CY61" s="1313"/>
      <c r="CZ61" s="1313"/>
      <c r="DA61" s="1312"/>
      <c r="DB61" s="1312"/>
      <c r="DC61" s="1312"/>
      <c r="DD61" s="1311"/>
      <c r="DE61" s="1310"/>
    </row>
    <row r="62" spans="1:109" ht="13" x14ac:dyDescent="0.2">
      <c r="B62" s="1309"/>
      <c r="C62" s="1309"/>
      <c r="D62" s="1309"/>
      <c r="E62" s="1309"/>
      <c r="F62" s="1309"/>
      <c r="G62" s="1309"/>
      <c r="H62" s="1309"/>
      <c r="I62" s="1309"/>
      <c r="J62" s="1309"/>
      <c r="K62" s="1309"/>
      <c r="L62" s="1309"/>
      <c r="M62" s="1309"/>
      <c r="N62" s="1309"/>
      <c r="O62" s="1309"/>
      <c r="P62" s="1309"/>
      <c r="Q62" s="1309"/>
      <c r="R62" s="1309"/>
      <c r="S62" s="1309"/>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09"/>
      <c r="BD62" s="1309"/>
      <c r="BE62" s="1309"/>
      <c r="BF62" s="1309"/>
      <c r="BG62" s="1309"/>
      <c r="BH62" s="1309"/>
      <c r="BI62" s="1309"/>
      <c r="BJ62" s="1309"/>
      <c r="BK62" s="1309"/>
      <c r="BL62" s="1309"/>
      <c r="BM62" s="1309"/>
      <c r="BN62" s="1309"/>
      <c r="BO62" s="1309"/>
      <c r="BP62" s="1309"/>
      <c r="BQ62" s="1309"/>
      <c r="BR62" s="1309"/>
      <c r="BS62" s="1309"/>
      <c r="BT62" s="1309"/>
      <c r="BU62" s="1309"/>
      <c r="BV62" s="1309"/>
      <c r="BW62" s="1309"/>
      <c r="BX62" s="1309"/>
      <c r="BY62" s="1309"/>
      <c r="BZ62" s="1309"/>
      <c r="CA62" s="1309"/>
      <c r="CB62" s="1309"/>
      <c r="CC62" s="1309"/>
      <c r="CD62" s="1309"/>
      <c r="CE62" s="1309"/>
      <c r="CF62" s="1309"/>
      <c r="CG62" s="1309"/>
      <c r="CH62" s="1309"/>
      <c r="CI62" s="1309"/>
      <c r="CJ62" s="1309"/>
      <c r="CK62" s="1309"/>
      <c r="CL62" s="1309"/>
      <c r="CM62" s="1309"/>
      <c r="CN62" s="1309"/>
      <c r="CO62" s="1309"/>
      <c r="CP62" s="1309"/>
      <c r="CQ62" s="1309"/>
      <c r="CR62" s="1309"/>
      <c r="CS62" s="1309"/>
      <c r="CT62" s="1309"/>
      <c r="CU62" s="1309"/>
      <c r="CV62" s="1309"/>
      <c r="CW62" s="1309"/>
      <c r="CX62" s="1309"/>
      <c r="CY62" s="1309"/>
      <c r="CZ62" s="1309"/>
      <c r="DA62" s="1309"/>
      <c r="DB62" s="1309"/>
      <c r="DC62" s="1309"/>
      <c r="DD62" s="1309"/>
      <c r="DE62" s="1267"/>
    </row>
    <row r="63" spans="1:109" ht="16.5" x14ac:dyDescent="0.2">
      <c r="B63" s="1308" t="s">
        <v>606</v>
      </c>
    </row>
    <row r="64" spans="1:109" ht="13" x14ac:dyDescent="0.2">
      <c r="B64" s="1268"/>
      <c r="G64" s="1305"/>
      <c r="I64" s="1307"/>
      <c r="J64" s="1307"/>
      <c r="K64" s="1307"/>
      <c r="L64" s="1307"/>
      <c r="M64" s="1307"/>
      <c r="N64" s="1306"/>
      <c r="AM64" s="1305"/>
      <c r="AN64" s="1305" t="s">
        <v>605</v>
      </c>
      <c r="AP64" s="1304"/>
      <c r="AQ64" s="1304"/>
      <c r="AR64" s="1304"/>
      <c r="AY64" s="1305"/>
      <c r="BA64" s="1304"/>
      <c r="BB64" s="1304"/>
      <c r="BC64" s="1304"/>
      <c r="BK64" s="1305"/>
      <c r="BM64" s="1304"/>
      <c r="BN64" s="1304"/>
      <c r="BO64" s="1304"/>
      <c r="BW64" s="1305"/>
      <c r="BY64" s="1304"/>
      <c r="BZ64" s="1304"/>
      <c r="CA64" s="1304"/>
      <c r="CI64" s="1305"/>
      <c r="CK64" s="1304"/>
      <c r="CL64" s="1304"/>
      <c r="CM64" s="1304"/>
      <c r="CU64" s="1305"/>
      <c r="CW64" s="1304"/>
      <c r="CX64" s="1304"/>
      <c r="CY64" s="1304"/>
    </row>
    <row r="65" spans="2:107" ht="13" x14ac:dyDescent="0.2">
      <c r="B65" s="1268"/>
      <c r="AN65" s="1303" t="s">
        <v>604</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1"/>
    </row>
    <row r="66" spans="2:107" ht="13" x14ac:dyDescent="0.2">
      <c r="B66" s="1268"/>
      <c r="AN66" s="1300"/>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298"/>
    </row>
    <row r="67" spans="2:107" ht="13" x14ac:dyDescent="0.2">
      <c r="B67" s="1268"/>
      <c r="AN67" s="1300"/>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298"/>
    </row>
    <row r="68" spans="2:107" ht="13" x14ac:dyDescent="0.2">
      <c r="B68" s="1268"/>
      <c r="AN68" s="1300"/>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298"/>
    </row>
    <row r="69" spans="2:107" ht="13" x14ac:dyDescent="0.2">
      <c r="B69" s="1268"/>
      <c r="AN69" s="1297"/>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5"/>
    </row>
    <row r="70" spans="2:107" ht="13" x14ac:dyDescent="0.2">
      <c r="B70" s="1268"/>
      <c r="H70" s="1294"/>
      <c r="I70" s="1294"/>
      <c r="J70" s="1292"/>
      <c r="K70" s="1292"/>
      <c r="L70" s="1291"/>
      <c r="M70" s="1292"/>
      <c r="N70" s="1291"/>
      <c r="AN70" s="1282"/>
      <c r="AO70" s="1282"/>
      <c r="AP70" s="1282"/>
      <c r="AZ70" s="1282"/>
      <c r="BA70" s="1282"/>
      <c r="BB70" s="1282"/>
      <c r="BL70" s="1282"/>
      <c r="BM70" s="1282"/>
      <c r="BN70" s="1282"/>
      <c r="BX70" s="1282"/>
      <c r="BY70" s="1282"/>
      <c r="BZ70" s="1282"/>
      <c r="CJ70" s="1282"/>
      <c r="CK70" s="1282"/>
      <c r="CL70" s="1282"/>
      <c r="CV70" s="1282"/>
      <c r="CW70" s="1282"/>
      <c r="CX70" s="1282"/>
    </row>
    <row r="71" spans="2:107" ht="13" x14ac:dyDescent="0.2">
      <c r="B71" s="1268"/>
      <c r="G71" s="1290"/>
      <c r="I71" s="1293"/>
      <c r="J71" s="1292"/>
      <c r="K71" s="1292"/>
      <c r="L71" s="1291"/>
      <c r="M71" s="1292"/>
      <c r="N71" s="1291"/>
      <c r="AM71" s="1290"/>
      <c r="AN71" s="1267" t="s">
        <v>603</v>
      </c>
    </row>
    <row r="72" spans="2:107" ht="13" x14ac:dyDescent="0.2">
      <c r="B72" s="1268"/>
      <c r="G72" s="1280"/>
      <c r="H72" s="1280"/>
      <c r="I72" s="1280"/>
      <c r="J72" s="1280"/>
      <c r="K72" s="1289"/>
      <c r="L72" s="1289"/>
      <c r="M72" s="1288"/>
      <c r="N72" s="1288"/>
      <c r="AN72" s="1287"/>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5"/>
      <c r="BP72" s="1277" t="s">
        <v>554</v>
      </c>
      <c r="BQ72" s="1277"/>
      <c r="BR72" s="1277"/>
      <c r="BS72" s="1277"/>
      <c r="BT72" s="1277"/>
      <c r="BU72" s="1277"/>
      <c r="BV72" s="1277"/>
      <c r="BW72" s="1277"/>
      <c r="BX72" s="1277" t="s">
        <v>555</v>
      </c>
      <c r="BY72" s="1277"/>
      <c r="BZ72" s="1277"/>
      <c r="CA72" s="1277"/>
      <c r="CB72" s="1277"/>
      <c r="CC72" s="1277"/>
      <c r="CD72" s="1277"/>
      <c r="CE72" s="1277"/>
      <c r="CF72" s="1277" t="s">
        <v>556</v>
      </c>
      <c r="CG72" s="1277"/>
      <c r="CH72" s="1277"/>
      <c r="CI72" s="1277"/>
      <c r="CJ72" s="1277"/>
      <c r="CK72" s="1277"/>
      <c r="CL72" s="1277"/>
      <c r="CM72" s="1277"/>
      <c r="CN72" s="1277" t="s">
        <v>557</v>
      </c>
      <c r="CO72" s="1277"/>
      <c r="CP72" s="1277"/>
      <c r="CQ72" s="1277"/>
      <c r="CR72" s="1277"/>
      <c r="CS72" s="1277"/>
      <c r="CT72" s="1277"/>
      <c r="CU72" s="1277"/>
      <c r="CV72" s="1277" t="s">
        <v>558</v>
      </c>
      <c r="CW72" s="1277"/>
      <c r="CX72" s="1277"/>
      <c r="CY72" s="1277"/>
      <c r="CZ72" s="1277"/>
      <c r="DA72" s="1277"/>
      <c r="DB72" s="1277"/>
      <c r="DC72" s="1277"/>
    </row>
    <row r="73" spans="2:107" ht="13" x14ac:dyDescent="0.2">
      <c r="B73" s="1268"/>
      <c r="G73" s="1284"/>
      <c r="H73" s="1284"/>
      <c r="I73" s="1284"/>
      <c r="J73" s="1284"/>
      <c r="K73" s="1281"/>
      <c r="L73" s="1281"/>
      <c r="M73" s="1281"/>
      <c r="N73" s="1281"/>
      <c r="AM73" s="1282"/>
      <c r="AN73" s="1276" t="s">
        <v>602</v>
      </c>
      <c r="AO73" s="1276"/>
      <c r="AP73" s="1276"/>
      <c r="AQ73" s="1276"/>
      <c r="AR73" s="1276"/>
      <c r="AS73" s="1276"/>
      <c r="AT73" s="1276"/>
      <c r="AU73" s="1276"/>
      <c r="AV73" s="1276"/>
      <c r="AW73" s="1276"/>
      <c r="AX73" s="1276"/>
      <c r="AY73" s="1276"/>
      <c r="AZ73" s="1276"/>
      <c r="BA73" s="1276"/>
      <c r="BB73" s="1276" t="s">
        <v>600</v>
      </c>
      <c r="BC73" s="1276"/>
      <c r="BD73" s="1276"/>
      <c r="BE73" s="1276"/>
      <c r="BF73" s="1276"/>
      <c r="BG73" s="1276"/>
      <c r="BH73" s="1276"/>
      <c r="BI73" s="1276"/>
      <c r="BJ73" s="1276"/>
      <c r="BK73" s="1276"/>
      <c r="BL73" s="1276"/>
      <c r="BM73" s="1276"/>
      <c r="BN73" s="1276"/>
      <c r="BO73" s="1276"/>
      <c r="BP73" s="1275"/>
      <c r="BQ73" s="1275"/>
      <c r="BR73" s="1275"/>
      <c r="BS73" s="1275"/>
      <c r="BT73" s="1275"/>
      <c r="BU73" s="1275"/>
      <c r="BV73" s="1275"/>
      <c r="BW73" s="1275"/>
      <c r="BX73" s="1275">
        <v>16.5</v>
      </c>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 x14ac:dyDescent="0.2">
      <c r="B74" s="1268"/>
      <c r="G74" s="1284"/>
      <c r="H74" s="1284"/>
      <c r="I74" s="1284"/>
      <c r="J74" s="1284"/>
      <c r="K74" s="1281"/>
      <c r="L74" s="1281"/>
      <c r="M74" s="1281"/>
      <c r="N74" s="1281"/>
      <c r="AM74" s="1282"/>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 x14ac:dyDescent="0.2">
      <c r="B75" s="1268"/>
      <c r="G75" s="1284"/>
      <c r="H75" s="1284"/>
      <c r="I75" s="1280"/>
      <c r="J75" s="1280"/>
      <c r="K75" s="1283"/>
      <c r="L75" s="1283"/>
      <c r="M75" s="1283"/>
      <c r="N75" s="1283"/>
      <c r="AM75" s="1282"/>
      <c r="AN75" s="1276"/>
      <c r="AO75" s="1276"/>
      <c r="AP75" s="1276"/>
      <c r="AQ75" s="1276"/>
      <c r="AR75" s="1276"/>
      <c r="AS75" s="1276"/>
      <c r="AT75" s="1276"/>
      <c r="AU75" s="1276"/>
      <c r="AV75" s="1276"/>
      <c r="AW75" s="1276"/>
      <c r="AX75" s="1276"/>
      <c r="AY75" s="1276"/>
      <c r="AZ75" s="1276"/>
      <c r="BA75" s="1276"/>
      <c r="BB75" s="1276" t="s">
        <v>599</v>
      </c>
      <c r="BC75" s="1276"/>
      <c r="BD75" s="1276"/>
      <c r="BE75" s="1276"/>
      <c r="BF75" s="1276"/>
      <c r="BG75" s="1276"/>
      <c r="BH75" s="1276"/>
      <c r="BI75" s="1276"/>
      <c r="BJ75" s="1276"/>
      <c r="BK75" s="1276"/>
      <c r="BL75" s="1276"/>
      <c r="BM75" s="1276"/>
      <c r="BN75" s="1276"/>
      <c r="BO75" s="1276"/>
      <c r="BP75" s="1275">
        <v>6</v>
      </c>
      <c r="BQ75" s="1275"/>
      <c r="BR75" s="1275"/>
      <c r="BS75" s="1275"/>
      <c r="BT75" s="1275"/>
      <c r="BU75" s="1275"/>
      <c r="BV75" s="1275"/>
      <c r="BW75" s="1275"/>
      <c r="BX75" s="1275">
        <v>5</v>
      </c>
      <c r="BY75" s="1275"/>
      <c r="BZ75" s="1275"/>
      <c r="CA75" s="1275"/>
      <c r="CB75" s="1275"/>
      <c r="CC75" s="1275"/>
      <c r="CD75" s="1275"/>
      <c r="CE75" s="1275"/>
      <c r="CF75" s="1275">
        <v>4.2</v>
      </c>
      <c r="CG75" s="1275"/>
      <c r="CH75" s="1275"/>
      <c r="CI75" s="1275"/>
      <c r="CJ75" s="1275"/>
      <c r="CK75" s="1275"/>
      <c r="CL75" s="1275"/>
      <c r="CM75" s="1275"/>
      <c r="CN75" s="1275">
        <v>3.8</v>
      </c>
      <c r="CO75" s="1275"/>
      <c r="CP75" s="1275"/>
      <c r="CQ75" s="1275"/>
      <c r="CR75" s="1275"/>
      <c r="CS75" s="1275"/>
      <c r="CT75" s="1275"/>
      <c r="CU75" s="1275"/>
      <c r="CV75" s="1275">
        <v>3.8</v>
      </c>
      <c r="CW75" s="1275"/>
      <c r="CX75" s="1275"/>
      <c r="CY75" s="1275"/>
      <c r="CZ75" s="1275"/>
      <c r="DA75" s="1275"/>
      <c r="DB75" s="1275"/>
      <c r="DC75" s="1275"/>
    </row>
    <row r="76" spans="2:107" ht="13" x14ac:dyDescent="0.2">
      <c r="B76" s="1268"/>
      <c r="G76" s="1284"/>
      <c r="H76" s="1284"/>
      <c r="I76" s="1280"/>
      <c r="J76" s="1280"/>
      <c r="K76" s="1283"/>
      <c r="L76" s="1283"/>
      <c r="M76" s="1283"/>
      <c r="N76" s="1283"/>
      <c r="AM76" s="1282"/>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 x14ac:dyDescent="0.2">
      <c r="B77" s="1268"/>
      <c r="G77" s="1280"/>
      <c r="H77" s="1280"/>
      <c r="I77" s="1280"/>
      <c r="J77" s="1280"/>
      <c r="K77" s="1281"/>
      <c r="L77" s="1281"/>
      <c r="M77" s="1281"/>
      <c r="N77" s="1281"/>
      <c r="AN77" s="1277" t="s">
        <v>601</v>
      </c>
      <c r="AO77" s="1277"/>
      <c r="AP77" s="1277"/>
      <c r="AQ77" s="1277"/>
      <c r="AR77" s="1277"/>
      <c r="AS77" s="1277"/>
      <c r="AT77" s="1277"/>
      <c r="AU77" s="1277"/>
      <c r="AV77" s="1277"/>
      <c r="AW77" s="1277"/>
      <c r="AX77" s="1277"/>
      <c r="AY77" s="1277"/>
      <c r="AZ77" s="1277"/>
      <c r="BA77" s="1277"/>
      <c r="BB77" s="1276" t="s">
        <v>600</v>
      </c>
      <c r="BC77" s="1276"/>
      <c r="BD77" s="1276"/>
      <c r="BE77" s="1276"/>
      <c r="BF77" s="1276"/>
      <c r="BG77" s="1276"/>
      <c r="BH77" s="1276"/>
      <c r="BI77" s="1276"/>
      <c r="BJ77" s="1276"/>
      <c r="BK77" s="1276"/>
      <c r="BL77" s="1276"/>
      <c r="BM77" s="1276"/>
      <c r="BN77" s="1276"/>
      <c r="BO77" s="1276"/>
      <c r="BP77" s="1275">
        <v>33</v>
      </c>
      <c r="BQ77" s="1275"/>
      <c r="BR77" s="1275"/>
      <c r="BS77" s="1275"/>
      <c r="BT77" s="1275"/>
      <c r="BU77" s="1275"/>
      <c r="BV77" s="1275"/>
      <c r="BW77" s="1275"/>
      <c r="BX77" s="1275">
        <v>35.700000000000003</v>
      </c>
      <c r="BY77" s="1275"/>
      <c r="BZ77" s="1275"/>
      <c r="CA77" s="1275"/>
      <c r="CB77" s="1275"/>
      <c r="CC77" s="1275"/>
      <c r="CD77" s="1275"/>
      <c r="CE77" s="1275"/>
      <c r="CF77" s="1275">
        <v>33.9</v>
      </c>
      <c r="CG77" s="1275"/>
      <c r="CH77" s="1275"/>
      <c r="CI77" s="1275"/>
      <c r="CJ77" s="1275"/>
      <c r="CK77" s="1275"/>
      <c r="CL77" s="1275"/>
      <c r="CM77" s="1275"/>
      <c r="CN77" s="1275">
        <v>32.299999999999997</v>
      </c>
      <c r="CO77" s="1275"/>
      <c r="CP77" s="1275"/>
      <c r="CQ77" s="1275"/>
      <c r="CR77" s="1275"/>
      <c r="CS77" s="1275"/>
      <c r="CT77" s="1275"/>
      <c r="CU77" s="1275"/>
      <c r="CV77" s="1275">
        <v>35.200000000000003</v>
      </c>
      <c r="CW77" s="1275"/>
      <c r="CX77" s="1275"/>
      <c r="CY77" s="1275"/>
      <c r="CZ77" s="1275"/>
      <c r="DA77" s="1275"/>
      <c r="DB77" s="1275"/>
      <c r="DC77" s="1275"/>
    </row>
    <row r="78" spans="2:107" ht="13" x14ac:dyDescent="0.2">
      <c r="B78" s="1268"/>
      <c r="G78" s="1280"/>
      <c r="H78" s="1280"/>
      <c r="I78" s="1280"/>
      <c r="J78" s="1280"/>
      <c r="K78" s="1281"/>
      <c r="L78" s="1281"/>
      <c r="M78" s="1281"/>
      <c r="N78" s="1281"/>
      <c r="AN78" s="1277"/>
      <c r="AO78" s="1277"/>
      <c r="AP78" s="1277"/>
      <c r="AQ78" s="1277"/>
      <c r="AR78" s="1277"/>
      <c r="AS78" s="1277"/>
      <c r="AT78" s="1277"/>
      <c r="AU78" s="1277"/>
      <c r="AV78" s="1277"/>
      <c r="AW78" s="1277"/>
      <c r="AX78" s="1277"/>
      <c r="AY78" s="1277"/>
      <c r="AZ78" s="1277"/>
      <c r="BA78" s="1277"/>
      <c r="BB78" s="1276"/>
      <c r="BC78" s="1276"/>
      <c r="BD78" s="1276"/>
      <c r="BE78" s="1276"/>
      <c r="BF78" s="1276"/>
      <c r="BG78" s="1276"/>
      <c r="BH78" s="1276"/>
      <c r="BI78" s="1276"/>
      <c r="BJ78" s="1276"/>
      <c r="BK78" s="1276"/>
      <c r="BL78" s="1276"/>
      <c r="BM78" s="1276"/>
      <c r="BN78" s="1276"/>
      <c r="BO78" s="1276"/>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 x14ac:dyDescent="0.2">
      <c r="B79" s="1268"/>
      <c r="G79" s="1280"/>
      <c r="H79" s="1280"/>
      <c r="I79" s="1279"/>
      <c r="J79" s="1279"/>
      <c r="K79" s="1278"/>
      <c r="L79" s="1278"/>
      <c r="M79" s="1278"/>
      <c r="N79" s="1278"/>
      <c r="AN79" s="1277"/>
      <c r="AO79" s="1277"/>
      <c r="AP79" s="1277"/>
      <c r="AQ79" s="1277"/>
      <c r="AR79" s="1277"/>
      <c r="AS79" s="1277"/>
      <c r="AT79" s="1277"/>
      <c r="AU79" s="1277"/>
      <c r="AV79" s="1277"/>
      <c r="AW79" s="1277"/>
      <c r="AX79" s="1277"/>
      <c r="AY79" s="1277"/>
      <c r="AZ79" s="1277"/>
      <c r="BA79" s="1277"/>
      <c r="BB79" s="1276" t="s">
        <v>599</v>
      </c>
      <c r="BC79" s="1276"/>
      <c r="BD79" s="1276"/>
      <c r="BE79" s="1276"/>
      <c r="BF79" s="1276"/>
      <c r="BG79" s="1276"/>
      <c r="BH79" s="1276"/>
      <c r="BI79" s="1276"/>
      <c r="BJ79" s="1276"/>
      <c r="BK79" s="1276"/>
      <c r="BL79" s="1276"/>
      <c r="BM79" s="1276"/>
      <c r="BN79" s="1276"/>
      <c r="BO79" s="1276"/>
      <c r="BP79" s="1275">
        <v>8.5</v>
      </c>
      <c r="BQ79" s="1275"/>
      <c r="BR79" s="1275"/>
      <c r="BS79" s="1275"/>
      <c r="BT79" s="1275"/>
      <c r="BU79" s="1275"/>
      <c r="BV79" s="1275"/>
      <c r="BW79" s="1275"/>
      <c r="BX79" s="1275">
        <v>8</v>
      </c>
      <c r="BY79" s="1275"/>
      <c r="BZ79" s="1275"/>
      <c r="CA79" s="1275"/>
      <c r="CB79" s="1275"/>
      <c r="CC79" s="1275"/>
      <c r="CD79" s="1275"/>
      <c r="CE79" s="1275"/>
      <c r="CF79" s="1275">
        <v>7.4</v>
      </c>
      <c r="CG79" s="1275"/>
      <c r="CH79" s="1275"/>
      <c r="CI79" s="1275"/>
      <c r="CJ79" s="1275"/>
      <c r="CK79" s="1275"/>
      <c r="CL79" s="1275"/>
      <c r="CM79" s="1275"/>
      <c r="CN79" s="1275">
        <v>7</v>
      </c>
      <c r="CO79" s="1275"/>
      <c r="CP79" s="1275"/>
      <c r="CQ79" s="1275"/>
      <c r="CR79" s="1275"/>
      <c r="CS79" s="1275"/>
      <c r="CT79" s="1275"/>
      <c r="CU79" s="1275"/>
      <c r="CV79" s="1275">
        <v>6.9</v>
      </c>
      <c r="CW79" s="1275"/>
      <c r="CX79" s="1275"/>
      <c r="CY79" s="1275"/>
      <c r="CZ79" s="1275"/>
      <c r="DA79" s="1275"/>
      <c r="DB79" s="1275"/>
      <c r="DC79" s="1275"/>
    </row>
    <row r="80" spans="2:107" ht="13" x14ac:dyDescent="0.2">
      <c r="B80" s="1268"/>
      <c r="G80" s="1280"/>
      <c r="H80" s="1280"/>
      <c r="I80" s="1279"/>
      <c r="J80" s="1279"/>
      <c r="K80" s="1278"/>
      <c r="L80" s="1278"/>
      <c r="M80" s="1278"/>
      <c r="N80" s="1278"/>
      <c r="AN80" s="1277"/>
      <c r="AO80" s="1277"/>
      <c r="AP80" s="1277"/>
      <c r="AQ80" s="1277"/>
      <c r="AR80" s="1277"/>
      <c r="AS80" s="1277"/>
      <c r="AT80" s="1277"/>
      <c r="AU80" s="1277"/>
      <c r="AV80" s="1277"/>
      <c r="AW80" s="1277"/>
      <c r="AX80" s="1277"/>
      <c r="AY80" s="1277"/>
      <c r="AZ80" s="1277"/>
      <c r="BA80" s="1277"/>
      <c r="BB80" s="1276"/>
      <c r="BC80" s="1276"/>
      <c r="BD80" s="1276"/>
      <c r="BE80" s="1276"/>
      <c r="BF80" s="1276"/>
      <c r="BG80" s="1276"/>
      <c r="BH80" s="1276"/>
      <c r="BI80" s="1276"/>
      <c r="BJ80" s="1276"/>
      <c r="BK80" s="1276"/>
      <c r="BL80" s="1276"/>
      <c r="BM80" s="1276"/>
      <c r="BN80" s="1276"/>
      <c r="BO80" s="1276"/>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 x14ac:dyDescent="0.2">
      <c r="B81" s="1268"/>
    </row>
    <row r="82" spans="2:109" ht="16.5" x14ac:dyDescent="0.2">
      <c r="B82" s="1268"/>
      <c r="K82" s="1274"/>
      <c r="L82" s="1274"/>
      <c r="M82" s="1274"/>
      <c r="N82" s="1274"/>
      <c r="AQ82" s="1274"/>
      <c r="AR82" s="1274"/>
      <c r="AS82" s="1274"/>
      <c r="AT82" s="1274"/>
      <c r="BC82" s="1274"/>
      <c r="BD82" s="1274"/>
      <c r="BE82" s="1274"/>
      <c r="BF82" s="1274"/>
      <c r="BO82" s="1274"/>
      <c r="BP82" s="1274"/>
      <c r="BQ82" s="1274"/>
      <c r="BR82" s="1274"/>
      <c r="CA82" s="1274"/>
      <c r="CB82" s="1274"/>
      <c r="CC82" s="1274"/>
      <c r="CD82" s="1274"/>
      <c r="CM82" s="1274"/>
      <c r="CN82" s="1274"/>
      <c r="CO82" s="1274"/>
      <c r="CP82" s="1274"/>
      <c r="CY82" s="1274"/>
      <c r="CZ82" s="1274"/>
      <c r="DA82" s="1274"/>
      <c r="DB82" s="1274"/>
      <c r="DC82" s="1274"/>
    </row>
    <row r="83" spans="2:109" ht="13" x14ac:dyDescent="0.2">
      <c r="B83" s="1273"/>
      <c r="C83" s="1272"/>
      <c r="D83" s="1272"/>
      <c r="E83" s="1272"/>
      <c r="F83" s="1272"/>
      <c r="G83" s="1272"/>
      <c r="H83" s="1272"/>
      <c r="I83" s="1272"/>
      <c r="J83" s="1272"/>
      <c r="K83" s="1272"/>
      <c r="L83" s="1272"/>
      <c r="M83" s="1272"/>
      <c r="N83" s="1272"/>
      <c r="O83" s="1272"/>
      <c r="P83" s="1272"/>
      <c r="Q83" s="1272"/>
      <c r="R83" s="1272"/>
      <c r="S83" s="1272"/>
      <c r="T83" s="1272"/>
      <c r="U83" s="1272"/>
      <c r="V83" s="1272"/>
      <c r="W83" s="1272"/>
      <c r="X83" s="1272"/>
      <c r="Y83" s="1272"/>
      <c r="Z83" s="1272"/>
      <c r="AA83" s="1272"/>
      <c r="AB83" s="1272"/>
      <c r="AC83" s="1272"/>
      <c r="AD83" s="1272"/>
      <c r="AE83" s="1272"/>
      <c r="AF83" s="1272"/>
      <c r="AG83" s="1272"/>
      <c r="AH83" s="1272"/>
      <c r="AI83" s="1272"/>
      <c r="AJ83" s="1272"/>
      <c r="AK83" s="1272"/>
      <c r="AL83" s="1272"/>
      <c r="AM83" s="1272"/>
      <c r="AN83" s="1272"/>
      <c r="AO83" s="1272"/>
      <c r="AP83" s="1272"/>
      <c r="AQ83" s="1272"/>
      <c r="AR83" s="1272"/>
      <c r="AS83" s="1272"/>
      <c r="AT83" s="1272"/>
      <c r="AU83" s="1272"/>
      <c r="AV83" s="1272"/>
      <c r="AW83" s="1272"/>
      <c r="AX83" s="1272"/>
      <c r="AY83" s="1272"/>
      <c r="AZ83" s="1272"/>
      <c r="BA83" s="1272"/>
      <c r="BB83" s="1272"/>
      <c r="BC83" s="1272"/>
      <c r="BD83" s="1272"/>
      <c r="BE83" s="1272"/>
      <c r="BF83" s="1272"/>
      <c r="BG83" s="1272"/>
      <c r="BH83" s="1272"/>
      <c r="BI83" s="1272"/>
      <c r="BJ83" s="1272"/>
      <c r="BK83" s="1272"/>
      <c r="BL83" s="1272"/>
      <c r="BM83" s="1272"/>
      <c r="BN83" s="1272"/>
      <c r="BO83" s="1272"/>
      <c r="BP83" s="1272"/>
      <c r="BQ83" s="1272"/>
      <c r="BR83" s="1272"/>
      <c r="BS83" s="1272"/>
      <c r="BT83" s="1272"/>
      <c r="BU83" s="1272"/>
      <c r="BV83" s="1272"/>
      <c r="BW83" s="1272"/>
      <c r="BX83" s="1272"/>
      <c r="BY83" s="1272"/>
      <c r="BZ83" s="1272"/>
      <c r="CA83" s="1272"/>
      <c r="CB83" s="1272"/>
      <c r="CC83" s="1272"/>
      <c r="CD83" s="1272"/>
      <c r="CE83" s="1272"/>
      <c r="CF83" s="1272"/>
      <c r="CG83" s="1272"/>
      <c r="CH83" s="1272"/>
      <c r="CI83" s="1272"/>
      <c r="CJ83" s="1272"/>
      <c r="CK83" s="1272"/>
      <c r="CL83" s="1272"/>
      <c r="CM83" s="1272"/>
      <c r="CN83" s="1272"/>
      <c r="CO83" s="1272"/>
      <c r="CP83" s="1272"/>
      <c r="CQ83" s="1272"/>
      <c r="CR83" s="1272"/>
      <c r="CS83" s="1272"/>
      <c r="CT83" s="1272"/>
      <c r="CU83" s="1272"/>
      <c r="CV83" s="1272"/>
      <c r="CW83" s="1272"/>
      <c r="CX83" s="1272"/>
      <c r="CY83" s="1272"/>
      <c r="CZ83" s="1272"/>
      <c r="DA83" s="1272"/>
      <c r="DB83" s="1272"/>
      <c r="DC83" s="1272"/>
      <c r="DD83" s="1271"/>
    </row>
    <row r="84" spans="2:109" ht="13" x14ac:dyDescent="0.2">
      <c r="DD84" s="1267"/>
      <c r="DE84" s="1267"/>
    </row>
    <row r="85" spans="2:109" ht="13" x14ac:dyDescent="0.2">
      <c r="DD85" s="1267"/>
      <c r="DE85" s="1267"/>
    </row>
    <row r="86" spans="2:109" ht="13" hidden="1" x14ac:dyDescent="0.2">
      <c r="DD86" s="1267"/>
      <c r="DE86" s="1267"/>
    </row>
    <row r="87" spans="2:109" ht="13" hidden="1" x14ac:dyDescent="0.2">
      <c r="K87" s="1270"/>
      <c r="AQ87" s="1270"/>
      <c r="BC87" s="1270"/>
      <c r="BO87" s="1270"/>
      <c r="CA87" s="1270"/>
      <c r="CM87" s="1270"/>
      <c r="CY87" s="1270"/>
      <c r="DD87" s="1267"/>
      <c r="DE87" s="1267"/>
    </row>
    <row r="88" spans="2:109" ht="13" hidden="1" x14ac:dyDescent="0.2">
      <c r="DD88" s="1267"/>
      <c r="DE88" s="1267"/>
    </row>
    <row r="89" spans="2:109" ht="13" hidden="1" x14ac:dyDescent="0.2">
      <c r="DD89" s="1267"/>
      <c r="DE89" s="1267"/>
    </row>
    <row r="90" spans="2:109" ht="13" hidden="1" x14ac:dyDescent="0.2">
      <c r="DD90" s="1267"/>
      <c r="DE90" s="1267"/>
    </row>
    <row r="91" spans="2:109" ht="13" hidden="1" x14ac:dyDescent="0.2">
      <c r="DD91" s="1267"/>
      <c r="DE91" s="1267"/>
    </row>
    <row r="92" spans="2:109" ht="13.5" hidden="1" customHeight="1" x14ac:dyDescent="0.2">
      <c r="DD92" s="1267"/>
      <c r="DE92" s="1267"/>
    </row>
    <row r="93" spans="2:109" ht="13.5" hidden="1" customHeight="1" x14ac:dyDescent="0.2">
      <c r="DD93" s="1267"/>
      <c r="DE93" s="1267"/>
    </row>
    <row r="94" spans="2:109" ht="13.5" hidden="1" customHeight="1" x14ac:dyDescent="0.2">
      <c r="DD94" s="1267"/>
      <c r="DE94" s="1267"/>
    </row>
    <row r="95" spans="2:109" ht="13.5" hidden="1" customHeight="1" x14ac:dyDescent="0.2">
      <c r="DD95" s="1267"/>
      <c r="DE95" s="1267"/>
    </row>
    <row r="96" spans="2:109" ht="13.5" hidden="1" customHeight="1" x14ac:dyDescent="0.2">
      <c r="DD96" s="1267"/>
      <c r="DE96" s="1267"/>
    </row>
    <row r="97" spans="108:109" ht="13.5" hidden="1" customHeight="1" x14ac:dyDescent="0.2">
      <c r="DD97" s="1267"/>
      <c r="DE97" s="1267"/>
    </row>
    <row r="98" spans="108:109" ht="13.5" hidden="1" customHeight="1" x14ac:dyDescent="0.2">
      <c r="DD98" s="1267"/>
      <c r="DE98" s="1267"/>
    </row>
    <row r="99" spans="108:109" ht="13.5" hidden="1" customHeight="1" x14ac:dyDescent="0.2">
      <c r="DD99" s="1267"/>
      <c r="DE99" s="1267"/>
    </row>
    <row r="100" spans="108:109" ht="13.5" hidden="1" customHeight="1" x14ac:dyDescent="0.2">
      <c r="DD100" s="1267"/>
      <c r="DE100" s="1267"/>
    </row>
    <row r="101" spans="108:109" ht="13.5" hidden="1" customHeight="1" x14ac:dyDescent="0.2">
      <c r="DD101" s="1267"/>
      <c r="DE101" s="1267"/>
    </row>
    <row r="102" spans="108:109" ht="13.5" hidden="1" customHeight="1" x14ac:dyDescent="0.2">
      <c r="DD102" s="1267"/>
      <c r="DE102" s="1267"/>
    </row>
    <row r="103" spans="108:109" ht="13.5" hidden="1" customHeight="1" x14ac:dyDescent="0.2">
      <c r="DD103" s="1267"/>
      <c r="DE103" s="1267"/>
    </row>
    <row r="104" spans="108:109" ht="13.5" hidden="1" customHeight="1" x14ac:dyDescent="0.2">
      <c r="DD104" s="1267"/>
      <c r="DE104" s="1267"/>
    </row>
    <row r="105" spans="108:109" ht="13.5" hidden="1" customHeight="1" x14ac:dyDescent="0.2">
      <c r="DD105" s="1267"/>
      <c r="DE105" s="1267"/>
    </row>
    <row r="106" spans="108:109" ht="13.5" hidden="1" customHeight="1" x14ac:dyDescent="0.2">
      <c r="DD106" s="1267"/>
      <c r="DE106" s="1267"/>
    </row>
    <row r="107" spans="108:109" ht="13.5" hidden="1" customHeight="1" x14ac:dyDescent="0.2">
      <c r="DD107" s="1267"/>
      <c r="DE107" s="1267"/>
    </row>
    <row r="108" spans="108:109" ht="13.5" hidden="1" customHeight="1" x14ac:dyDescent="0.2">
      <c r="DD108" s="1267"/>
      <c r="DE108" s="1267"/>
    </row>
    <row r="109" spans="108:109" ht="13.5" hidden="1" customHeight="1" x14ac:dyDescent="0.2">
      <c r="DD109" s="1267"/>
      <c r="DE109" s="1267"/>
    </row>
    <row r="110" spans="108:109" ht="13.5" hidden="1" customHeight="1" x14ac:dyDescent="0.2">
      <c r="DD110" s="1267"/>
      <c r="DE110" s="1267"/>
    </row>
    <row r="111" spans="108:109" ht="13.5" hidden="1" customHeight="1" x14ac:dyDescent="0.2">
      <c r="DD111" s="1267"/>
      <c r="DE111" s="1267"/>
    </row>
    <row r="112" spans="108:109" ht="13.5" hidden="1" customHeight="1" x14ac:dyDescent="0.2">
      <c r="DD112" s="1267"/>
      <c r="DE112" s="1267"/>
    </row>
    <row r="113" spans="108:109" ht="13.5" hidden="1" customHeight="1" x14ac:dyDescent="0.2">
      <c r="DD113" s="1267"/>
      <c r="DE113" s="1267"/>
    </row>
    <row r="114" spans="108:109" ht="13.5" hidden="1" customHeight="1" x14ac:dyDescent="0.2">
      <c r="DD114" s="1267"/>
      <c r="DE114" s="1267"/>
    </row>
    <row r="115" spans="108:109" ht="13.5" hidden="1" customHeight="1" x14ac:dyDescent="0.2">
      <c r="DD115" s="1267"/>
      <c r="DE115" s="1267"/>
    </row>
    <row r="116" spans="108:109" ht="13.5" hidden="1" customHeight="1" x14ac:dyDescent="0.2">
      <c r="DD116" s="1267"/>
      <c r="DE116" s="1267"/>
    </row>
    <row r="117" spans="108:109" ht="13.5" hidden="1" customHeight="1" x14ac:dyDescent="0.2">
      <c r="DD117" s="1267"/>
      <c r="DE117" s="1267"/>
    </row>
    <row r="118" spans="108:109" ht="13.5" hidden="1" customHeight="1" x14ac:dyDescent="0.2">
      <c r="DD118" s="1267"/>
      <c r="DE118" s="1267"/>
    </row>
    <row r="119" spans="108:109" ht="13.5" hidden="1" customHeight="1" x14ac:dyDescent="0.2">
      <c r="DD119" s="1267"/>
      <c r="DE119" s="1267"/>
    </row>
    <row r="120" spans="108:109" ht="13.5" hidden="1" customHeight="1" x14ac:dyDescent="0.2">
      <c r="DD120" s="1267"/>
      <c r="DE120" s="1267"/>
    </row>
    <row r="121" spans="108:109" ht="13.5" hidden="1" customHeight="1" x14ac:dyDescent="0.2">
      <c r="DD121" s="1267"/>
      <c r="DE121" s="1267"/>
    </row>
    <row r="122" spans="108:109" ht="13.5" hidden="1" customHeight="1" x14ac:dyDescent="0.2">
      <c r="DD122" s="1267"/>
      <c r="DE122" s="1267"/>
    </row>
    <row r="123" spans="108:109" ht="13.5" hidden="1" customHeight="1" x14ac:dyDescent="0.2">
      <c r="DD123" s="1267"/>
      <c r="DE123" s="1267"/>
    </row>
    <row r="124" spans="108:109" ht="13.5" hidden="1" customHeight="1" x14ac:dyDescent="0.2">
      <c r="DD124" s="1267"/>
      <c r="DE124" s="1267"/>
    </row>
    <row r="125" spans="108:109" ht="13.5" hidden="1" customHeight="1" x14ac:dyDescent="0.2">
      <c r="DD125" s="1267"/>
      <c r="DE125" s="1267"/>
    </row>
    <row r="126" spans="108:109" ht="13.5" hidden="1" customHeight="1" x14ac:dyDescent="0.2">
      <c r="DD126" s="1267"/>
      <c r="DE126" s="1267"/>
    </row>
    <row r="127" spans="108:109" ht="13.5" hidden="1" customHeight="1" x14ac:dyDescent="0.2">
      <c r="DD127" s="1267"/>
      <c r="DE127" s="1267"/>
    </row>
    <row r="128" spans="108:109" ht="13.5" hidden="1" customHeight="1" x14ac:dyDescent="0.2">
      <c r="DD128" s="1267"/>
      <c r="DE128" s="1267"/>
    </row>
    <row r="129" spans="108:109" ht="13.5" hidden="1" customHeight="1" x14ac:dyDescent="0.2">
      <c r="DD129" s="1267"/>
      <c r="DE129" s="1267"/>
    </row>
    <row r="130" spans="108:109" ht="13.5" hidden="1" customHeight="1" x14ac:dyDescent="0.2">
      <c r="DD130" s="1267"/>
      <c r="DE130" s="1267"/>
    </row>
    <row r="131" spans="108:109" ht="13.5" hidden="1" customHeight="1" x14ac:dyDescent="0.2">
      <c r="DD131" s="1267"/>
      <c r="DE131" s="1267"/>
    </row>
    <row r="132" spans="108:109" ht="13.5" hidden="1" customHeight="1" x14ac:dyDescent="0.2">
      <c r="DD132" s="1267"/>
      <c r="DE132" s="1267"/>
    </row>
    <row r="133" spans="108:109" ht="13.5" hidden="1" customHeight="1" x14ac:dyDescent="0.2">
      <c r="DD133" s="1267"/>
      <c r="DE133" s="1267"/>
    </row>
    <row r="134" spans="108:109" ht="13.5" hidden="1" customHeight="1" x14ac:dyDescent="0.2">
      <c r="DD134" s="1267"/>
      <c r="DE134" s="1267"/>
    </row>
    <row r="135" spans="108:109" ht="13.5" hidden="1" customHeight="1" x14ac:dyDescent="0.2">
      <c r="DD135" s="1267"/>
      <c r="DE135" s="1267"/>
    </row>
    <row r="136" spans="108:109" ht="13.5" hidden="1" customHeight="1" x14ac:dyDescent="0.2">
      <c r="DD136" s="1267"/>
      <c r="DE136" s="1267"/>
    </row>
    <row r="137" spans="108:109" ht="13.5" hidden="1" customHeight="1" x14ac:dyDescent="0.2">
      <c r="DD137" s="1267"/>
      <c r="DE137" s="1267"/>
    </row>
    <row r="138" spans="108:109" ht="13.5" hidden="1" customHeight="1" x14ac:dyDescent="0.2">
      <c r="DD138" s="1267"/>
      <c r="DE138" s="1267"/>
    </row>
    <row r="139" spans="108:109" ht="13.5" hidden="1" customHeight="1" x14ac:dyDescent="0.2">
      <c r="DD139" s="1267"/>
      <c r="DE139" s="1267"/>
    </row>
    <row r="140" spans="108:109" ht="13.5" hidden="1" customHeight="1" x14ac:dyDescent="0.2">
      <c r="DD140" s="1267"/>
      <c r="DE140" s="1267"/>
    </row>
    <row r="141" spans="108:109" ht="13.5" hidden="1" customHeight="1" x14ac:dyDescent="0.2">
      <c r="DD141" s="1267"/>
      <c r="DE141" s="1267"/>
    </row>
    <row r="142" spans="108:109" ht="13.5" hidden="1" customHeight="1" x14ac:dyDescent="0.2">
      <c r="DD142" s="1267"/>
      <c r="DE142" s="1267"/>
    </row>
    <row r="143" spans="108:109" ht="13.5" hidden="1" customHeight="1" x14ac:dyDescent="0.2">
      <c r="DD143" s="1267"/>
      <c r="DE143" s="1267"/>
    </row>
    <row r="144" spans="108:109" ht="13.5" hidden="1" customHeight="1" x14ac:dyDescent="0.2">
      <c r="DD144" s="1267"/>
      <c r="DE144" s="1267"/>
    </row>
    <row r="145" spans="108:109" ht="13.5" hidden="1" customHeight="1" x14ac:dyDescent="0.2">
      <c r="DD145" s="1267"/>
      <c r="DE145" s="1267"/>
    </row>
    <row r="146" spans="108:109" ht="13.5" hidden="1" customHeight="1" x14ac:dyDescent="0.2">
      <c r="DD146" s="1267"/>
      <c r="DE146" s="1267"/>
    </row>
    <row r="147" spans="108:109" ht="13.5" hidden="1" customHeight="1" x14ac:dyDescent="0.2">
      <c r="DD147" s="1267"/>
      <c r="DE147" s="1267"/>
    </row>
    <row r="148" spans="108:109" ht="13.5" hidden="1" customHeight="1" x14ac:dyDescent="0.2">
      <c r="DD148" s="1267"/>
      <c r="DE148" s="1267"/>
    </row>
    <row r="149" spans="108:109" ht="13.5" hidden="1" customHeight="1" x14ac:dyDescent="0.2">
      <c r="DD149" s="1267"/>
      <c r="DE149" s="1267"/>
    </row>
    <row r="150" spans="108:109" ht="13.5" hidden="1" customHeight="1" x14ac:dyDescent="0.2">
      <c r="DD150" s="1267"/>
      <c r="DE150" s="1267"/>
    </row>
    <row r="151" spans="108:109" ht="13.5" hidden="1" customHeight="1" x14ac:dyDescent="0.2">
      <c r="DD151" s="1267"/>
      <c r="DE151" s="1267"/>
    </row>
    <row r="152" spans="108:109" ht="13.5" hidden="1" customHeight="1" x14ac:dyDescent="0.2">
      <c r="DD152" s="1267"/>
      <c r="DE152" s="1267"/>
    </row>
    <row r="153" spans="108:109" ht="13.5" hidden="1" customHeight="1" x14ac:dyDescent="0.2">
      <c r="DD153" s="1267"/>
      <c r="DE153" s="1267"/>
    </row>
    <row r="154" spans="108:109" ht="13.5" hidden="1" customHeight="1" x14ac:dyDescent="0.2">
      <c r="DD154" s="1267"/>
      <c r="DE154" s="1267"/>
    </row>
    <row r="155" spans="108:109" ht="13.5" hidden="1" customHeight="1" x14ac:dyDescent="0.2">
      <c r="DD155" s="1267"/>
      <c r="DE155" s="1267"/>
    </row>
    <row r="156" spans="108:109" ht="13.5" hidden="1" customHeight="1" x14ac:dyDescent="0.2">
      <c r="DD156" s="1267"/>
      <c r="DE156" s="1267"/>
    </row>
    <row r="157" spans="108:109" ht="13.5" hidden="1" customHeight="1" x14ac:dyDescent="0.2">
      <c r="DD157" s="1267"/>
      <c r="DE157" s="1267"/>
    </row>
    <row r="158" spans="108:109" ht="13.5" hidden="1" customHeight="1" x14ac:dyDescent="0.2">
      <c r="DD158" s="1267"/>
      <c r="DE158" s="1267"/>
    </row>
    <row r="159" spans="108:109" ht="13.5" hidden="1" customHeight="1" x14ac:dyDescent="0.2">
      <c r="DD159" s="1267"/>
      <c r="DE159" s="1267"/>
    </row>
    <row r="160" spans="108:109" ht="13.5" hidden="1" customHeight="1" x14ac:dyDescent="0.2">
      <c r="DD160" s="1267"/>
      <c r="DE160" s="12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qGFyOEEyB22E7Bn/FgaHfkyEU8EjXt1aOQ6g4AuQFpmlsimpkfVvQu52uEnCdGVZb0Tju8EaBNOyYg235/yS/Q==" saltValue="ztdWodbxwrInnVNxxMPi4Q=="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56" zoomScaleNormal="100" zoomScaleSheetLayoutView="70" workbookViewId="0">
      <selection activeCell="CN57" sqref="CN57:CU58"/>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DwR4VBlQOsuSztyzTE55/3CHkpDqzKkqbbQC01Tof3ZXKklOt0FZXezYztYAUHcTZOV8mv1wflG+Ve5BTAcgAQ==" saltValue="x9qUBvBHY7i6mE/PauJXn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Normal="100" zoomScaleSheetLayoutView="55" workbookViewId="0">
      <selection activeCell="CN57" sqref="CN57:CU58"/>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ra0TFtCHhwdLKgZuwMKaUcPs+3wKtCEUSQNiv4v+l0OGWk++d51LHe88gCtNzqdQl2Raum7tmW2dSf984TwXsA==" saltValue="pG6/4er9H6jlAKUYnqLds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551</v>
      </c>
      <c r="G2" s="156"/>
      <c r="H2" s="157"/>
    </row>
    <row r="3" spans="1:8" x14ac:dyDescent="0.2">
      <c r="A3" s="153" t="s">
        <v>544</v>
      </c>
      <c r="B3" s="158"/>
      <c r="C3" s="159"/>
      <c r="D3" s="160">
        <v>77039</v>
      </c>
      <c r="E3" s="161"/>
      <c r="F3" s="162">
        <v>65988</v>
      </c>
      <c r="G3" s="163"/>
      <c r="H3" s="164"/>
    </row>
    <row r="4" spans="1:8" x14ac:dyDescent="0.2">
      <c r="A4" s="165"/>
      <c r="B4" s="166"/>
      <c r="C4" s="167"/>
      <c r="D4" s="168">
        <v>59148</v>
      </c>
      <c r="E4" s="169"/>
      <c r="F4" s="170">
        <v>36473</v>
      </c>
      <c r="G4" s="171"/>
      <c r="H4" s="172"/>
    </row>
    <row r="5" spans="1:8" x14ac:dyDescent="0.2">
      <c r="A5" s="153" t="s">
        <v>546</v>
      </c>
      <c r="B5" s="158"/>
      <c r="C5" s="159"/>
      <c r="D5" s="160">
        <v>186589</v>
      </c>
      <c r="E5" s="161"/>
      <c r="F5" s="162">
        <v>77507</v>
      </c>
      <c r="G5" s="163"/>
      <c r="H5" s="164"/>
    </row>
    <row r="6" spans="1:8" x14ac:dyDescent="0.2">
      <c r="A6" s="165"/>
      <c r="B6" s="166"/>
      <c r="C6" s="167"/>
      <c r="D6" s="168">
        <v>138662</v>
      </c>
      <c r="E6" s="169"/>
      <c r="F6" s="170">
        <v>42788</v>
      </c>
      <c r="G6" s="171"/>
      <c r="H6" s="172"/>
    </row>
    <row r="7" spans="1:8" x14ac:dyDescent="0.2">
      <c r="A7" s="153" t="s">
        <v>547</v>
      </c>
      <c r="B7" s="158"/>
      <c r="C7" s="159"/>
      <c r="D7" s="160">
        <v>65645</v>
      </c>
      <c r="E7" s="161"/>
      <c r="F7" s="162">
        <v>86564</v>
      </c>
      <c r="G7" s="163"/>
      <c r="H7" s="164"/>
    </row>
    <row r="8" spans="1:8" x14ac:dyDescent="0.2">
      <c r="A8" s="165"/>
      <c r="B8" s="166"/>
      <c r="C8" s="167"/>
      <c r="D8" s="168">
        <v>50911</v>
      </c>
      <c r="E8" s="169"/>
      <c r="F8" s="170">
        <v>44869</v>
      </c>
      <c r="G8" s="171"/>
      <c r="H8" s="172"/>
    </row>
    <row r="9" spans="1:8" x14ac:dyDescent="0.2">
      <c r="A9" s="153" t="s">
        <v>548</v>
      </c>
      <c r="B9" s="158"/>
      <c r="C9" s="159"/>
      <c r="D9" s="160">
        <v>68413</v>
      </c>
      <c r="E9" s="161"/>
      <c r="F9" s="162">
        <v>62698</v>
      </c>
      <c r="G9" s="163"/>
      <c r="H9" s="164"/>
    </row>
    <row r="10" spans="1:8" x14ac:dyDescent="0.2">
      <c r="A10" s="165"/>
      <c r="B10" s="166"/>
      <c r="C10" s="167"/>
      <c r="D10" s="168">
        <v>53460</v>
      </c>
      <c r="E10" s="169"/>
      <c r="F10" s="170">
        <v>31973</v>
      </c>
      <c r="G10" s="171"/>
      <c r="H10" s="172"/>
    </row>
    <row r="11" spans="1:8" x14ac:dyDescent="0.2">
      <c r="A11" s="153" t="s">
        <v>549</v>
      </c>
      <c r="B11" s="158"/>
      <c r="C11" s="159"/>
      <c r="D11" s="160">
        <v>99742</v>
      </c>
      <c r="E11" s="161"/>
      <c r="F11" s="162">
        <v>79245</v>
      </c>
      <c r="G11" s="163"/>
      <c r="H11" s="164"/>
    </row>
    <row r="12" spans="1:8" x14ac:dyDescent="0.2">
      <c r="A12" s="165"/>
      <c r="B12" s="166"/>
      <c r="C12" s="173"/>
      <c r="D12" s="168">
        <v>81805</v>
      </c>
      <c r="E12" s="169"/>
      <c r="F12" s="170">
        <v>40378</v>
      </c>
      <c r="G12" s="171"/>
      <c r="H12" s="172"/>
    </row>
    <row r="13" spans="1:8" x14ac:dyDescent="0.2">
      <c r="A13" s="153"/>
      <c r="B13" s="158"/>
      <c r="C13" s="174"/>
      <c r="D13" s="175">
        <v>99486</v>
      </c>
      <c r="E13" s="176"/>
      <c r="F13" s="177">
        <v>74400</v>
      </c>
      <c r="G13" s="178"/>
      <c r="H13" s="164"/>
    </row>
    <row r="14" spans="1:8" x14ac:dyDescent="0.2">
      <c r="A14" s="165"/>
      <c r="B14" s="166"/>
      <c r="C14" s="167"/>
      <c r="D14" s="168">
        <v>76797</v>
      </c>
      <c r="E14" s="169"/>
      <c r="F14" s="170">
        <v>39296</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6.2</v>
      </c>
      <c r="C19" s="179">
        <f>ROUND(VALUE(SUBSTITUTE(実質収支比率等に係る経年分析!G$48,"▲","-")),2)</f>
        <v>6.33</v>
      </c>
      <c r="D19" s="179">
        <f>ROUND(VALUE(SUBSTITUTE(実質収支比率等に係る経年分析!H$48,"▲","-")),2)</f>
        <v>5.5</v>
      </c>
      <c r="E19" s="179">
        <f>ROUND(VALUE(SUBSTITUTE(実質収支比率等に係る経年分析!I$48,"▲","-")),2)</f>
        <v>5.37</v>
      </c>
      <c r="F19" s="179">
        <f>ROUND(VALUE(SUBSTITUTE(実質収支比率等に係る経年分析!J$48,"▲","-")),2)</f>
        <v>5.16</v>
      </c>
    </row>
    <row r="20" spans="1:11" x14ac:dyDescent="0.2">
      <c r="A20" s="179" t="s">
        <v>55</v>
      </c>
      <c r="B20" s="179">
        <f>ROUND(VALUE(SUBSTITUTE(実質収支比率等に係る経年分析!F$47,"▲","-")),2)</f>
        <v>40.83</v>
      </c>
      <c r="C20" s="179">
        <f>ROUND(VALUE(SUBSTITUTE(実質収支比率等に係る経年分析!G$47,"▲","-")),2)</f>
        <v>44.01</v>
      </c>
      <c r="D20" s="179">
        <f>ROUND(VALUE(SUBSTITUTE(実質収支比率等に係る経年分析!H$47,"▲","-")),2)</f>
        <v>49.05</v>
      </c>
      <c r="E20" s="179">
        <f>ROUND(VALUE(SUBSTITUTE(実質収支比率等に係る経年分析!I$47,"▲","-")),2)</f>
        <v>51.05</v>
      </c>
      <c r="F20" s="179">
        <f>ROUND(VALUE(SUBSTITUTE(実質収支比率等に係る経年分析!J$47,"▲","-")),2)</f>
        <v>45.63</v>
      </c>
    </row>
    <row r="21" spans="1:11" x14ac:dyDescent="0.2">
      <c r="A21" s="179" t="s">
        <v>56</v>
      </c>
      <c r="B21" s="179">
        <f>IF(ISNUMBER(VALUE(SUBSTITUTE(実質収支比率等に係る経年分析!F$49,"▲","-"))),ROUND(VALUE(SUBSTITUTE(実質収支比率等に係る経年分析!F$49,"▲","-")),2),NA())</f>
        <v>3.67</v>
      </c>
      <c r="C21" s="179">
        <f>IF(ISNUMBER(VALUE(SUBSTITUTE(実質収支比率等に係る経年分析!G$49,"▲","-"))),ROUND(VALUE(SUBSTITUTE(実質収支比率等に係る経年分析!G$49,"▲","-")),2),NA())</f>
        <v>3.37</v>
      </c>
      <c r="D21" s="179">
        <f>IF(ISNUMBER(VALUE(SUBSTITUTE(実質収支比率等に係る経年分析!H$49,"▲","-"))),ROUND(VALUE(SUBSTITUTE(実質収支比率等に係る経年分析!H$49,"▲","-")),2),NA())</f>
        <v>2.31</v>
      </c>
      <c r="E21" s="179">
        <f>IF(ISNUMBER(VALUE(SUBSTITUTE(実質収支比率等に係る経年分析!I$49,"▲","-"))),ROUND(VALUE(SUBSTITUTE(実質収支比率等に係る経年分析!I$49,"▲","-")),2),NA())</f>
        <v>1.04</v>
      </c>
      <c r="F21" s="179">
        <f>IF(ISNUMBER(VALUE(SUBSTITUTE(実質収支比率等に係る経年分析!J$49,"▲","-"))),ROUND(VALUE(SUBSTITUTE(実質収支比率等に係る経年分析!J$49,"▲","-")),2),NA())</f>
        <v>-4.68</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10.81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11.8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11.28</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介護サービス事業特別会計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港湾整備事業特別会計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2">
      <c r="A32" s="180" t="str">
        <f>IF(連結実質赤字比率に係る赤字・黒字の構成分析!C$38="",NA(),連結実質赤字比率に係る赤字・黒字の構成分析!C$38)</f>
        <v>国民健康保険診療所事業特別会計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7.0000000000000007E-2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0.04</v>
      </c>
    </row>
    <row r="33" spans="1:16" x14ac:dyDescent="0.2">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0.16</v>
      </c>
    </row>
    <row r="34" spans="1:16" x14ac:dyDescent="0.2">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0.73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1.23</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6.32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5.49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5.37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5.16</v>
      </c>
    </row>
    <row r="36" spans="1:16" x14ac:dyDescent="0.2">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7.68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7.77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7.96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7.48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6.59</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2307</v>
      </c>
      <c r="E42" s="181"/>
      <c r="F42" s="181"/>
      <c r="G42" s="181">
        <f>'実質公債費比率（分子）の構造'!L$52</f>
        <v>2257</v>
      </c>
      <c r="H42" s="181"/>
      <c r="I42" s="181"/>
      <c r="J42" s="181">
        <f>'実質公債費比率（分子）の構造'!M$52</f>
        <v>2216</v>
      </c>
      <c r="K42" s="181"/>
      <c r="L42" s="181"/>
      <c r="M42" s="181">
        <f>'実質公債費比率（分子）の構造'!N$52</f>
        <v>2316</v>
      </c>
      <c r="N42" s="181"/>
      <c r="O42" s="181"/>
      <c r="P42" s="181">
        <f>'実質公債費比率（分子）の構造'!O$52</f>
        <v>2556</v>
      </c>
    </row>
    <row r="43" spans="1:16" x14ac:dyDescent="0.2">
      <c r="A43" s="181" t="s">
        <v>64</v>
      </c>
      <c r="B43" s="181" t="str">
        <f>'実質公債費比率（分子）の構造'!K$51</f>
        <v>-</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f>'実質公債費比率（分子）の構造'!O$51</f>
        <v>0</v>
      </c>
      <c r="O43" s="181"/>
      <c r="P43" s="181"/>
    </row>
    <row r="44" spans="1:16" x14ac:dyDescent="0.2">
      <c r="A44" s="181" t="s">
        <v>65</v>
      </c>
      <c r="B44" s="181">
        <f>'実質公債費比率（分子）の構造'!K$50</f>
        <v>35</v>
      </c>
      <c r="C44" s="181"/>
      <c r="D44" s="181"/>
      <c r="E44" s="181">
        <f>'実質公債費比率（分子）の構造'!L$50</f>
        <v>41</v>
      </c>
      <c r="F44" s="181"/>
      <c r="G44" s="181"/>
      <c r="H44" s="181">
        <f>'実質公債費比率（分子）の構造'!M$50</f>
        <v>30</v>
      </c>
      <c r="I44" s="181"/>
      <c r="J44" s="181"/>
      <c r="K44" s="181">
        <f>'実質公債費比率（分子）の構造'!N$50</f>
        <v>22</v>
      </c>
      <c r="L44" s="181"/>
      <c r="M44" s="181"/>
      <c r="N44" s="181">
        <f>'実質公債費比率（分子）の構造'!O$50</f>
        <v>17</v>
      </c>
      <c r="O44" s="181"/>
      <c r="P44" s="181"/>
    </row>
    <row r="45" spans="1:16" x14ac:dyDescent="0.2">
      <c r="A45" s="181" t="s">
        <v>66</v>
      </c>
      <c r="B45" s="181">
        <f>'実質公債費比率（分子）の構造'!K$49</f>
        <v>73</v>
      </c>
      <c r="C45" s="181"/>
      <c r="D45" s="181"/>
      <c r="E45" s="181">
        <f>'実質公債費比率（分子）の構造'!L$49</f>
        <v>74</v>
      </c>
      <c r="F45" s="181"/>
      <c r="G45" s="181"/>
      <c r="H45" s="181">
        <f>'実質公債費比率（分子）の構造'!M$49</f>
        <v>79</v>
      </c>
      <c r="I45" s="181"/>
      <c r="J45" s="181"/>
      <c r="K45" s="181">
        <f>'実質公債費比率（分子）の構造'!N$49</f>
        <v>124</v>
      </c>
      <c r="L45" s="181"/>
      <c r="M45" s="181"/>
      <c r="N45" s="181">
        <f>'実質公債費比率（分子）の構造'!O$49</f>
        <v>185</v>
      </c>
      <c r="O45" s="181"/>
      <c r="P45" s="181"/>
    </row>
    <row r="46" spans="1:16" x14ac:dyDescent="0.2">
      <c r="A46" s="181" t="s">
        <v>67</v>
      </c>
      <c r="B46" s="181">
        <f>'実質公債費比率（分子）の構造'!K$48</f>
        <v>231</v>
      </c>
      <c r="C46" s="181"/>
      <c r="D46" s="181"/>
      <c r="E46" s="181">
        <f>'実質公債費比率（分子）の構造'!L$48</f>
        <v>233</v>
      </c>
      <c r="F46" s="181"/>
      <c r="G46" s="181"/>
      <c r="H46" s="181">
        <f>'実質公債費比率（分子）の構造'!M$48</f>
        <v>232</v>
      </c>
      <c r="I46" s="181"/>
      <c r="J46" s="181"/>
      <c r="K46" s="181">
        <f>'実質公債費比率（分子）の構造'!N$48</f>
        <v>218</v>
      </c>
      <c r="L46" s="181"/>
      <c r="M46" s="181"/>
      <c r="N46" s="181">
        <f>'実質公債費比率（分子）の構造'!O$48</f>
        <v>197</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2858</v>
      </c>
      <c r="C49" s="181"/>
      <c r="D49" s="181"/>
      <c r="E49" s="181">
        <f>'実質公債費比率（分子）の構造'!L$45</f>
        <v>2696</v>
      </c>
      <c r="F49" s="181"/>
      <c r="G49" s="181"/>
      <c r="H49" s="181">
        <f>'実質公債費比率（分子）の構造'!M$45</f>
        <v>2539</v>
      </c>
      <c r="I49" s="181"/>
      <c r="J49" s="181"/>
      <c r="K49" s="181">
        <f>'実質公債費比率（分子）の構造'!N$45</f>
        <v>2591</v>
      </c>
      <c r="L49" s="181"/>
      <c r="M49" s="181"/>
      <c r="N49" s="181">
        <f>'実質公債費比率（分子）の構造'!O$45</f>
        <v>2931</v>
      </c>
      <c r="O49" s="181"/>
      <c r="P49" s="181"/>
    </row>
    <row r="50" spans="1:16" x14ac:dyDescent="0.2">
      <c r="A50" s="181" t="s">
        <v>71</v>
      </c>
      <c r="B50" s="181" t="e">
        <f>NA()</f>
        <v>#N/A</v>
      </c>
      <c r="C50" s="181">
        <f>IF(ISNUMBER('実質公債費比率（分子）の構造'!K$53),'実質公債費比率（分子）の構造'!K$53,NA())</f>
        <v>890</v>
      </c>
      <c r="D50" s="181" t="e">
        <f>NA()</f>
        <v>#N/A</v>
      </c>
      <c r="E50" s="181" t="e">
        <f>NA()</f>
        <v>#N/A</v>
      </c>
      <c r="F50" s="181">
        <f>IF(ISNUMBER('実質公債費比率（分子）の構造'!L$53),'実質公債費比率（分子）の構造'!L$53,NA())</f>
        <v>787</v>
      </c>
      <c r="G50" s="181" t="e">
        <f>NA()</f>
        <v>#N/A</v>
      </c>
      <c r="H50" s="181" t="e">
        <f>NA()</f>
        <v>#N/A</v>
      </c>
      <c r="I50" s="181">
        <f>IF(ISNUMBER('実質公債費比率（分子）の構造'!M$53),'実質公債費比率（分子）の構造'!M$53,NA())</f>
        <v>664</v>
      </c>
      <c r="J50" s="181" t="e">
        <f>NA()</f>
        <v>#N/A</v>
      </c>
      <c r="K50" s="181" t="e">
        <f>NA()</f>
        <v>#N/A</v>
      </c>
      <c r="L50" s="181">
        <f>IF(ISNUMBER('実質公債費比率（分子）の構造'!N$53),'実質公債費比率（分子）の構造'!N$53,NA())</f>
        <v>639</v>
      </c>
      <c r="M50" s="181" t="e">
        <f>NA()</f>
        <v>#N/A</v>
      </c>
      <c r="N50" s="181" t="e">
        <f>NA()</f>
        <v>#N/A</v>
      </c>
      <c r="O50" s="181">
        <f>IF(ISNUMBER('実質公債費比率（分子）の構造'!O$53),'実質公債費比率（分子）の構造'!O$53,NA())</f>
        <v>774</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24357</v>
      </c>
      <c r="E56" s="180"/>
      <c r="F56" s="180"/>
      <c r="G56" s="180">
        <f>'将来負担比率（分子）の構造'!J$52</f>
        <v>30047</v>
      </c>
      <c r="H56" s="180"/>
      <c r="I56" s="180"/>
      <c r="J56" s="180">
        <f>'将来負担比率（分子）の構造'!K$52</f>
        <v>30755</v>
      </c>
      <c r="K56" s="180"/>
      <c r="L56" s="180"/>
      <c r="M56" s="180">
        <f>'将来負担比率（分子）の構造'!L$52</f>
        <v>31306</v>
      </c>
      <c r="N56" s="180"/>
      <c r="O56" s="180"/>
      <c r="P56" s="180">
        <f>'将来負担比率（分子）の構造'!M$52</f>
        <v>32027</v>
      </c>
    </row>
    <row r="57" spans="1:16" x14ac:dyDescent="0.2">
      <c r="A57" s="180" t="s">
        <v>42</v>
      </c>
      <c r="B57" s="180"/>
      <c r="C57" s="180"/>
      <c r="D57" s="180">
        <f>'将来負担比率（分子）の構造'!I$51</f>
        <v>447</v>
      </c>
      <c r="E57" s="180"/>
      <c r="F57" s="180"/>
      <c r="G57" s="180">
        <f>'将来負担比率（分子）の構造'!J$51</f>
        <v>339</v>
      </c>
      <c r="H57" s="180"/>
      <c r="I57" s="180"/>
      <c r="J57" s="180">
        <f>'将来負担比率（分子）の構造'!K$51</f>
        <v>232</v>
      </c>
      <c r="K57" s="180"/>
      <c r="L57" s="180"/>
      <c r="M57" s="180">
        <f>'将来負担比率（分子）の構造'!L$51</f>
        <v>124</v>
      </c>
      <c r="N57" s="180"/>
      <c r="O57" s="180"/>
      <c r="P57" s="180">
        <f>'将来負担比率（分子）の構造'!M$51</f>
        <v>17</v>
      </c>
    </row>
    <row r="58" spans="1:16" x14ac:dyDescent="0.2">
      <c r="A58" s="180" t="s">
        <v>41</v>
      </c>
      <c r="B58" s="180"/>
      <c r="C58" s="180"/>
      <c r="D58" s="180">
        <f>'将来負担比率（分子）の構造'!I$50</f>
        <v>16012</v>
      </c>
      <c r="E58" s="180"/>
      <c r="F58" s="180"/>
      <c r="G58" s="180">
        <f>'将来負担比率（分子）の構造'!J$50</f>
        <v>10034</v>
      </c>
      <c r="H58" s="180"/>
      <c r="I58" s="180"/>
      <c r="J58" s="180">
        <f>'将来負担比率（分子）の構造'!K$50</f>
        <v>17912</v>
      </c>
      <c r="K58" s="180"/>
      <c r="L58" s="180"/>
      <c r="M58" s="180">
        <f>'将来負担比率（分子）の構造'!L$50</f>
        <v>18073</v>
      </c>
      <c r="N58" s="180"/>
      <c r="O58" s="180"/>
      <c r="P58" s="180">
        <f>'将来負担比率（分子）の構造'!M$50</f>
        <v>17428</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f>'将来負担比率（分子）の構造'!K$46</f>
        <v>40</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5881</v>
      </c>
      <c r="C62" s="180"/>
      <c r="D62" s="180"/>
      <c r="E62" s="180">
        <f>'将来負担比率（分子）の構造'!J$45</f>
        <v>5752</v>
      </c>
      <c r="F62" s="180"/>
      <c r="G62" s="180"/>
      <c r="H62" s="180">
        <f>'将来負担比率（分子）の構造'!K$45</f>
        <v>5483</v>
      </c>
      <c r="I62" s="180"/>
      <c r="J62" s="180"/>
      <c r="K62" s="180">
        <f>'将来負担比率（分子）の構造'!L$45</f>
        <v>5288</v>
      </c>
      <c r="L62" s="180"/>
      <c r="M62" s="180"/>
      <c r="N62" s="180">
        <f>'将来負担比率（分子）の構造'!M$45</f>
        <v>4846</v>
      </c>
      <c r="O62" s="180"/>
      <c r="P62" s="180"/>
    </row>
    <row r="63" spans="1:16" x14ac:dyDescent="0.2">
      <c r="A63" s="180" t="s">
        <v>34</v>
      </c>
      <c r="B63" s="180">
        <f>'将来負担比率（分子）の構造'!I$44</f>
        <v>1442</v>
      </c>
      <c r="C63" s="180"/>
      <c r="D63" s="180"/>
      <c r="E63" s="180">
        <f>'将来負担比率（分子）の構造'!J$44</f>
        <v>2102</v>
      </c>
      <c r="F63" s="180"/>
      <c r="G63" s="180"/>
      <c r="H63" s="180">
        <f>'将来負担比率（分子）の構造'!K$44</f>
        <v>2280</v>
      </c>
      <c r="I63" s="180"/>
      <c r="J63" s="180"/>
      <c r="K63" s="180">
        <f>'将来負担比率（分子）の構造'!L$44</f>
        <v>2223</v>
      </c>
      <c r="L63" s="180"/>
      <c r="M63" s="180"/>
      <c r="N63" s="180">
        <f>'将来負担比率（分子）の構造'!M$44</f>
        <v>2278</v>
      </c>
      <c r="O63" s="180"/>
      <c r="P63" s="180"/>
    </row>
    <row r="64" spans="1:16" x14ac:dyDescent="0.2">
      <c r="A64" s="180" t="s">
        <v>33</v>
      </c>
      <c r="B64" s="180">
        <f>'将来負担比率（分子）の構造'!I$43</f>
        <v>2582</v>
      </c>
      <c r="C64" s="180"/>
      <c r="D64" s="180"/>
      <c r="E64" s="180">
        <f>'将来負担比率（分子）の構造'!J$43</f>
        <v>2426</v>
      </c>
      <c r="F64" s="180"/>
      <c r="G64" s="180"/>
      <c r="H64" s="180">
        <f>'将来負担比率（分子）の構造'!K$43</f>
        <v>2278</v>
      </c>
      <c r="I64" s="180"/>
      <c r="J64" s="180"/>
      <c r="K64" s="180">
        <f>'将来負担比率（分子）の構造'!L$43</f>
        <v>2128</v>
      </c>
      <c r="L64" s="180"/>
      <c r="M64" s="180"/>
      <c r="N64" s="180">
        <f>'将来負担比率（分子）の構造'!M$43</f>
        <v>1817</v>
      </c>
      <c r="O64" s="180"/>
      <c r="P64" s="180"/>
    </row>
    <row r="65" spans="1:16" x14ac:dyDescent="0.2">
      <c r="A65" s="180" t="s">
        <v>32</v>
      </c>
      <c r="B65" s="180">
        <f>'将来負担比率（分子）の構造'!I$42</f>
        <v>131</v>
      </c>
      <c r="C65" s="180"/>
      <c r="D65" s="180"/>
      <c r="E65" s="180">
        <f>'将来負担比率（分子）の構造'!J$42</f>
        <v>477</v>
      </c>
      <c r="F65" s="180"/>
      <c r="G65" s="180"/>
      <c r="H65" s="180">
        <f>'将来負担比率（分子）の構造'!K$42</f>
        <v>73</v>
      </c>
      <c r="I65" s="180"/>
      <c r="J65" s="180"/>
      <c r="K65" s="180">
        <f>'将来負担比率（分子）の構造'!L$42</f>
        <v>53</v>
      </c>
      <c r="L65" s="180"/>
      <c r="M65" s="180"/>
      <c r="N65" s="180">
        <f>'将来負担比率（分子）の構造'!M$42</f>
        <v>37</v>
      </c>
      <c r="O65" s="180"/>
      <c r="P65" s="180"/>
    </row>
    <row r="66" spans="1:16" x14ac:dyDescent="0.2">
      <c r="A66" s="180" t="s">
        <v>31</v>
      </c>
      <c r="B66" s="180">
        <f>'将来負担比率（分子）の構造'!I$41</f>
        <v>26047</v>
      </c>
      <c r="C66" s="180"/>
      <c r="D66" s="180"/>
      <c r="E66" s="180">
        <f>'将来負担比率（分子）の構造'!J$41</f>
        <v>32747</v>
      </c>
      <c r="F66" s="180"/>
      <c r="G66" s="180"/>
      <c r="H66" s="180">
        <f>'将来負担比率（分子）の構造'!K$41</f>
        <v>33451</v>
      </c>
      <c r="I66" s="180"/>
      <c r="J66" s="180"/>
      <c r="K66" s="180">
        <f>'将来負担比率（分子）の構造'!L$41</f>
        <v>34262</v>
      </c>
      <c r="L66" s="180"/>
      <c r="M66" s="180"/>
      <c r="N66" s="180">
        <f>'将来負担比率（分子）の構造'!M$41</f>
        <v>35306</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3084</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9838</v>
      </c>
      <c r="C72" s="184">
        <f>基金残高に係る経年分析!G55</f>
        <v>10183</v>
      </c>
      <c r="D72" s="184">
        <f>基金残高に係る経年分析!H55</f>
        <v>9257</v>
      </c>
    </row>
    <row r="73" spans="1:16" x14ac:dyDescent="0.2">
      <c r="A73" s="183" t="s">
        <v>78</v>
      </c>
      <c r="B73" s="184">
        <f>基金残高に係る経年分析!F56</f>
        <v>1326</v>
      </c>
      <c r="C73" s="184">
        <f>基金残高に係る経年分析!G56</f>
        <v>1326</v>
      </c>
      <c r="D73" s="184">
        <f>基金残高に係る経年分析!H56</f>
        <v>1890</v>
      </c>
    </row>
    <row r="74" spans="1:16" x14ac:dyDescent="0.2">
      <c r="A74" s="183" t="s">
        <v>79</v>
      </c>
      <c r="B74" s="184">
        <f>基金残高に係る経年分析!F57</f>
        <v>8309</v>
      </c>
      <c r="C74" s="184">
        <f>基金残高に係る経年分析!G57</f>
        <v>8705</v>
      </c>
      <c r="D74" s="184">
        <f>基金残高に係る経年分析!H57</f>
        <v>8926</v>
      </c>
    </row>
  </sheetData>
  <sheetProtection algorithmName="SHA-512" hashValue="jlBTk2tKCaiGte+rBTf17LSNE27LaZ5bv23ewJmWiEBERB1/o9Gd4ID81akEe6lb2YnVmDwbAjr/Jod4A6QxrQ==" saltValue="LKCERBgUwEluOyvji/pc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213</v>
      </c>
      <c r="DI1" s="756"/>
      <c r="DJ1" s="756"/>
      <c r="DK1" s="756"/>
      <c r="DL1" s="756"/>
      <c r="DM1" s="756"/>
      <c r="DN1" s="757"/>
      <c r="DO1" s="225"/>
      <c r="DP1" s="755" t="s">
        <v>214</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2">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97" t="s">
        <v>216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
      <c r="B4" s="697" t="s">
        <v>1</v>
      </c>
      <c r="C4" s="698"/>
      <c r="D4" s="698"/>
      <c r="E4" s="698"/>
      <c r="F4" s="698"/>
      <c r="G4" s="698"/>
      <c r="H4" s="698"/>
      <c r="I4" s="698"/>
      <c r="J4" s="698"/>
      <c r="K4" s="698"/>
      <c r="L4" s="698"/>
      <c r="M4" s="698"/>
      <c r="N4" s="698"/>
      <c r="O4" s="698"/>
      <c r="P4" s="698"/>
      <c r="Q4" s="699"/>
      <c r="R4" s="697" t="s">
        <v>219</v>
      </c>
      <c r="S4" s="698"/>
      <c r="T4" s="698"/>
      <c r="U4" s="698"/>
      <c r="V4" s="698"/>
      <c r="W4" s="698"/>
      <c r="X4" s="698"/>
      <c r="Y4" s="699"/>
      <c r="Z4" s="697" t="s">
        <v>220</v>
      </c>
      <c r="AA4" s="698"/>
      <c r="AB4" s="698"/>
      <c r="AC4" s="699"/>
      <c r="AD4" s="697" t="s">
        <v>221</v>
      </c>
      <c r="AE4" s="698"/>
      <c r="AF4" s="698"/>
      <c r="AG4" s="698"/>
      <c r="AH4" s="698"/>
      <c r="AI4" s="698"/>
      <c r="AJ4" s="698"/>
      <c r="AK4" s="699"/>
      <c r="AL4" s="697" t="s">
        <v>220</v>
      </c>
      <c r="AM4" s="698"/>
      <c r="AN4" s="698"/>
      <c r="AO4" s="699"/>
      <c r="AP4" s="758" t="s">
        <v>222</v>
      </c>
      <c r="AQ4" s="758"/>
      <c r="AR4" s="758"/>
      <c r="AS4" s="758"/>
      <c r="AT4" s="758"/>
      <c r="AU4" s="758"/>
      <c r="AV4" s="758"/>
      <c r="AW4" s="758"/>
      <c r="AX4" s="758"/>
      <c r="AY4" s="758"/>
      <c r="AZ4" s="758"/>
      <c r="BA4" s="758"/>
      <c r="BB4" s="758"/>
      <c r="BC4" s="758"/>
      <c r="BD4" s="758"/>
      <c r="BE4" s="758"/>
      <c r="BF4" s="758"/>
      <c r="BG4" s="758" t="s">
        <v>223</v>
      </c>
      <c r="BH4" s="758"/>
      <c r="BI4" s="758"/>
      <c r="BJ4" s="758"/>
      <c r="BK4" s="758"/>
      <c r="BL4" s="758"/>
      <c r="BM4" s="758"/>
      <c r="BN4" s="758"/>
      <c r="BO4" s="758" t="s">
        <v>220</v>
      </c>
      <c r="BP4" s="758"/>
      <c r="BQ4" s="758"/>
      <c r="BR4" s="758"/>
      <c r="BS4" s="758" t="s">
        <v>224</v>
      </c>
      <c r="BT4" s="758"/>
      <c r="BU4" s="758"/>
      <c r="BV4" s="758"/>
      <c r="BW4" s="758"/>
      <c r="BX4" s="758"/>
      <c r="BY4" s="758"/>
      <c r="BZ4" s="758"/>
      <c r="CA4" s="758"/>
      <c r="CB4" s="758"/>
      <c r="CD4" s="740" t="s">
        <v>225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2">
      <c r="B5" s="722" t="s">
        <v>226</v>
      </c>
      <c r="C5" s="723"/>
      <c r="D5" s="723"/>
      <c r="E5" s="723"/>
      <c r="F5" s="723"/>
      <c r="G5" s="723"/>
      <c r="H5" s="723"/>
      <c r="I5" s="723"/>
      <c r="J5" s="723"/>
      <c r="K5" s="723"/>
      <c r="L5" s="723"/>
      <c r="M5" s="723"/>
      <c r="N5" s="723"/>
      <c r="O5" s="723"/>
      <c r="P5" s="723"/>
      <c r="Q5" s="724"/>
      <c r="R5" s="688">
        <v>7795595</v>
      </c>
      <c r="S5" s="689"/>
      <c r="T5" s="689"/>
      <c r="U5" s="689"/>
      <c r="V5" s="689"/>
      <c r="W5" s="689"/>
      <c r="X5" s="689"/>
      <c r="Y5" s="735"/>
      <c r="Z5" s="753">
        <v>22.1</v>
      </c>
      <c r="AA5" s="753"/>
      <c r="AB5" s="753"/>
      <c r="AC5" s="753"/>
      <c r="AD5" s="754">
        <v>7795595</v>
      </c>
      <c r="AE5" s="754"/>
      <c r="AF5" s="754"/>
      <c r="AG5" s="754"/>
      <c r="AH5" s="754"/>
      <c r="AI5" s="754"/>
      <c r="AJ5" s="754"/>
      <c r="AK5" s="754"/>
      <c r="AL5" s="736">
        <v>40</v>
      </c>
      <c r="AM5" s="705"/>
      <c r="AN5" s="705"/>
      <c r="AO5" s="737"/>
      <c r="AP5" s="722" t="s">
        <v>227</v>
      </c>
      <c r="AQ5" s="723"/>
      <c r="AR5" s="723"/>
      <c r="AS5" s="723"/>
      <c r="AT5" s="723"/>
      <c r="AU5" s="723"/>
      <c r="AV5" s="723"/>
      <c r="AW5" s="723"/>
      <c r="AX5" s="723"/>
      <c r="AY5" s="723"/>
      <c r="AZ5" s="723"/>
      <c r="BA5" s="723"/>
      <c r="BB5" s="723"/>
      <c r="BC5" s="723"/>
      <c r="BD5" s="723"/>
      <c r="BE5" s="723"/>
      <c r="BF5" s="724"/>
      <c r="BG5" s="636">
        <v>7791104</v>
      </c>
      <c r="BH5" s="637"/>
      <c r="BI5" s="637"/>
      <c r="BJ5" s="637"/>
      <c r="BK5" s="637"/>
      <c r="BL5" s="637"/>
      <c r="BM5" s="637"/>
      <c r="BN5" s="638"/>
      <c r="BO5" s="685">
        <v>99.9</v>
      </c>
      <c r="BP5" s="685"/>
      <c r="BQ5" s="685"/>
      <c r="BR5" s="685"/>
      <c r="BS5" s="686">
        <v>112508</v>
      </c>
      <c r="BT5" s="686"/>
      <c r="BU5" s="686"/>
      <c r="BV5" s="686"/>
      <c r="BW5" s="686"/>
      <c r="BX5" s="686"/>
      <c r="BY5" s="686"/>
      <c r="BZ5" s="686"/>
      <c r="CA5" s="686"/>
      <c r="CB5" s="727"/>
      <c r="CD5" s="740" t="s">
        <v>222</v>
      </c>
      <c r="CE5" s="741"/>
      <c r="CF5" s="741"/>
      <c r="CG5" s="741"/>
      <c r="CH5" s="741"/>
      <c r="CI5" s="741"/>
      <c r="CJ5" s="741"/>
      <c r="CK5" s="741"/>
      <c r="CL5" s="741"/>
      <c r="CM5" s="741"/>
      <c r="CN5" s="741"/>
      <c r="CO5" s="741"/>
      <c r="CP5" s="741"/>
      <c r="CQ5" s="742"/>
      <c r="CR5" s="740" t="s">
        <v>228</v>
      </c>
      <c r="CS5" s="741"/>
      <c r="CT5" s="741"/>
      <c r="CU5" s="741"/>
      <c r="CV5" s="741"/>
      <c r="CW5" s="741"/>
      <c r="CX5" s="741"/>
      <c r="CY5" s="742"/>
      <c r="CZ5" s="740" t="s">
        <v>220</v>
      </c>
      <c r="DA5" s="741"/>
      <c r="DB5" s="741"/>
      <c r="DC5" s="742"/>
      <c r="DD5" s="740" t="s">
        <v>229</v>
      </c>
      <c r="DE5" s="741"/>
      <c r="DF5" s="741"/>
      <c r="DG5" s="741"/>
      <c r="DH5" s="741"/>
      <c r="DI5" s="741"/>
      <c r="DJ5" s="741"/>
      <c r="DK5" s="741"/>
      <c r="DL5" s="741"/>
      <c r="DM5" s="741"/>
      <c r="DN5" s="741"/>
      <c r="DO5" s="741"/>
      <c r="DP5" s="742"/>
      <c r="DQ5" s="740" t="s">
        <v>230</v>
      </c>
      <c r="DR5" s="741"/>
      <c r="DS5" s="741"/>
      <c r="DT5" s="741"/>
      <c r="DU5" s="741"/>
      <c r="DV5" s="741"/>
      <c r="DW5" s="741"/>
      <c r="DX5" s="741"/>
      <c r="DY5" s="741"/>
      <c r="DZ5" s="741"/>
      <c r="EA5" s="741"/>
      <c r="EB5" s="741"/>
      <c r="EC5" s="742"/>
    </row>
    <row r="6" spans="2:143" ht="11.25" customHeight="1" x14ac:dyDescent="0.2">
      <c r="B6" s="633" t="s">
        <v>231</v>
      </c>
      <c r="C6" s="634"/>
      <c r="D6" s="634"/>
      <c r="E6" s="634"/>
      <c r="F6" s="634"/>
      <c r="G6" s="634"/>
      <c r="H6" s="634"/>
      <c r="I6" s="634"/>
      <c r="J6" s="634"/>
      <c r="K6" s="634"/>
      <c r="L6" s="634"/>
      <c r="M6" s="634"/>
      <c r="N6" s="634"/>
      <c r="O6" s="634"/>
      <c r="P6" s="634"/>
      <c r="Q6" s="635"/>
      <c r="R6" s="636">
        <v>309022</v>
      </c>
      <c r="S6" s="637"/>
      <c r="T6" s="637"/>
      <c r="U6" s="637"/>
      <c r="V6" s="637"/>
      <c r="W6" s="637"/>
      <c r="X6" s="637"/>
      <c r="Y6" s="638"/>
      <c r="Z6" s="685">
        <v>0.9</v>
      </c>
      <c r="AA6" s="685"/>
      <c r="AB6" s="685"/>
      <c r="AC6" s="685"/>
      <c r="AD6" s="686">
        <v>309022</v>
      </c>
      <c r="AE6" s="686"/>
      <c r="AF6" s="686"/>
      <c r="AG6" s="686"/>
      <c r="AH6" s="686"/>
      <c r="AI6" s="686"/>
      <c r="AJ6" s="686"/>
      <c r="AK6" s="686"/>
      <c r="AL6" s="639">
        <v>1.6</v>
      </c>
      <c r="AM6" s="640"/>
      <c r="AN6" s="640"/>
      <c r="AO6" s="687"/>
      <c r="AP6" s="633" t="s">
        <v>232</v>
      </c>
      <c r="AQ6" s="634"/>
      <c r="AR6" s="634"/>
      <c r="AS6" s="634"/>
      <c r="AT6" s="634"/>
      <c r="AU6" s="634"/>
      <c r="AV6" s="634"/>
      <c r="AW6" s="634"/>
      <c r="AX6" s="634"/>
      <c r="AY6" s="634"/>
      <c r="AZ6" s="634"/>
      <c r="BA6" s="634"/>
      <c r="BB6" s="634"/>
      <c r="BC6" s="634"/>
      <c r="BD6" s="634"/>
      <c r="BE6" s="634"/>
      <c r="BF6" s="635"/>
      <c r="BG6" s="636">
        <v>7791104</v>
      </c>
      <c r="BH6" s="637"/>
      <c r="BI6" s="637"/>
      <c r="BJ6" s="637"/>
      <c r="BK6" s="637"/>
      <c r="BL6" s="637"/>
      <c r="BM6" s="637"/>
      <c r="BN6" s="638"/>
      <c r="BO6" s="685">
        <v>99.9</v>
      </c>
      <c r="BP6" s="685"/>
      <c r="BQ6" s="685"/>
      <c r="BR6" s="685"/>
      <c r="BS6" s="686">
        <v>112508</v>
      </c>
      <c r="BT6" s="686"/>
      <c r="BU6" s="686"/>
      <c r="BV6" s="686"/>
      <c r="BW6" s="686"/>
      <c r="BX6" s="686"/>
      <c r="BY6" s="686"/>
      <c r="BZ6" s="686"/>
      <c r="CA6" s="686"/>
      <c r="CB6" s="727"/>
      <c r="CD6" s="694" t="s">
        <v>233</v>
      </c>
      <c r="CE6" s="695"/>
      <c r="CF6" s="695"/>
      <c r="CG6" s="695"/>
      <c r="CH6" s="695"/>
      <c r="CI6" s="695"/>
      <c r="CJ6" s="695"/>
      <c r="CK6" s="695"/>
      <c r="CL6" s="695"/>
      <c r="CM6" s="695"/>
      <c r="CN6" s="695"/>
      <c r="CO6" s="695"/>
      <c r="CP6" s="695"/>
      <c r="CQ6" s="696"/>
      <c r="CR6" s="636">
        <v>260362</v>
      </c>
      <c r="CS6" s="637"/>
      <c r="CT6" s="637"/>
      <c r="CU6" s="637"/>
      <c r="CV6" s="637"/>
      <c r="CW6" s="637"/>
      <c r="CX6" s="637"/>
      <c r="CY6" s="638"/>
      <c r="CZ6" s="736">
        <v>0.8</v>
      </c>
      <c r="DA6" s="705"/>
      <c r="DB6" s="705"/>
      <c r="DC6" s="739"/>
      <c r="DD6" s="642" t="s">
        <v>234</v>
      </c>
      <c r="DE6" s="637"/>
      <c r="DF6" s="637"/>
      <c r="DG6" s="637"/>
      <c r="DH6" s="637"/>
      <c r="DI6" s="637"/>
      <c r="DJ6" s="637"/>
      <c r="DK6" s="637"/>
      <c r="DL6" s="637"/>
      <c r="DM6" s="637"/>
      <c r="DN6" s="637"/>
      <c r="DO6" s="637"/>
      <c r="DP6" s="638"/>
      <c r="DQ6" s="642">
        <v>260362</v>
      </c>
      <c r="DR6" s="637"/>
      <c r="DS6" s="637"/>
      <c r="DT6" s="637"/>
      <c r="DU6" s="637"/>
      <c r="DV6" s="637"/>
      <c r="DW6" s="637"/>
      <c r="DX6" s="637"/>
      <c r="DY6" s="637"/>
      <c r="DZ6" s="637"/>
      <c r="EA6" s="637"/>
      <c r="EB6" s="637"/>
      <c r="EC6" s="666"/>
    </row>
    <row r="7" spans="2:143" ht="11.25" customHeight="1" x14ac:dyDescent="0.2">
      <c r="B7" s="633" t="s">
        <v>235</v>
      </c>
      <c r="C7" s="634"/>
      <c r="D7" s="634"/>
      <c r="E7" s="634"/>
      <c r="F7" s="634"/>
      <c r="G7" s="634"/>
      <c r="H7" s="634"/>
      <c r="I7" s="634"/>
      <c r="J7" s="634"/>
      <c r="K7" s="634"/>
      <c r="L7" s="634"/>
      <c r="M7" s="634"/>
      <c r="N7" s="634"/>
      <c r="O7" s="634"/>
      <c r="P7" s="634"/>
      <c r="Q7" s="635"/>
      <c r="R7" s="636">
        <v>19001</v>
      </c>
      <c r="S7" s="637"/>
      <c r="T7" s="637"/>
      <c r="U7" s="637"/>
      <c r="V7" s="637"/>
      <c r="W7" s="637"/>
      <c r="X7" s="637"/>
      <c r="Y7" s="638"/>
      <c r="Z7" s="685">
        <v>0.1</v>
      </c>
      <c r="AA7" s="685"/>
      <c r="AB7" s="685"/>
      <c r="AC7" s="685"/>
      <c r="AD7" s="686">
        <v>19001</v>
      </c>
      <c r="AE7" s="686"/>
      <c r="AF7" s="686"/>
      <c r="AG7" s="686"/>
      <c r="AH7" s="686"/>
      <c r="AI7" s="686"/>
      <c r="AJ7" s="686"/>
      <c r="AK7" s="686"/>
      <c r="AL7" s="639">
        <v>0.1</v>
      </c>
      <c r="AM7" s="640"/>
      <c r="AN7" s="640"/>
      <c r="AO7" s="687"/>
      <c r="AP7" s="633" t="s">
        <v>236</v>
      </c>
      <c r="AQ7" s="634"/>
      <c r="AR7" s="634"/>
      <c r="AS7" s="634"/>
      <c r="AT7" s="634"/>
      <c r="AU7" s="634"/>
      <c r="AV7" s="634"/>
      <c r="AW7" s="634"/>
      <c r="AX7" s="634"/>
      <c r="AY7" s="634"/>
      <c r="AZ7" s="634"/>
      <c r="BA7" s="634"/>
      <c r="BB7" s="634"/>
      <c r="BC7" s="634"/>
      <c r="BD7" s="634"/>
      <c r="BE7" s="634"/>
      <c r="BF7" s="635"/>
      <c r="BG7" s="636">
        <v>3473053</v>
      </c>
      <c r="BH7" s="637"/>
      <c r="BI7" s="637"/>
      <c r="BJ7" s="637"/>
      <c r="BK7" s="637"/>
      <c r="BL7" s="637"/>
      <c r="BM7" s="637"/>
      <c r="BN7" s="638"/>
      <c r="BO7" s="685">
        <v>44.6</v>
      </c>
      <c r="BP7" s="685"/>
      <c r="BQ7" s="685"/>
      <c r="BR7" s="685"/>
      <c r="BS7" s="686">
        <v>112508</v>
      </c>
      <c r="BT7" s="686"/>
      <c r="BU7" s="686"/>
      <c r="BV7" s="686"/>
      <c r="BW7" s="686"/>
      <c r="BX7" s="686"/>
      <c r="BY7" s="686"/>
      <c r="BZ7" s="686"/>
      <c r="CA7" s="686"/>
      <c r="CB7" s="727"/>
      <c r="CD7" s="667" t="s">
        <v>237</v>
      </c>
      <c r="CE7" s="664"/>
      <c r="CF7" s="664"/>
      <c r="CG7" s="664"/>
      <c r="CH7" s="664"/>
      <c r="CI7" s="664"/>
      <c r="CJ7" s="664"/>
      <c r="CK7" s="664"/>
      <c r="CL7" s="664"/>
      <c r="CM7" s="664"/>
      <c r="CN7" s="664"/>
      <c r="CO7" s="664"/>
      <c r="CP7" s="664"/>
      <c r="CQ7" s="665"/>
      <c r="CR7" s="636">
        <v>5585591</v>
      </c>
      <c r="CS7" s="637"/>
      <c r="CT7" s="637"/>
      <c r="CU7" s="637"/>
      <c r="CV7" s="637"/>
      <c r="CW7" s="637"/>
      <c r="CX7" s="637"/>
      <c r="CY7" s="638"/>
      <c r="CZ7" s="685">
        <v>16.600000000000001</v>
      </c>
      <c r="DA7" s="685"/>
      <c r="DB7" s="685"/>
      <c r="DC7" s="685"/>
      <c r="DD7" s="642">
        <v>750145</v>
      </c>
      <c r="DE7" s="637"/>
      <c r="DF7" s="637"/>
      <c r="DG7" s="637"/>
      <c r="DH7" s="637"/>
      <c r="DI7" s="637"/>
      <c r="DJ7" s="637"/>
      <c r="DK7" s="637"/>
      <c r="DL7" s="637"/>
      <c r="DM7" s="637"/>
      <c r="DN7" s="637"/>
      <c r="DO7" s="637"/>
      <c r="DP7" s="638"/>
      <c r="DQ7" s="642">
        <v>4087707</v>
      </c>
      <c r="DR7" s="637"/>
      <c r="DS7" s="637"/>
      <c r="DT7" s="637"/>
      <c r="DU7" s="637"/>
      <c r="DV7" s="637"/>
      <c r="DW7" s="637"/>
      <c r="DX7" s="637"/>
      <c r="DY7" s="637"/>
      <c r="DZ7" s="637"/>
      <c r="EA7" s="637"/>
      <c r="EB7" s="637"/>
      <c r="EC7" s="666"/>
    </row>
    <row r="8" spans="2:143" ht="11.25" customHeight="1" x14ac:dyDescent="0.2">
      <c r="B8" s="633" t="s">
        <v>238</v>
      </c>
      <c r="C8" s="634"/>
      <c r="D8" s="634"/>
      <c r="E8" s="634"/>
      <c r="F8" s="634"/>
      <c r="G8" s="634"/>
      <c r="H8" s="634"/>
      <c r="I8" s="634"/>
      <c r="J8" s="634"/>
      <c r="K8" s="634"/>
      <c r="L8" s="634"/>
      <c r="M8" s="634"/>
      <c r="N8" s="634"/>
      <c r="O8" s="634"/>
      <c r="P8" s="634"/>
      <c r="Q8" s="635"/>
      <c r="R8" s="636">
        <v>39666</v>
      </c>
      <c r="S8" s="637"/>
      <c r="T8" s="637"/>
      <c r="U8" s="637"/>
      <c r="V8" s="637"/>
      <c r="W8" s="637"/>
      <c r="X8" s="637"/>
      <c r="Y8" s="638"/>
      <c r="Z8" s="685">
        <v>0.1</v>
      </c>
      <c r="AA8" s="685"/>
      <c r="AB8" s="685"/>
      <c r="AC8" s="685"/>
      <c r="AD8" s="686">
        <v>39666</v>
      </c>
      <c r="AE8" s="686"/>
      <c r="AF8" s="686"/>
      <c r="AG8" s="686"/>
      <c r="AH8" s="686"/>
      <c r="AI8" s="686"/>
      <c r="AJ8" s="686"/>
      <c r="AK8" s="686"/>
      <c r="AL8" s="639">
        <v>0.2</v>
      </c>
      <c r="AM8" s="640"/>
      <c r="AN8" s="640"/>
      <c r="AO8" s="687"/>
      <c r="AP8" s="633" t="s">
        <v>239</v>
      </c>
      <c r="AQ8" s="634"/>
      <c r="AR8" s="634"/>
      <c r="AS8" s="634"/>
      <c r="AT8" s="634"/>
      <c r="AU8" s="634"/>
      <c r="AV8" s="634"/>
      <c r="AW8" s="634"/>
      <c r="AX8" s="634"/>
      <c r="AY8" s="634"/>
      <c r="AZ8" s="634"/>
      <c r="BA8" s="634"/>
      <c r="BB8" s="634"/>
      <c r="BC8" s="634"/>
      <c r="BD8" s="634"/>
      <c r="BE8" s="634"/>
      <c r="BF8" s="635"/>
      <c r="BG8" s="636">
        <v>115445</v>
      </c>
      <c r="BH8" s="637"/>
      <c r="BI8" s="637"/>
      <c r="BJ8" s="637"/>
      <c r="BK8" s="637"/>
      <c r="BL8" s="637"/>
      <c r="BM8" s="637"/>
      <c r="BN8" s="638"/>
      <c r="BO8" s="685">
        <v>1.5</v>
      </c>
      <c r="BP8" s="685"/>
      <c r="BQ8" s="685"/>
      <c r="BR8" s="685"/>
      <c r="BS8" s="642" t="s">
        <v>127</v>
      </c>
      <c r="BT8" s="637"/>
      <c r="BU8" s="637"/>
      <c r="BV8" s="637"/>
      <c r="BW8" s="637"/>
      <c r="BX8" s="637"/>
      <c r="BY8" s="637"/>
      <c r="BZ8" s="637"/>
      <c r="CA8" s="637"/>
      <c r="CB8" s="666"/>
      <c r="CD8" s="667" t="s">
        <v>240</v>
      </c>
      <c r="CE8" s="664"/>
      <c r="CF8" s="664"/>
      <c r="CG8" s="664"/>
      <c r="CH8" s="664"/>
      <c r="CI8" s="664"/>
      <c r="CJ8" s="664"/>
      <c r="CK8" s="664"/>
      <c r="CL8" s="664"/>
      <c r="CM8" s="664"/>
      <c r="CN8" s="664"/>
      <c r="CO8" s="664"/>
      <c r="CP8" s="664"/>
      <c r="CQ8" s="665"/>
      <c r="CR8" s="636">
        <v>9370487</v>
      </c>
      <c r="CS8" s="637"/>
      <c r="CT8" s="637"/>
      <c r="CU8" s="637"/>
      <c r="CV8" s="637"/>
      <c r="CW8" s="637"/>
      <c r="CX8" s="637"/>
      <c r="CY8" s="638"/>
      <c r="CZ8" s="685">
        <v>27.8</v>
      </c>
      <c r="DA8" s="685"/>
      <c r="DB8" s="685"/>
      <c r="DC8" s="685"/>
      <c r="DD8" s="642">
        <v>131210</v>
      </c>
      <c r="DE8" s="637"/>
      <c r="DF8" s="637"/>
      <c r="DG8" s="637"/>
      <c r="DH8" s="637"/>
      <c r="DI8" s="637"/>
      <c r="DJ8" s="637"/>
      <c r="DK8" s="637"/>
      <c r="DL8" s="637"/>
      <c r="DM8" s="637"/>
      <c r="DN8" s="637"/>
      <c r="DO8" s="637"/>
      <c r="DP8" s="638"/>
      <c r="DQ8" s="642">
        <v>5914189</v>
      </c>
      <c r="DR8" s="637"/>
      <c r="DS8" s="637"/>
      <c r="DT8" s="637"/>
      <c r="DU8" s="637"/>
      <c r="DV8" s="637"/>
      <c r="DW8" s="637"/>
      <c r="DX8" s="637"/>
      <c r="DY8" s="637"/>
      <c r="DZ8" s="637"/>
      <c r="EA8" s="637"/>
      <c r="EB8" s="637"/>
      <c r="EC8" s="666"/>
    </row>
    <row r="9" spans="2:143" ht="11.25" customHeight="1" x14ac:dyDescent="0.2">
      <c r="B9" s="633" t="s">
        <v>241</v>
      </c>
      <c r="C9" s="634"/>
      <c r="D9" s="634"/>
      <c r="E9" s="634"/>
      <c r="F9" s="634"/>
      <c r="G9" s="634"/>
      <c r="H9" s="634"/>
      <c r="I9" s="634"/>
      <c r="J9" s="634"/>
      <c r="K9" s="634"/>
      <c r="L9" s="634"/>
      <c r="M9" s="634"/>
      <c r="N9" s="634"/>
      <c r="O9" s="634"/>
      <c r="P9" s="634"/>
      <c r="Q9" s="635"/>
      <c r="R9" s="636">
        <v>29317</v>
      </c>
      <c r="S9" s="637"/>
      <c r="T9" s="637"/>
      <c r="U9" s="637"/>
      <c r="V9" s="637"/>
      <c r="W9" s="637"/>
      <c r="X9" s="637"/>
      <c r="Y9" s="638"/>
      <c r="Z9" s="685">
        <v>0.1</v>
      </c>
      <c r="AA9" s="685"/>
      <c r="AB9" s="685"/>
      <c r="AC9" s="685"/>
      <c r="AD9" s="686">
        <v>29317</v>
      </c>
      <c r="AE9" s="686"/>
      <c r="AF9" s="686"/>
      <c r="AG9" s="686"/>
      <c r="AH9" s="686"/>
      <c r="AI9" s="686"/>
      <c r="AJ9" s="686"/>
      <c r="AK9" s="686"/>
      <c r="AL9" s="639">
        <v>0.2</v>
      </c>
      <c r="AM9" s="640"/>
      <c r="AN9" s="640"/>
      <c r="AO9" s="687"/>
      <c r="AP9" s="633" t="s">
        <v>242</v>
      </c>
      <c r="AQ9" s="634"/>
      <c r="AR9" s="634"/>
      <c r="AS9" s="634"/>
      <c r="AT9" s="634"/>
      <c r="AU9" s="634"/>
      <c r="AV9" s="634"/>
      <c r="AW9" s="634"/>
      <c r="AX9" s="634"/>
      <c r="AY9" s="634"/>
      <c r="AZ9" s="634"/>
      <c r="BA9" s="634"/>
      <c r="BB9" s="634"/>
      <c r="BC9" s="634"/>
      <c r="BD9" s="634"/>
      <c r="BE9" s="634"/>
      <c r="BF9" s="635"/>
      <c r="BG9" s="636">
        <v>2632393</v>
      </c>
      <c r="BH9" s="637"/>
      <c r="BI9" s="637"/>
      <c r="BJ9" s="637"/>
      <c r="BK9" s="637"/>
      <c r="BL9" s="637"/>
      <c r="BM9" s="637"/>
      <c r="BN9" s="638"/>
      <c r="BO9" s="685">
        <v>33.799999999999997</v>
      </c>
      <c r="BP9" s="685"/>
      <c r="BQ9" s="685"/>
      <c r="BR9" s="685"/>
      <c r="BS9" s="642" t="s">
        <v>234</v>
      </c>
      <c r="BT9" s="637"/>
      <c r="BU9" s="637"/>
      <c r="BV9" s="637"/>
      <c r="BW9" s="637"/>
      <c r="BX9" s="637"/>
      <c r="BY9" s="637"/>
      <c r="BZ9" s="637"/>
      <c r="CA9" s="637"/>
      <c r="CB9" s="666"/>
      <c r="CD9" s="667" t="s">
        <v>243</v>
      </c>
      <c r="CE9" s="664"/>
      <c r="CF9" s="664"/>
      <c r="CG9" s="664"/>
      <c r="CH9" s="664"/>
      <c r="CI9" s="664"/>
      <c r="CJ9" s="664"/>
      <c r="CK9" s="664"/>
      <c r="CL9" s="664"/>
      <c r="CM9" s="664"/>
      <c r="CN9" s="664"/>
      <c r="CO9" s="664"/>
      <c r="CP9" s="664"/>
      <c r="CQ9" s="665"/>
      <c r="CR9" s="636">
        <v>3737810</v>
      </c>
      <c r="CS9" s="637"/>
      <c r="CT9" s="637"/>
      <c r="CU9" s="637"/>
      <c r="CV9" s="637"/>
      <c r="CW9" s="637"/>
      <c r="CX9" s="637"/>
      <c r="CY9" s="638"/>
      <c r="CZ9" s="685">
        <v>11.1</v>
      </c>
      <c r="DA9" s="685"/>
      <c r="DB9" s="685"/>
      <c r="DC9" s="685"/>
      <c r="DD9" s="642">
        <v>1156188</v>
      </c>
      <c r="DE9" s="637"/>
      <c r="DF9" s="637"/>
      <c r="DG9" s="637"/>
      <c r="DH9" s="637"/>
      <c r="DI9" s="637"/>
      <c r="DJ9" s="637"/>
      <c r="DK9" s="637"/>
      <c r="DL9" s="637"/>
      <c r="DM9" s="637"/>
      <c r="DN9" s="637"/>
      <c r="DO9" s="637"/>
      <c r="DP9" s="638"/>
      <c r="DQ9" s="642">
        <v>2189579</v>
      </c>
      <c r="DR9" s="637"/>
      <c r="DS9" s="637"/>
      <c r="DT9" s="637"/>
      <c r="DU9" s="637"/>
      <c r="DV9" s="637"/>
      <c r="DW9" s="637"/>
      <c r="DX9" s="637"/>
      <c r="DY9" s="637"/>
      <c r="DZ9" s="637"/>
      <c r="EA9" s="637"/>
      <c r="EB9" s="637"/>
      <c r="EC9" s="666"/>
    </row>
    <row r="10" spans="2:143" ht="11.25" customHeight="1" x14ac:dyDescent="0.2">
      <c r="B10" s="633" t="s">
        <v>244</v>
      </c>
      <c r="C10" s="634"/>
      <c r="D10" s="634"/>
      <c r="E10" s="634"/>
      <c r="F10" s="634"/>
      <c r="G10" s="634"/>
      <c r="H10" s="634"/>
      <c r="I10" s="634"/>
      <c r="J10" s="634"/>
      <c r="K10" s="634"/>
      <c r="L10" s="634"/>
      <c r="M10" s="634"/>
      <c r="N10" s="634"/>
      <c r="O10" s="634"/>
      <c r="P10" s="634"/>
      <c r="Q10" s="635"/>
      <c r="R10" s="636" t="s">
        <v>127</v>
      </c>
      <c r="S10" s="637"/>
      <c r="T10" s="637"/>
      <c r="U10" s="637"/>
      <c r="V10" s="637"/>
      <c r="W10" s="637"/>
      <c r="X10" s="637"/>
      <c r="Y10" s="638"/>
      <c r="Z10" s="685" t="s">
        <v>127</v>
      </c>
      <c r="AA10" s="685"/>
      <c r="AB10" s="685"/>
      <c r="AC10" s="685"/>
      <c r="AD10" s="686" t="s">
        <v>127</v>
      </c>
      <c r="AE10" s="686"/>
      <c r="AF10" s="686"/>
      <c r="AG10" s="686"/>
      <c r="AH10" s="686"/>
      <c r="AI10" s="686"/>
      <c r="AJ10" s="686"/>
      <c r="AK10" s="686"/>
      <c r="AL10" s="639" t="s">
        <v>234</v>
      </c>
      <c r="AM10" s="640"/>
      <c r="AN10" s="640"/>
      <c r="AO10" s="687"/>
      <c r="AP10" s="633" t="s">
        <v>245</v>
      </c>
      <c r="AQ10" s="634"/>
      <c r="AR10" s="634"/>
      <c r="AS10" s="634"/>
      <c r="AT10" s="634"/>
      <c r="AU10" s="634"/>
      <c r="AV10" s="634"/>
      <c r="AW10" s="634"/>
      <c r="AX10" s="634"/>
      <c r="AY10" s="634"/>
      <c r="AZ10" s="634"/>
      <c r="BA10" s="634"/>
      <c r="BB10" s="634"/>
      <c r="BC10" s="634"/>
      <c r="BD10" s="634"/>
      <c r="BE10" s="634"/>
      <c r="BF10" s="635"/>
      <c r="BG10" s="636">
        <v>157987</v>
      </c>
      <c r="BH10" s="637"/>
      <c r="BI10" s="637"/>
      <c r="BJ10" s="637"/>
      <c r="BK10" s="637"/>
      <c r="BL10" s="637"/>
      <c r="BM10" s="637"/>
      <c r="BN10" s="638"/>
      <c r="BO10" s="685">
        <v>2</v>
      </c>
      <c r="BP10" s="685"/>
      <c r="BQ10" s="685"/>
      <c r="BR10" s="685"/>
      <c r="BS10" s="642" t="s">
        <v>127</v>
      </c>
      <c r="BT10" s="637"/>
      <c r="BU10" s="637"/>
      <c r="BV10" s="637"/>
      <c r="BW10" s="637"/>
      <c r="BX10" s="637"/>
      <c r="BY10" s="637"/>
      <c r="BZ10" s="637"/>
      <c r="CA10" s="637"/>
      <c r="CB10" s="666"/>
      <c r="CD10" s="667" t="s">
        <v>246</v>
      </c>
      <c r="CE10" s="664"/>
      <c r="CF10" s="664"/>
      <c r="CG10" s="664"/>
      <c r="CH10" s="664"/>
      <c r="CI10" s="664"/>
      <c r="CJ10" s="664"/>
      <c r="CK10" s="664"/>
      <c r="CL10" s="664"/>
      <c r="CM10" s="664"/>
      <c r="CN10" s="664"/>
      <c r="CO10" s="664"/>
      <c r="CP10" s="664"/>
      <c r="CQ10" s="665"/>
      <c r="CR10" s="636">
        <v>22297</v>
      </c>
      <c r="CS10" s="637"/>
      <c r="CT10" s="637"/>
      <c r="CU10" s="637"/>
      <c r="CV10" s="637"/>
      <c r="CW10" s="637"/>
      <c r="CX10" s="637"/>
      <c r="CY10" s="638"/>
      <c r="CZ10" s="685">
        <v>0.1</v>
      </c>
      <c r="DA10" s="685"/>
      <c r="DB10" s="685"/>
      <c r="DC10" s="685"/>
      <c r="DD10" s="642">
        <v>1243</v>
      </c>
      <c r="DE10" s="637"/>
      <c r="DF10" s="637"/>
      <c r="DG10" s="637"/>
      <c r="DH10" s="637"/>
      <c r="DI10" s="637"/>
      <c r="DJ10" s="637"/>
      <c r="DK10" s="637"/>
      <c r="DL10" s="637"/>
      <c r="DM10" s="637"/>
      <c r="DN10" s="637"/>
      <c r="DO10" s="637"/>
      <c r="DP10" s="638"/>
      <c r="DQ10" s="642">
        <v>5788</v>
      </c>
      <c r="DR10" s="637"/>
      <c r="DS10" s="637"/>
      <c r="DT10" s="637"/>
      <c r="DU10" s="637"/>
      <c r="DV10" s="637"/>
      <c r="DW10" s="637"/>
      <c r="DX10" s="637"/>
      <c r="DY10" s="637"/>
      <c r="DZ10" s="637"/>
      <c r="EA10" s="637"/>
      <c r="EB10" s="637"/>
      <c r="EC10" s="666"/>
    </row>
    <row r="11" spans="2:143" ht="11.25" customHeight="1" x14ac:dyDescent="0.2">
      <c r="B11" s="633" t="s">
        <v>247</v>
      </c>
      <c r="C11" s="634"/>
      <c r="D11" s="634"/>
      <c r="E11" s="634"/>
      <c r="F11" s="634"/>
      <c r="G11" s="634"/>
      <c r="H11" s="634"/>
      <c r="I11" s="634"/>
      <c r="J11" s="634"/>
      <c r="K11" s="634"/>
      <c r="L11" s="634"/>
      <c r="M11" s="634"/>
      <c r="N11" s="634"/>
      <c r="O11" s="634"/>
      <c r="P11" s="634"/>
      <c r="Q11" s="635"/>
      <c r="R11" s="636" t="s">
        <v>234</v>
      </c>
      <c r="S11" s="637"/>
      <c r="T11" s="637"/>
      <c r="U11" s="637"/>
      <c r="V11" s="637"/>
      <c r="W11" s="637"/>
      <c r="X11" s="637"/>
      <c r="Y11" s="638"/>
      <c r="Z11" s="685" t="s">
        <v>127</v>
      </c>
      <c r="AA11" s="685"/>
      <c r="AB11" s="685"/>
      <c r="AC11" s="685"/>
      <c r="AD11" s="686" t="s">
        <v>127</v>
      </c>
      <c r="AE11" s="686"/>
      <c r="AF11" s="686"/>
      <c r="AG11" s="686"/>
      <c r="AH11" s="686"/>
      <c r="AI11" s="686"/>
      <c r="AJ11" s="686"/>
      <c r="AK11" s="686"/>
      <c r="AL11" s="639" t="s">
        <v>127</v>
      </c>
      <c r="AM11" s="640"/>
      <c r="AN11" s="640"/>
      <c r="AO11" s="687"/>
      <c r="AP11" s="633" t="s">
        <v>248</v>
      </c>
      <c r="AQ11" s="634"/>
      <c r="AR11" s="634"/>
      <c r="AS11" s="634"/>
      <c r="AT11" s="634"/>
      <c r="AU11" s="634"/>
      <c r="AV11" s="634"/>
      <c r="AW11" s="634"/>
      <c r="AX11" s="634"/>
      <c r="AY11" s="634"/>
      <c r="AZ11" s="634"/>
      <c r="BA11" s="634"/>
      <c r="BB11" s="634"/>
      <c r="BC11" s="634"/>
      <c r="BD11" s="634"/>
      <c r="BE11" s="634"/>
      <c r="BF11" s="635"/>
      <c r="BG11" s="636">
        <v>567228</v>
      </c>
      <c r="BH11" s="637"/>
      <c r="BI11" s="637"/>
      <c r="BJ11" s="637"/>
      <c r="BK11" s="637"/>
      <c r="BL11" s="637"/>
      <c r="BM11" s="637"/>
      <c r="BN11" s="638"/>
      <c r="BO11" s="685">
        <v>7.3</v>
      </c>
      <c r="BP11" s="685"/>
      <c r="BQ11" s="685"/>
      <c r="BR11" s="685"/>
      <c r="BS11" s="642">
        <v>112508</v>
      </c>
      <c r="BT11" s="637"/>
      <c r="BU11" s="637"/>
      <c r="BV11" s="637"/>
      <c r="BW11" s="637"/>
      <c r="BX11" s="637"/>
      <c r="BY11" s="637"/>
      <c r="BZ11" s="637"/>
      <c r="CA11" s="637"/>
      <c r="CB11" s="666"/>
      <c r="CD11" s="667" t="s">
        <v>249</v>
      </c>
      <c r="CE11" s="664"/>
      <c r="CF11" s="664"/>
      <c r="CG11" s="664"/>
      <c r="CH11" s="664"/>
      <c r="CI11" s="664"/>
      <c r="CJ11" s="664"/>
      <c r="CK11" s="664"/>
      <c r="CL11" s="664"/>
      <c r="CM11" s="664"/>
      <c r="CN11" s="664"/>
      <c r="CO11" s="664"/>
      <c r="CP11" s="664"/>
      <c r="CQ11" s="665"/>
      <c r="CR11" s="636">
        <v>1735610</v>
      </c>
      <c r="CS11" s="637"/>
      <c r="CT11" s="637"/>
      <c r="CU11" s="637"/>
      <c r="CV11" s="637"/>
      <c r="CW11" s="637"/>
      <c r="CX11" s="637"/>
      <c r="CY11" s="638"/>
      <c r="CZ11" s="685">
        <v>5.2</v>
      </c>
      <c r="DA11" s="685"/>
      <c r="DB11" s="685"/>
      <c r="DC11" s="685"/>
      <c r="DD11" s="642">
        <v>815202</v>
      </c>
      <c r="DE11" s="637"/>
      <c r="DF11" s="637"/>
      <c r="DG11" s="637"/>
      <c r="DH11" s="637"/>
      <c r="DI11" s="637"/>
      <c r="DJ11" s="637"/>
      <c r="DK11" s="637"/>
      <c r="DL11" s="637"/>
      <c r="DM11" s="637"/>
      <c r="DN11" s="637"/>
      <c r="DO11" s="637"/>
      <c r="DP11" s="638"/>
      <c r="DQ11" s="642">
        <v>1015425</v>
      </c>
      <c r="DR11" s="637"/>
      <c r="DS11" s="637"/>
      <c r="DT11" s="637"/>
      <c r="DU11" s="637"/>
      <c r="DV11" s="637"/>
      <c r="DW11" s="637"/>
      <c r="DX11" s="637"/>
      <c r="DY11" s="637"/>
      <c r="DZ11" s="637"/>
      <c r="EA11" s="637"/>
      <c r="EB11" s="637"/>
      <c r="EC11" s="666"/>
    </row>
    <row r="12" spans="2:143" ht="11.25" customHeight="1" x14ac:dyDescent="0.2">
      <c r="B12" s="633" t="s">
        <v>250</v>
      </c>
      <c r="C12" s="634"/>
      <c r="D12" s="634"/>
      <c r="E12" s="634"/>
      <c r="F12" s="634"/>
      <c r="G12" s="634"/>
      <c r="H12" s="634"/>
      <c r="I12" s="634"/>
      <c r="J12" s="634"/>
      <c r="K12" s="634"/>
      <c r="L12" s="634"/>
      <c r="M12" s="634"/>
      <c r="N12" s="634"/>
      <c r="O12" s="634"/>
      <c r="P12" s="634"/>
      <c r="Q12" s="635"/>
      <c r="R12" s="636">
        <v>1197799</v>
      </c>
      <c r="S12" s="637"/>
      <c r="T12" s="637"/>
      <c r="U12" s="637"/>
      <c r="V12" s="637"/>
      <c r="W12" s="637"/>
      <c r="X12" s="637"/>
      <c r="Y12" s="638"/>
      <c r="Z12" s="685">
        <v>3.4</v>
      </c>
      <c r="AA12" s="685"/>
      <c r="AB12" s="685"/>
      <c r="AC12" s="685"/>
      <c r="AD12" s="686">
        <v>1197799</v>
      </c>
      <c r="AE12" s="686"/>
      <c r="AF12" s="686"/>
      <c r="AG12" s="686"/>
      <c r="AH12" s="686"/>
      <c r="AI12" s="686"/>
      <c r="AJ12" s="686"/>
      <c r="AK12" s="686"/>
      <c r="AL12" s="639">
        <v>6.1</v>
      </c>
      <c r="AM12" s="640"/>
      <c r="AN12" s="640"/>
      <c r="AO12" s="687"/>
      <c r="AP12" s="633" t="s">
        <v>251</v>
      </c>
      <c r="AQ12" s="634"/>
      <c r="AR12" s="634"/>
      <c r="AS12" s="634"/>
      <c r="AT12" s="634"/>
      <c r="AU12" s="634"/>
      <c r="AV12" s="634"/>
      <c r="AW12" s="634"/>
      <c r="AX12" s="634"/>
      <c r="AY12" s="634"/>
      <c r="AZ12" s="634"/>
      <c r="BA12" s="634"/>
      <c r="BB12" s="634"/>
      <c r="BC12" s="634"/>
      <c r="BD12" s="634"/>
      <c r="BE12" s="634"/>
      <c r="BF12" s="635"/>
      <c r="BG12" s="636">
        <v>3685960</v>
      </c>
      <c r="BH12" s="637"/>
      <c r="BI12" s="637"/>
      <c r="BJ12" s="637"/>
      <c r="BK12" s="637"/>
      <c r="BL12" s="637"/>
      <c r="BM12" s="637"/>
      <c r="BN12" s="638"/>
      <c r="BO12" s="685">
        <v>47.3</v>
      </c>
      <c r="BP12" s="685"/>
      <c r="BQ12" s="685"/>
      <c r="BR12" s="685"/>
      <c r="BS12" s="642" t="s">
        <v>234</v>
      </c>
      <c r="BT12" s="637"/>
      <c r="BU12" s="637"/>
      <c r="BV12" s="637"/>
      <c r="BW12" s="637"/>
      <c r="BX12" s="637"/>
      <c r="BY12" s="637"/>
      <c r="BZ12" s="637"/>
      <c r="CA12" s="637"/>
      <c r="CB12" s="666"/>
      <c r="CD12" s="667" t="s">
        <v>252</v>
      </c>
      <c r="CE12" s="664"/>
      <c r="CF12" s="664"/>
      <c r="CG12" s="664"/>
      <c r="CH12" s="664"/>
      <c r="CI12" s="664"/>
      <c r="CJ12" s="664"/>
      <c r="CK12" s="664"/>
      <c r="CL12" s="664"/>
      <c r="CM12" s="664"/>
      <c r="CN12" s="664"/>
      <c r="CO12" s="664"/>
      <c r="CP12" s="664"/>
      <c r="CQ12" s="665"/>
      <c r="CR12" s="636">
        <v>267300</v>
      </c>
      <c r="CS12" s="637"/>
      <c r="CT12" s="637"/>
      <c r="CU12" s="637"/>
      <c r="CV12" s="637"/>
      <c r="CW12" s="637"/>
      <c r="CX12" s="637"/>
      <c r="CY12" s="638"/>
      <c r="CZ12" s="685">
        <v>0.8</v>
      </c>
      <c r="DA12" s="685"/>
      <c r="DB12" s="685"/>
      <c r="DC12" s="685"/>
      <c r="DD12" s="642">
        <v>93542</v>
      </c>
      <c r="DE12" s="637"/>
      <c r="DF12" s="637"/>
      <c r="DG12" s="637"/>
      <c r="DH12" s="637"/>
      <c r="DI12" s="637"/>
      <c r="DJ12" s="637"/>
      <c r="DK12" s="637"/>
      <c r="DL12" s="637"/>
      <c r="DM12" s="637"/>
      <c r="DN12" s="637"/>
      <c r="DO12" s="637"/>
      <c r="DP12" s="638"/>
      <c r="DQ12" s="642">
        <v>161145</v>
      </c>
      <c r="DR12" s="637"/>
      <c r="DS12" s="637"/>
      <c r="DT12" s="637"/>
      <c r="DU12" s="637"/>
      <c r="DV12" s="637"/>
      <c r="DW12" s="637"/>
      <c r="DX12" s="637"/>
      <c r="DY12" s="637"/>
      <c r="DZ12" s="637"/>
      <c r="EA12" s="637"/>
      <c r="EB12" s="637"/>
      <c r="EC12" s="666"/>
    </row>
    <row r="13" spans="2:143" ht="11.25" customHeight="1" x14ac:dyDescent="0.2">
      <c r="B13" s="633" t="s">
        <v>253</v>
      </c>
      <c r="C13" s="634"/>
      <c r="D13" s="634"/>
      <c r="E13" s="634"/>
      <c r="F13" s="634"/>
      <c r="G13" s="634"/>
      <c r="H13" s="634"/>
      <c r="I13" s="634"/>
      <c r="J13" s="634"/>
      <c r="K13" s="634"/>
      <c r="L13" s="634"/>
      <c r="M13" s="634"/>
      <c r="N13" s="634"/>
      <c r="O13" s="634"/>
      <c r="P13" s="634"/>
      <c r="Q13" s="635"/>
      <c r="R13" s="636">
        <v>50463</v>
      </c>
      <c r="S13" s="637"/>
      <c r="T13" s="637"/>
      <c r="U13" s="637"/>
      <c r="V13" s="637"/>
      <c r="W13" s="637"/>
      <c r="X13" s="637"/>
      <c r="Y13" s="638"/>
      <c r="Z13" s="685">
        <v>0.1</v>
      </c>
      <c r="AA13" s="685"/>
      <c r="AB13" s="685"/>
      <c r="AC13" s="685"/>
      <c r="AD13" s="686">
        <v>50463</v>
      </c>
      <c r="AE13" s="686"/>
      <c r="AF13" s="686"/>
      <c r="AG13" s="686"/>
      <c r="AH13" s="686"/>
      <c r="AI13" s="686"/>
      <c r="AJ13" s="686"/>
      <c r="AK13" s="686"/>
      <c r="AL13" s="639">
        <v>0.3</v>
      </c>
      <c r="AM13" s="640"/>
      <c r="AN13" s="640"/>
      <c r="AO13" s="687"/>
      <c r="AP13" s="633" t="s">
        <v>254</v>
      </c>
      <c r="AQ13" s="634"/>
      <c r="AR13" s="634"/>
      <c r="AS13" s="634"/>
      <c r="AT13" s="634"/>
      <c r="AU13" s="634"/>
      <c r="AV13" s="634"/>
      <c r="AW13" s="634"/>
      <c r="AX13" s="634"/>
      <c r="AY13" s="634"/>
      <c r="AZ13" s="634"/>
      <c r="BA13" s="634"/>
      <c r="BB13" s="634"/>
      <c r="BC13" s="634"/>
      <c r="BD13" s="634"/>
      <c r="BE13" s="634"/>
      <c r="BF13" s="635"/>
      <c r="BG13" s="636">
        <v>3684730</v>
      </c>
      <c r="BH13" s="637"/>
      <c r="BI13" s="637"/>
      <c r="BJ13" s="637"/>
      <c r="BK13" s="637"/>
      <c r="BL13" s="637"/>
      <c r="BM13" s="637"/>
      <c r="BN13" s="638"/>
      <c r="BO13" s="685">
        <v>47.3</v>
      </c>
      <c r="BP13" s="685"/>
      <c r="BQ13" s="685"/>
      <c r="BR13" s="685"/>
      <c r="BS13" s="642" t="s">
        <v>127</v>
      </c>
      <c r="BT13" s="637"/>
      <c r="BU13" s="637"/>
      <c r="BV13" s="637"/>
      <c r="BW13" s="637"/>
      <c r="BX13" s="637"/>
      <c r="BY13" s="637"/>
      <c r="BZ13" s="637"/>
      <c r="CA13" s="637"/>
      <c r="CB13" s="666"/>
      <c r="CD13" s="667" t="s">
        <v>255</v>
      </c>
      <c r="CE13" s="664"/>
      <c r="CF13" s="664"/>
      <c r="CG13" s="664"/>
      <c r="CH13" s="664"/>
      <c r="CI13" s="664"/>
      <c r="CJ13" s="664"/>
      <c r="CK13" s="664"/>
      <c r="CL13" s="664"/>
      <c r="CM13" s="664"/>
      <c r="CN13" s="664"/>
      <c r="CO13" s="664"/>
      <c r="CP13" s="664"/>
      <c r="CQ13" s="665"/>
      <c r="CR13" s="636">
        <v>2978504</v>
      </c>
      <c r="CS13" s="637"/>
      <c r="CT13" s="637"/>
      <c r="CU13" s="637"/>
      <c r="CV13" s="637"/>
      <c r="CW13" s="637"/>
      <c r="CX13" s="637"/>
      <c r="CY13" s="638"/>
      <c r="CZ13" s="685">
        <v>8.9</v>
      </c>
      <c r="DA13" s="685"/>
      <c r="DB13" s="685"/>
      <c r="DC13" s="685"/>
      <c r="DD13" s="642">
        <v>2230066</v>
      </c>
      <c r="DE13" s="637"/>
      <c r="DF13" s="637"/>
      <c r="DG13" s="637"/>
      <c r="DH13" s="637"/>
      <c r="DI13" s="637"/>
      <c r="DJ13" s="637"/>
      <c r="DK13" s="637"/>
      <c r="DL13" s="637"/>
      <c r="DM13" s="637"/>
      <c r="DN13" s="637"/>
      <c r="DO13" s="637"/>
      <c r="DP13" s="638"/>
      <c r="DQ13" s="642">
        <v>1696244</v>
      </c>
      <c r="DR13" s="637"/>
      <c r="DS13" s="637"/>
      <c r="DT13" s="637"/>
      <c r="DU13" s="637"/>
      <c r="DV13" s="637"/>
      <c r="DW13" s="637"/>
      <c r="DX13" s="637"/>
      <c r="DY13" s="637"/>
      <c r="DZ13" s="637"/>
      <c r="EA13" s="637"/>
      <c r="EB13" s="637"/>
      <c r="EC13" s="666"/>
    </row>
    <row r="14" spans="2:143" ht="11.25" customHeight="1" x14ac:dyDescent="0.2">
      <c r="B14" s="633" t="s">
        <v>256</v>
      </c>
      <c r="C14" s="634"/>
      <c r="D14" s="634"/>
      <c r="E14" s="634"/>
      <c r="F14" s="634"/>
      <c r="G14" s="634"/>
      <c r="H14" s="634"/>
      <c r="I14" s="634"/>
      <c r="J14" s="634"/>
      <c r="K14" s="634"/>
      <c r="L14" s="634"/>
      <c r="M14" s="634"/>
      <c r="N14" s="634"/>
      <c r="O14" s="634"/>
      <c r="P14" s="634"/>
      <c r="Q14" s="635"/>
      <c r="R14" s="636" t="s">
        <v>127</v>
      </c>
      <c r="S14" s="637"/>
      <c r="T14" s="637"/>
      <c r="U14" s="637"/>
      <c r="V14" s="637"/>
      <c r="W14" s="637"/>
      <c r="X14" s="637"/>
      <c r="Y14" s="638"/>
      <c r="Z14" s="685" t="s">
        <v>234</v>
      </c>
      <c r="AA14" s="685"/>
      <c r="AB14" s="685"/>
      <c r="AC14" s="685"/>
      <c r="AD14" s="686" t="s">
        <v>127</v>
      </c>
      <c r="AE14" s="686"/>
      <c r="AF14" s="686"/>
      <c r="AG14" s="686"/>
      <c r="AH14" s="686"/>
      <c r="AI14" s="686"/>
      <c r="AJ14" s="686"/>
      <c r="AK14" s="686"/>
      <c r="AL14" s="639" t="s">
        <v>127</v>
      </c>
      <c r="AM14" s="640"/>
      <c r="AN14" s="640"/>
      <c r="AO14" s="687"/>
      <c r="AP14" s="633" t="s">
        <v>257</v>
      </c>
      <c r="AQ14" s="634"/>
      <c r="AR14" s="634"/>
      <c r="AS14" s="634"/>
      <c r="AT14" s="634"/>
      <c r="AU14" s="634"/>
      <c r="AV14" s="634"/>
      <c r="AW14" s="634"/>
      <c r="AX14" s="634"/>
      <c r="AY14" s="634"/>
      <c r="AZ14" s="634"/>
      <c r="BA14" s="634"/>
      <c r="BB14" s="634"/>
      <c r="BC14" s="634"/>
      <c r="BD14" s="634"/>
      <c r="BE14" s="634"/>
      <c r="BF14" s="635"/>
      <c r="BG14" s="636">
        <v>266485</v>
      </c>
      <c r="BH14" s="637"/>
      <c r="BI14" s="637"/>
      <c r="BJ14" s="637"/>
      <c r="BK14" s="637"/>
      <c r="BL14" s="637"/>
      <c r="BM14" s="637"/>
      <c r="BN14" s="638"/>
      <c r="BO14" s="685">
        <v>3.4</v>
      </c>
      <c r="BP14" s="685"/>
      <c r="BQ14" s="685"/>
      <c r="BR14" s="685"/>
      <c r="BS14" s="642" t="s">
        <v>127</v>
      </c>
      <c r="BT14" s="637"/>
      <c r="BU14" s="637"/>
      <c r="BV14" s="637"/>
      <c r="BW14" s="637"/>
      <c r="BX14" s="637"/>
      <c r="BY14" s="637"/>
      <c r="BZ14" s="637"/>
      <c r="CA14" s="637"/>
      <c r="CB14" s="666"/>
      <c r="CD14" s="667" t="s">
        <v>258</v>
      </c>
      <c r="CE14" s="664"/>
      <c r="CF14" s="664"/>
      <c r="CG14" s="664"/>
      <c r="CH14" s="664"/>
      <c r="CI14" s="664"/>
      <c r="CJ14" s="664"/>
      <c r="CK14" s="664"/>
      <c r="CL14" s="664"/>
      <c r="CM14" s="664"/>
      <c r="CN14" s="664"/>
      <c r="CO14" s="664"/>
      <c r="CP14" s="664"/>
      <c r="CQ14" s="665"/>
      <c r="CR14" s="636">
        <v>1824412</v>
      </c>
      <c r="CS14" s="637"/>
      <c r="CT14" s="637"/>
      <c r="CU14" s="637"/>
      <c r="CV14" s="637"/>
      <c r="CW14" s="637"/>
      <c r="CX14" s="637"/>
      <c r="CY14" s="638"/>
      <c r="CZ14" s="685">
        <v>5.4</v>
      </c>
      <c r="DA14" s="685"/>
      <c r="DB14" s="685"/>
      <c r="DC14" s="685"/>
      <c r="DD14" s="642">
        <v>548619</v>
      </c>
      <c r="DE14" s="637"/>
      <c r="DF14" s="637"/>
      <c r="DG14" s="637"/>
      <c r="DH14" s="637"/>
      <c r="DI14" s="637"/>
      <c r="DJ14" s="637"/>
      <c r="DK14" s="637"/>
      <c r="DL14" s="637"/>
      <c r="DM14" s="637"/>
      <c r="DN14" s="637"/>
      <c r="DO14" s="637"/>
      <c r="DP14" s="638"/>
      <c r="DQ14" s="642">
        <v>1294202</v>
      </c>
      <c r="DR14" s="637"/>
      <c r="DS14" s="637"/>
      <c r="DT14" s="637"/>
      <c r="DU14" s="637"/>
      <c r="DV14" s="637"/>
      <c r="DW14" s="637"/>
      <c r="DX14" s="637"/>
      <c r="DY14" s="637"/>
      <c r="DZ14" s="637"/>
      <c r="EA14" s="637"/>
      <c r="EB14" s="637"/>
      <c r="EC14" s="666"/>
    </row>
    <row r="15" spans="2:143" ht="11.25" customHeight="1" x14ac:dyDescent="0.2">
      <c r="B15" s="633" t="s">
        <v>259</v>
      </c>
      <c r="C15" s="634"/>
      <c r="D15" s="634"/>
      <c r="E15" s="634"/>
      <c r="F15" s="634"/>
      <c r="G15" s="634"/>
      <c r="H15" s="634"/>
      <c r="I15" s="634"/>
      <c r="J15" s="634"/>
      <c r="K15" s="634"/>
      <c r="L15" s="634"/>
      <c r="M15" s="634"/>
      <c r="N15" s="634"/>
      <c r="O15" s="634"/>
      <c r="P15" s="634"/>
      <c r="Q15" s="635"/>
      <c r="R15" s="636">
        <v>101825</v>
      </c>
      <c r="S15" s="637"/>
      <c r="T15" s="637"/>
      <c r="U15" s="637"/>
      <c r="V15" s="637"/>
      <c r="W15" s="637"/>
      <c r="X15" s="637"/>
      <c r="Y15" s="638"/>
      <c r="Z15" s="685">
        <v>0.3</v>
      </c>
      <c r="AA15" s="685"/>
      <c r="AB15" s="685"/>
      <c r="AC15" s="685"/>
      <c r="AD15" s="686">
        <v>101825</v>
      </c>
      <c r="AE15" s="686"/>
      <c r="AF15" s="686"/>
      <c r="AG15" s="686"/>
      <c r="AH15" s="686"/>
      <c r="AI15" s="686"/>
      <c r="AJ15" s="686"/>
      <c r="AK15" s="686"/>
      <c r="AL15" s="639">
        <v>0.5</v>
      </c>
      <c r="AM15" s="640"/>
      <c r="AN15" s="640"/>
      <c r="AO15" s="687"/>
      <c r="AP15" s="633" t="s">
        <v>260</v>
      </c>
      <c r="AQ15" s="634"/>
      <c r="AR15" s="634"/>
      <c r="AS15" s="634"/>
      <c r="AT15" s="634"/>
      <c r="AU15" s="634"/>
      <c r="AV15" s="634"/>
      <c r="AW15" s="634"/>
      <c r="AX15" s="634"/>
      <c r="AY15" s="634"/>
      <c r="AZ15" s="634"/>
      <c r="BA15" s="634"/>
      <c r="BB15" s="634"/>
      <c r="BC15" s="634"/>
      <c r="BD15" s="634"/>
      <c r="BE15" s="634"/>
      <c r="BF15" s="635"/>
      <c r="BG15" s="636">
        <v>365606</v>
      </c>
      <c r="BH15" s="637"/>
      <c r="BI15" s="637"/>
      <c r="BJ15" s="637"/>
      <c r="BK15" s="637"/>
      <c r="BL15" s="637"/>
      <c r="BM15" s="637"/>
      <c r="BN15" s="638"/>
      <c r="BO15" s="685">
        <v>4.7</v>
      </c>
      <c r="BP15" s="685"/>
      <c r="BQ15" s="685"/>
      <c r="BR15" s="685"/>
      <c r="BS15" s="642" t="s">
        <v>175</v>
      </c>
      <c r="BT15" s="637"/>
      <c r="BU15" s="637"/>
      <c r="BV15" s="637"/>
      <c r="BW15" s="637"/>
      <c r="BX15" s="637"/>
      <c r="BY15" s="637"/>
      <c r="BZ15" s="637"/>
      <c r="CA15" s="637"/>
      <c r="CB15" s="666"/>
      <c r="CD15" s="667" t="s">
        <v>261</v>
      </c>
      <c r="CE15" s="664"/>
      <c r="CF15" s="664"/>
      <c r="CG15" s="664"/>
      <c r="CH15" s="664"/>
      <c r="CI15" s="664"/>
      <c r="CJ15" s="664"/>
      <c r="CK15" s="664"/>
      <c r="CL15" s="664"/>
      <c r="CM15" s="664"/>
      <c r="CN15" s="664"/>
      <c r="CO15" s="664"/>
      <c r="CP15" s="664"/>
      <c r="CQ15" s="665"/>
      <c r="CR15" s="636">
        <v>4623640</v>
      </c>
      <c r="CS15" s="637"/>
      <c r="CT15" s="637"/>
      <c r="CU15" s="637"/>
      <c r="CV15" s="637"/>
      <c r="CW15" s="637"/>
      <c r="CX15" s="637"/>
      <c r="CY15" s="638"/>
      <c r="CZ15" s="685">
        <v>13.7</v>
      </c>
      <c r="DA15" s="685"/>
      <c r="DB15" s="685"/>
      <c r="DC15" s="685"/>
      <c r="DD15" s="642">
        <v>852648</v>
      </c>
      <c r="DE15" s="637"/>
      <c r="DF15" s="637"/>
      <c r="DG15" s="637"/>
      <c r="DH15" s="637"/>
      <c r="DI15" s="637"/>
      <c r="DJ15" s="637"/>
      <c r="DK15" s="637"/>
      <c r="DL15" s="637"/>
      <c r="DM15" s="637"/>
      <c r="DN15" s="637"/>
      <c r="DO15" s="637"/>
      <c r="DP15" s="638"/>
      <c r="DQ15" s="642">
        <v>3477811</v>
      </c>
      <c r="DR15" s="637"/>
      <c r="DS15" s="637"/>
      <c r="DT15" s="637"/>
      <c r="DU15" s="637"/>
      <c r="DV15" s="637"/>
      <c r="DW15" s="637"/>
      <c r="DX15" s="637"/>
      <c r="DY15" s="637"/>
      <c r="DZ15" s="637"/>
      <c r="EA15" s="637"/>
      <c r="EB15" s="637"/>
      <c r="EC15" s="666"/>
    </row>
    <row r="16" spans="2:143" ht="11.25" customHeight="1" x14ac:dyDescent="0.2">
      <c r="B16" s="633" t="s">
        <v>262</v>
      </c>
      <c r="C16" s="634"/>
      <c r="D16" s="634"/>
      <c r="E16" s="634"/>
      <c r="F16" s="634"/>
      <c r="G16" s="634"/>
      <c r="H16" s="634"/>
      <c r="I16" s="634"/>
      <c r="J16" s="634"/>
      <c r="K16" s="634"/>
      <c r="L16" s="634"/>
      <c r="M16" s="634"/>
      <c r="N16" s="634"/>
      <c r="O16" s="634"/>
      <c r="P16" s="634"/>
      <c r="Q16" s="635"/>
      <c r="R16" s="636" t="s">
        <v>127</v>
      </c>
      <c r="S16" s="637"/>
      <c r="T16" s="637"/>
      <c r="U16" s="637"/>
      <c r="V16" s="637"/>
      <c r="W16" s="637"/>
      <c r="X16" s="637"/>
      <c r="Y16" s="638"/>
      <c r="Z16" s="685" t="s">
        <v>127</v>
      </c>
      <c r="AA16" s="685"/>
      <c r="AB16" s="685"/>
      <c r="AC16" s="685"/>
      <c r="AD16" s="686" t="s">
        <v>175</v>
      </c>
      <c r="AE16" s="686"/>
      <c r="AF16" s="686"/>
      <c r="AG16" s="686"/>
      <c r="AH16" s="686"/>
      <c r="AI16" s="686"/>
      <c r="AJ16" s="686"/>
      <c r="AK16" s="686"/>
      <c r="AL16" s="639" t="s">
        <v>127</v>
      </c>
      <c r="AM16" s="640"/>
      <c r="AN16" s="640"/>
      <c r="AO16" s="687"/>
      <c r="AP16" s="633" t="s">
        <v>263</v>
      </c>
      <c r="AQ16" s="634"/>
      <c r="AR16" s="634"/>
      <c r="AS16" s="634"/>
      <c r="AT16" s="634"/>
      <c r="AU16" s="634"/>
      <c r="AV16" s="634"/>
      <c r="AW16" s="634"/>
      <c r="AX16" s="634"/>
      <c r="AY16" s="634"/>
      <c r="AZ16" s="634"/>
      <c r="BA16" s="634"/>
      <c r="BB16" s="634"/>
      <c r="BC16" s="634"/>
      <c r="BD16" s="634"/>
      <c r="BE16" s="634"/>
      <c r="BF16" s="635"/>
      <c r="BG16" s="636" t="s">
        <v>127</v>
      </c>
      <c r="BH16" s="637"/>
      <c r="BI16" s="637"/>
      <c r="BJ16" s="637"/>
      <c r="BK16" s="637"/>
      <c r="BL16" s="637"/>
      <c r="BM16" s="637"/>
      <c r="BN16" s="638"/>
      <c r="BO16" s="685" t="s">
        <v>127</v>
      </c>
      <c r="BP16" s="685"/>
      <c r="BQ16" s="685"/>
      <c r="BR16" s="685"/>
      <c r="BS16" s="642" t="s">
        <v>234</v>
      </c>
      <c r="BT16" s="637"/>
      <c r="BU16" s="637"/>
      <c r="BV16" s="637"/>
      <c r="BW16" s="637"/>
      <c r="BX16" s="637"/>
      <c r="BY16" s="637"/>
      <c r="BZ16" s="637"/>
      <c r="CA16" s="637"/>
      <c r="CB16" s="666"/>
      <c r="CD16" s="667" t="s">
        <v>264</v>
      </c>
      <c r="CE16" s="664"/>
      <c r="CF16" s="664"/>
      <c r="CG16" s="664"/>
      <c r="CH16" s="664"/>
      <c r="CI16" s="664"/>
      <c r="CJ16" s="664"/>
      <c r="CK16" s="664"/>
      <c r="CL16" s="664"/>
      <c r="CM16" s="664"/>
      <c r="CN16" s="664"/>
      <c r="CO16" s="664"/>
      <c r="CP16" s="664"/>
      <c r="CQ16" s="665"/>
      <c r="CR16" s="636">
        <v>307643</v>
      </c>
      <c r="CS16" s="637"/>
      <c r="CT16" s="637"/>
      <c r="CU16" s="637"/>
      <c r="CV16" s="637"/>
      <c r="CW16" s="637"/>
      <c r="CX16" s="637"/>
      <c r="CY16" s="638"/>
      <c r="CZ16" s="685">
        <v>0.9</v>
      </c>
      <c r="DA16" s="685"/>
      <c r="DB16" s="685"/>
      <c r="DC16" s="685"/>
      <c r="DD16" s="642" t="s">
        <v>234</v>
      </c>
      <c r="DE16" s="637"/>
      <c r="DF16" s="637"/>
      <c r="DG16" s="637"/>
      <c r="DH16" s="637"/>
      <c r="DI16" s="637"/>
      <c r="DJ16" s="637"/>
      <c r="DK16" s="637"/>
      <c r="DL16" s="637"/>
      <c r="DM16" s="637"/>
      <c r="DN16" s="637"/>
      <c r="DO16" s="637"/>
      <c r="DP16" s="638"/>
      <c r="DQ16" s="642">
        <v>140780</v>
      </c>
      <c r="DR16" s="637"/>
      <c r="DS16" s="637"/>
      <c r="DT16" s="637"/>
      <c r="DU16" s="637"/>
      <c r="DV16" s="637"/>
      <c r="DW16" s="637"/>
      <c r="DX16" s="637"/>
      <c r="DY16" s="637"/>
      <c r="DZ16" s="637"/>
      <c r="EA16" s="637"/>
      <c r="EB16" s="637"/>
      <c r="EC16" s="666"/>
    </row>
    <row r="17" spans="2:133" ht="11.25" customHeight="1" x14ac:dyDescent="0.2">
      <c r="B17" s="633" t="s">
        <v>265</v>
      </c>
      <c r="C17" s="634"/>
      <c r="D17" s="634"/>
      <c r="E17" s="634"/>
      <c r="F17" s="634"/>
      <c r="G17" s="634"/>
      <c r="H17" s="634"/>
      <c r="I17" s="634"/>
      <c r="J17" s="634"/>
      <c r="K17" s="634"/>
      <c r="L17" s="634"/>
      <c r="M17" s="634"/>
      <c r="N17" s="634"/>
      <c r="O17" s="634"/>
      <c r="P17" s="634"/>
      <c r="Q17" s="635"/>
      <c r="R17" s="636">
        <v>32377</v>
      </c>
      <c r="S17" s="637"/>
      <c r="T17" s="637"/>
      <c r="U17" s="637"/>
      <c r="V17" s="637"/>
      <c r="W17" s="637"/>
      <c r="X17" s="637"/>
      <c r="Y17" s="638"/>
      <c r="Z17" s="685">
        <v>0.1</v>
      </c>
      <c r="AA17" s="685"/>
      <c r="AB17" s="685"/>
      <c r="AC17" s="685"/>
      <c r="AD17" s="686">
        <v>32377</v>
      </c>
      <c r="AE17" s="686"/>
      <c r="AF17" s="686"/>
      <c r="AG17" s="686"/>
      <c r="AH17" s="686"/>
      <c r="AI17" s="686"/>
      <c r="AJ17" s="686"/>
      <c r="AK17" s="686"/>
      <c r="AL17" s="639">
        <v>0.2</v>
      </c>
      <c r="AM17" s="640"/>
      <c r="AN17" s="640"/>
      <c r="AO17" s="687"/>
      <c r="AP17" s="633" t="s">
        <v>266</v>
      </c>
      <c r="AQ17" s="634"/>
      <c r="AR17" s="634"/>
      <c r="AS17" s="634"/>
      <c r="AT17" s="634"/>
      <c r="AU17" s="634"/>
      <c r="AV17" s="634"/>
      <c r="AW17" s="634"/>
      <c r="AX17" s="634"/>
      <c r="AY17" s="634"/>
      <c r="AZ17" s="634"/>
      <c r="BA17" s="634"/>
      <c r="BB17" s="634"/>
      <c r="BC17" s="634"/>
      <c r="BD17" s="634"/>
      <c r="BE17" s="634"/>
      <c r="BF17" s="635"/>
      <c r="BG17" s="636" t="s">
        <v>127</v>
      </c>
      <c r="BH17" s="637"/>
      <c r="BI17" s="637"/>
      <c r="BJ17" s="637"/>
      <c r="BK17" s="637"/>
      <c r="BL17" s="637"/>
      <c r="BM17" s="637"/>
      <c r="BN17" s="638"/>
      <c r="BO17" s="685" t="s">
        <v>127</v>
      </c>
      <c r="BP17" s="685"/>
      <c r="BQ17" s="685"/>
      <c r="BR17" s="685"/>
      <c r="BS17" s="642" t="s">
        <v>175</v>
      </c>
      <c r="BT17" s="637"/>
      <c r="BU17" s="637"/>
      <c r="BV17" s="637"/>
      <c r="BW17" s="637"/>
      <c r="BX17" s="637"/>
      <c r="BY17" s="637"/>
      <c r="BZ17" s="637"/>
      <c r="CA17" s="637"/>
      <c r="CB17" s="666"/>
      <c r="CD17" s="667" t="s">
        <v>267</v>
      </c>
      <c r="CE17" s="664"/>
      <c r="CF17" s="664"/>
      <c r="CG17" s="664"/>
      <c r="CH17" s="664"/>
      <c r="CI17" s="664"/>
      <c r="CJ17" s="664"/>
      <c r="CK17" s="664"/>
      <c r="CL17" s="664"/>
      <c r="CM17" s="664"/>
      <c r="CN17" s="664"/>
      <c r="CO17" s="664"/>
      <c r="CP17" s="664"/>
      <c r="CQ17" s="665"/>
      <c r="CR17" s="636">
        <v>2931459</v>
      </c>
      <c r="CS17" s="637"/>
      <c r="CT17" s="637"/>
      <c r="CU17" s="637"/>
      <c r="CV17" s="637"/>
      <c r="CW17" s="637"/>
      <c r="CX17" s="637"/>
      <c r="CY17" s="638"/>
      <c r="CZ17" s="685">
        <v>8.6999999999999993</v>
      </c>
      <c r="DA17" s="685"/>
      <c r="DB17" s="685"/>
      <c r="DC17" s="685"/>
      <c r="DD17" s="642" t="s">
        <v>234</v>
      </c>
      <c r="DE17" s="637"/>
      <c r="DF17" s="637"/>
      <c r="DG17" s="637"/>
      <c r="DH17" s="637"/>
      <c r="DI17" s="637"/>
      <c r="DJ17" s="637"/>
      <c r="DK17" s="637"/>
      <c r="DL17" s="637"/>
      <c r="DM17" s="637"/>
      <c r="DN17" s="637"/>
      <c r="DO17" s="637"/>
      <c r="DP17" s="638"/>
      <c r="DQ17" s="642">
        <v>2822932</v>
      </c>
      <c r="DR17" s="637"/>
      <c r="DS17" s="637"/>
      <c r="DT17" s="637"/>
      <c r="DU17" s="637"/>
      <c r="DV17" s="637"/>
      <c r="DW17" s="637"/>
      <c r="DX17" s="637"/>
      <c r="DY17" s="637"/>
      <c r="DZ17" s="637"/>
      <c r="EA17" s="637"/>
      <c r="EB17" s="637"/>
      <c r="EC17" s="666"/>
    </row>
    <row r="18" spans="2:133" ht="11.25" customHeight="1" x14ac:dyDescent="0.2">
      <c r="B18" s="633" t="s">
        <v>268</v>
      </c>
      <c r="C18" s="634"/>
      <c r="D18" s="634"/>
      <c r="E18" s="634"/>
      <c r="F18" s="634"/>
      <c r="G18" s="634"/>
      <c r="H18" s="634"/>
      <c r="I18" s="634"/>
      <c r="J18" s="634"/>
      <c r="K18" s="634"/>
      <c r="L18" s="634"/>
      <c r="M18" s="634"/>
      <c r="N18" s="634"/>
      <c r="O18" s="634"/>
      <c r="P18" s="634"/>
      <c r="Q18" s="635"/>
      <c r="R18" s="636">
        <v>10921669</v>
      </c>
      <c r="S18" s="637"/>
      <c r="T18" s="637"/>
      <c r="U18" s="637"/>
      <c r="V18" s="637"/>
      <c r="W18" s="637"/>
      <c r="X18" s="637"/>
      <c r="Y18" s="638"/>
      <c r="Z18" s="685">
        <v>30.9</v>
      </c>
      <c r="AA18" s="685"/>
      <c r="AB18" s="685"/>
      <c r="AC18" s="685"/>
      <c r="AD18" s="686">
        <v>9876007</v>
      </c>
      <c r="AE18" s="686"/>
      <c r="AF18" s="686"/>
      <c r="AG18" s="686"/>
      <c r="AH18" s="686"/>
      <c r="AI18" s="686"/>
      <c r="AJ18" s="686"/>
      <c r="AK18" s="686"/>
      <c r="AL18" s="639">
        <v>50.7</v>
      </c>
      <c r="AM18" s="640"/>
      <c r="AN18" s="640"/>
      <c r="AO18" s="687"/>
      <c r="AP18" s="633" t="s">
        <v>269</v>
      </c>
      <c r="AQ18" s="634"/>
      <c r="AR18" s="634"/>
      <c r="AS18" s="634"/>
      <c r="AT18" s="634"/>
      <c r="AU18" s="634"/>
      <c r="AV18" s="634"/>
      <c r="AW18" s="634"/>
      <c r="AX18" s="634"/>
      <c r="AY18" s="634"/>
      <c r="AZ18" s="634"/>
      <c r="BA18" s="634"/>
      <c r="BB18" s="634"/>
      <c r="BC18" s="634"/>
      <c r="BD18" s="634"/>
      <c r="BE18" s="634"/>
      <c r="BF18" s="635"/>
      <c r="BG18" s="636" t="s">
        <v>127</v>
      </c>
      <c r="BH18" s="637"/>
      <c r="BI18" s="637"/>
      <c r="BJ18" s="637"/>
      <c r="BK18" s="637"/>
      <c r="BL18" s="637"/>
      <c r="BM18" s="637"/>
      <c r="BN18" s="638"/>
      <c r="BO18" s="685" t="s">
        <v>234</v>
      </c>
      <c r="BP18" s="685"/>
      <c r="BQ18" s="685"/>
      <c r="BR18" s="685"/>
      <c r="BS18" s="642" t="s">
        <v>127</v>
      </c>
      <c r="BT18" s="637"/>
      <c r="BU18" s="637"/>
      <c r="BV18" s="637"/>
      <c r="BW18" s="637"/>
      <c r="BX18" s="637"/>
      <c r="BY18" s="637"/>
      <c r="BZ18" s="637"/>
      <c r="CA18" s="637"/>
      <c r="CB18" s="666"/>
      <c r="CD18" s="667" t="s">
        <v>270</v>
      </c>
      <c r="CE18" s="664"/>
      <c r="CF18" s="664"/>
      <c r="CG18" s="664"/>
      <c r="CH18" s="664"/>
      <c r="CI18" s="664"/>
      <c r="CJ18" s="664"/>
      <c r="CK18" s="664"/>
      <c r="CL18" s="664"/>
      <c r="CM18" s="664"/>
      <c r="CN18" s="664"/>
      <c r="CO18" s="664"/>
      <c r="CP18" s="664"/>
      <c r="CQ18" s="665"/>
      <c r="CR18" s="636">
        <v>6030</v>
      </c>
      <c r="CS18" s="637"/>
      <c r="CT18" s="637"/>
      <c r="CU18" s="637"/>
      <c r="CV18" s="637"/>
      <c r="CW18" s="637"/>
      <c r="CX18" s="637"/>
      <c r="CY18" s="638"/>
      <c r="CZ18" s="685">
        <v>0</v>
      </c>
      <c r="DA18" s="685"/>
      <c r="DB18" s="685"/>
      <c r="DC18" s="685"/>
      <c r="DD18" s="642" t="s">
        <v>234</v>
      </c>
      <c r="DE18" s="637"/>
      <c r="DF18" s="637"/>
      <c r="DG18" s="637"/>
      <c r="DH18" s="637"/>
      <c r="DI18" s="637"/>
      <c r="DJ18" s="637"/>
      <c r="DK18" s="637"/>
      <c r="DL18" s="637"/>
      <c r="DM18" s="637"/>
      <c r="DN18" s="637"/>
      <c r="DO18" s="637"/>
      <c r="DP18" s="638"/>
      <c r="DQ18" s="642">
        <v>6030</v>
      </c>
      <c r="DR18" s="637"/>
      <c r="DS18" s="637"/>
      <c r="DT18" s="637"/>
      <c r="DU18" s="637"/>
      <c r="DV18" s="637"/>
      <c r="DW18" s="637"/>
      <c r="DX18" s="637"/>
      <c r="DY18" s="637"/>
      <c r="DZ18" s="637"/>
      <c r="EA18" s="637"/>
      <c r="EB18" s="637"/>
      <c r="EC18" s="666"/>
    </row>
    <row r="19" spans="2:133" ht="11.25" customHeight="1" x14ac:dyDescent="0.2">
      <c r="B19" s="633" t="s">
        <v>271</v>
      </c>
      <c r="C19" s="634"/>
      <c r="D19" s="634"/>
      <c r="E19" s="634"/>
      <c r="F19" s="634"/>
      <c r="G19" s="634"/>
      <c r="H19" s="634"/>
      <c r="I19" s="634"/>
      <c r="J19" s="634"/>
      <c r="K19" s="634"/>
      <c r="L19" s="634"/>
      <c r="M19" s="634"/>
      <c r="N19" s="634"/>
      <c r="O19" s="634"/>
      <c r="P19" s="634"/>
      <c r="Q19" s="635"/>
      <c r="R19" s="636">
        <v>9876007</v>
      </c>
      <c r="S19" s="637"/>
      <c r="T19" s="637"/>
      <c r="U19" s="637"/>
      <c r="V19" s="637"/>
      <c r="W19" s="637"/>
      <c r="X19" s="637"/>
      <c r="Y19" s="638"/>
      <c r="Z19" s="685">
        <v>28</v>
      </c>
      <c r="AA19" s="685"/>
      <c r="AB19" s="685"/>
      <c r="AC19" s="685"/>
      <c r="AD19" s="686">
        <v>9876007</v>
      </c>
      <c r="AE19" s="686"/>
      <c r="AF19" s="686"/>
      <c r="AG19" s="686"/>
      <c r="AH19" s="686"/>
      <c r="AI19" s="686"/>
      <c r="AJ19" s="686"/>
      <c r="AK19" s="686"/>
      <c r="AL19" s="639">
        <v>50.7</v>
      </c>
      <c r="AM19" s="640"/>
      <c r="AN19" s="640"/>
      <c r="AO19" s="687"/>
      <c r="AP19" s="633" t="s">
        <v>272</v>
      </c>
      <c r="AQ19" s="634"/>
      <c r="AR19" s="634"/>
      <c r="AS19" s="634"/>
      <c r="AT19" s="634"/>
      <c r="AU19" s="634"/>
      <c r="AV19" s="634"/>
      <c r="AW19" s="634"/>
      <c r="AX19" s="634"/>
      <c r="AY19" s="634"/>
      <c r="AZ19" s="634"/>
      <c r="BA19" s="634"/>
      <c r="BB19" s="634"/>
      <c r="BC19" s="634"/>
      <c r="BD19" s="634"/>
      <c r="BE19" s="634"/>
      <c r="BF19" s="635"/>
      <c r="BG19" s="636">
        <v>4491</v>
      </c>
      <c r="BH19" s="637"/>
      <c r="BI19" s="637"/>
      <c r="BJ19" s="637"/>
      <c r="BK19" s="637"/>
      <c r="BL19" s="637"/>
      <c r="BM19" s="637"/>
      <c r="BN19" s="638"/>
      <c r="BO19" s="685">
        <v>0.1</v>
      </c>
      <c r="BP19" s="685"/>
      <c r="BQ19" s="685"/>
      <c r="BR19" s="685"/>
      <c r="BS19" s="642" t="s">
        <v>127</v>
      </c>
      <c r="BT19" s="637"/>
      <c r="BU19" s="637"/>
      <c r="BV19" s="637"/>
      <c r="BW19" s="637"/>
      <c r="BX19" s="637"/>
      <c r="BY19" s="637"/>
      <c r="BZ19" s="637"/>
      <c r="CA19" s="637"/>
      <c r="CB19" s="666"/>
      <c r="CD19" s="667" t="s">
        <v>273</v>
      </c>
      <c r="CE19" s="664"/>
      <c r="CF19" s="664"/>
      <c r="CG19" s="664"/>
      <c r="CH19" s="664"/>
      <c r="CI19" s="664"/>
      <c r="CJ19" s="664"/>
      <c r="CK19" s="664"/>
      <c r="CL19" s="664"/>
      <c r="CM19" s="664"/>
      <c r="CN19" s="664"/>
      <c r="CO19" s="664"/>
      <c r="CP19" s="664"/>
      <c r="CQ19" s="665"/>
      <c r="CR19" s="636" t="s">
        <v>127</v>
      </c>
      <c r="CS19" s="637"/>
      <c r="CT19" s="637"/>
      <c r="CU19" s="637"/>
      <c r="CV19" s="637"/>
      <c r="CW19" s="637"/>
      <c r="CX19" s="637"/>
      <c r="CY19" s="638"/>
      <c r="CZ19" s="685" t="s">
        <v>127</v>
      </c>
      <c r="DA19" s="685"/>
      <c r="DB19" s="685"/>
      <c r="DC19" s="685"/>
      <c r="DD19" s="642" t="s">
        <v>127</v>
      </c>
      <c r="DE19" s="637"/>
      <c r="DF19" s="637"/>
      <c r="DG19" s="637"/>
      <c r="DH19" s="637"/>
      <c r="DI19" s="637"/>
      <c r="DJ19" s="637"/>
      <c r="DK19" s="637"/>
      <c r="DL19" s="637"/>
      <c r="DM19" s="637"/>
      <c r="DN19" s="637"/>
      <c r="DO19" s="637"/>
      <c r="DP19" s="638"/>
      <c r="DQ19" s="642" t="s">
        <v>127</v>
      </c>
      <c r="DR19" s="637"/>
      <c r="DS19" s="637"/>
      <c r="DT19" s="637"/>
      <c r="DU19" s="637"/>
      <c r="DV19" s="637"/>
      <c r="DW19" s="637"/>
      <c r="DX19" s="637"/>
      <c r="DY19" s="637"/>
      <c r="DZ19" s="637"/>
      <c r="EA19" s="637"/>
      <c r="EB19" s="637"/>
      <c r="EC19" s="666"/>
    </row>
    <row r="20" spans="2:133" ht="11.25" customHeight="1" x14ac:dyDescent="0.2">
      <c r="B20" s="633" t="s">
        <v>274</v>
      </c>
      <c r="C20" s="634"/>
      <c r="D20" s="634"/>
      <c r="E20" s="634"/>
      <c r="F20" s="634"/>
      <c r="G20" s="634"/>
      <c r="H20" s="634"/>
      <c r="I20" s="634"/>
      <c r="J20" s="634"/>
      <c r="K20" s="634"/>
      <c r="L20" s="634"/>
      <c r="M20" s="634"/>
      <c r="N20" s="634"/>
      <c r="O20" s="634"/>
      <c r="P20" s="634"/>
      <c r="Q20" s="635"/>
      <c r="R20" s="636">
        <v>1045662</v>
      </c>
      <c r="S20" s="637"/>
      <c r="T20" s="637"/>
      <c r="U20" s="637"/>
      <c r="V20" s="637"/>
      <c r="W20" s="637"/>
      <c r="X20" s="637"/>
      <c r="Y20" s="638"/>
      <c r="Z20" s="685">
        <v>3</v>
      </c>
      <c r="AA20" s="685"/>
      <c r="AB20" s="685"/>
      <c r="AC20" s="685"/>
      <c r="AD20" s="686" t="s">
        <v>234</v>
      </c>
      <c r="AE20" s="686"/>
      <c r="AF20" s="686"/>
      <c r="AG20" s="686"/>
      <c r="AH20" s="686"/>
      <c r="AI20" s="686"/>
      <c r="AJ20" s="686"/>
      <c r="AK20" s="686"/>
      <c r="AL20" s="639" t="s">
        <v>127</v>
      </c>
      <c r="AM20" s="640"/>
      <c r="AN20" s="640"/>
      <c r="AO20" s="687"/>
      <c r="AP20" s="633" t="s">
        <v>275</v>
      </c>
      <c r="AQ20" s="634"/>
      <c r="AR20" s="634"/>
      <c r="AS20" s="634"/>
      <c r="AT20" s="634"/>
      <c r="AU20" s="634"/>
      <c r="AV20" s="634"/>
      <c r="AW20" s="634"/>
      <c r="AX20" s="634"/>
      <c r="AY20" s="634"/>
      <c r="AZ20" s="634"/>
      <c r="BA20" s="634"/>
      <c r="BB20" s="634"/>
      <c r="BC20" s="634"/>
      <c r="BD20" s="634"/>
      <c r="BE20" s="634"/>
      <c r="BF20" s="635"/>
      <c r="BG20" s="636">
        <v>4491</v>
      </c>
      <c r="BH20" s="637"/>
      <c r="BI20" s="637"/>
      <c r="BJ20" s="637"/>
      <c r="BK20" s="637"/>
      <c r="BL20" s="637"/>
      <c r="BM20" s="637"/>
      <c r="BN20" s="638"/>
      <c r="BO20" s="685">
        <v>0.1</v>
      </c>
      <c r="BP20" s="685"/>
      <c r="BQ20" s="685"/>
      <c r="BR20" s="685"/>
      <c r="BS20" s="642" t="s">
        <v>127</v>
      </c>
      <c r="BT20" s="637"/>
      <c r="BU20" s="637"/>
      <c r="BV20" s="637"/>
      <c r="BW20" s="637"/>
      <c r="BX20" s="637"/>
      <c r="BY20" s="637"/>
      <c r="BZ20" s="637"/>
      <c r="CA20" s="637"/>
      <c r="CB20" s="666"/>
      <c r="CD20" s="667" t="s">
        <v>276</v>
      </c>
      <c r="CE20" s="664"/>
      <c r="CF20" s="664"/>
      <c r="CG20" s="664"/>
      <c r="CH20" s="664"/>
      <c r="CI20" s="664"/>
      <c r="CJ20" s="664"/>
      <c r="CK20" s="664"/>
      <c r="CL20" s="664"/>
      <c r="CM20" s="664"/>
      <c r="CN20" s="664"/>
      <c r="CO20" s="664"/>
      <c r="CP20" s="664"/>
      <c r="CQ20" s="665"/>
      <c r="CR20" s="636">
        <v>33651145</v>
      </c>
      <c r="CS20" s="637"/>
      <c r="CT20" s="637"/>
      <c r="CU20" s="637"/>
      <c r="CV20" s="637"/>
      <c r="CW20" s="637"/>
      <c r="CX20" s="637"/>
      <c r="CY20" s="638"/>
      <c r="CZ20" s="685">
        <v>100</v>
      </c>
      <c r="DA20" s="685"/>
      <c r="DB20" s="685"/>
      <c r="DC20" s="685"/>
      <c r="DD20" s="642">
        <v>6578863</v>
      </c>
      <c r="DE20" s="637"/>
      <c r="DF20" s="637"/>
      <c r="DG20" s="637"/>
      <c r="DH20" s="637"/>
      <c r="DI20" s="637"/>
      <c r="DJ20" s="637"/>
      <c r="DK20" s="637"/>
      <c r="DL20" s="637"/>
      <c r="DM20" s="637"/>
      <c r="DN20" s="637"/>
      <c r="DO20" s="637"/>
      <c r="DP20" s="638"/>
      <c r="DQ20" s="642">
        <v>23072194</v>
      </c>
      <c r="DR20" s="637"/>
      <c r="DS20" s="637"/>
      <c r="DT20" s="637"/>
      <c r="DU20" s="637"/>
      <c r="DV20" s="637"/>
      <c r="DW20" s="637"/>
      <c r="DX20" s="637"/>
      <c r="DY20" s="637"/>
      <c r="DZ20" s="637"/>
      <c r="EA20" s="637"/>
      <c r="EB20" s="637"/>
      <c r="EC20" s="666"/>
    </row>
    <row r="21" spans="2:133" ht="11.25" customHeight="1" x14ac:dyDescent="0.2">
      <c r="B21" s="633" t="s">
        <v>277</v>
      </c>
      <c r="C21" s="634"/>
      <c r="D21" s="634"/>
      <c r="E21" s="634"/>
      <c r="F21" s="634"/>
      <c r="G21" s="634"/>
      <c r="H21" s="634"/>
      <c r="I21" s="634"/>
      <c r="J21" s="634"/>
      <c r="K21" s="634"/>
      <c r="L21" s="634"/>
      <c r="M21" s="634"/>
      <c r="N21" s="634"/>
      <c r="O21" s="634"/>
      <c r="P21" s="634"/>
      <c r="Q21" s="635"/>
      <c r="R21" s="636" t="s">
        <v>127</v>
      </c>
      <c r="S21" s="637"/>
      <c r="T21" s="637"/>
      <c r="U21" s="637"/>
      <c r="V21" s="637"/>
      <c r="W21" s="637"/>
      <c r="X21" s="637"/>
      <c r="Y21" s="638"/>
      <c r="Z21" s="685" t="s">
        <v>127</v>
      </c>
      <c r="AA21" s="685"/>
      <c r="AB21" s="685"/>
      <c r="AC21" s="685"/>
      <c r="AD21" s="686" t="s">
        <v>127</v>
      </c>
      <c r="AE21" s="686"/>
      <c r="AF21" s="686"/>
      <c r="AG21" s="686"/>
      <c r="AH21" s="686"/>
      <c r="AI21" s="686"/>
      <c r="AJ21" s="686"/>
      <c r="AK21" s="686"/>
      <c r="AL21" s="639" t="s">
        <v>234</v>
      </c>
      <c r="AM21" s="640"/>
      <c r="AN21" s="640"/>
      <c r="AO21" s="687"/>
      <c r="AP21" s="731" t="s">
        <v>278</v>
      </c>
      <c r="AQ21" s="738"/>
      <c r="AR21" s="738"/>
      <c r="AS21" s="738"/>
      <c r="AT21" s="738"/>
      <c r="AU21" s="738"/>
      <c r="AV21" s="738"/>
      <c r="AW21" s="738"/>
      <c r="AX21" s="738"/>
      <c r="AY21" s="738"/>
      <c r="AZ21" s="738"/>
      <c r="BA21" s="738"/>
      <c r="BB21" s="738"/>
      <c r="BC21" s="738"/>
      <c r="BD21" s="738"/>
      <c r="BE21" s="738"/>
      <c r="BF21" s="733"/>
      <c r="BG21" s="636">
        <v>4491</v>
      </c>
      <c r="BH21" s="637"/>
      <c r="BI21" s="637"/>
      <c r="BJ21" s="637"/>
      <c r="BK21" s="637"/>
      <c r="BL21" s="637"/>
      <c r="BM21" s="637"/>
      <c r="BN21" s="638"/>
      <c r="BO21" s="685">
        <v>0.1</v>
      </c>
      <c r="BP21" s="685"/>
      <c r="BQ21" s="685"/>
      <c r="BR21" s="685"/>
      <c r="BS21" s="642" t="s">
        <v>127</v>
      </c>
      <c r="BT21" s="637"/>
      <c r="BU21" s="637"/>
      <c r="BV21" s="637"/>
      <c r="BW21" s="637"/>
      <c r="BX21" s="637"/>
      <c r="BY21" s="637"/>
      <c r="BZ21" s="637"/>
      <c r="CA21" s="637"/>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2">
      <c r="B22" s="633" t="s">
        <v>279</v>
      </c>
      <c r="C22" s="634"/>
      <c r="D22" s="634"/>
      <c r="E22" s="634"/>
      <c r="F22" s="634"/>
      <c r="G22" s="634"/>
      <c r="H22" s="634"/>
      <c r="I22" s="634"/>
      <c r="J22" s="634"/>
      <c r="K22" s="634"/>
      <c r="L22" s="634"/>
      <c r="M22" s="634"/>
      <c r="N22" s="634"/>
      <c r="O22" s="634"/>
      <c r="P22" s="634"/>
      <c r="Q22" s="635"/>
      <c r="R22" s="636">
        <v>20496734</v>
      </c>
      <c r="S22" s="637"/>
      <c r="T22" s="637"/>
      <c r="U22" s="637"/>
      <c r="V22" s="637"/>
      <c r="W22" s="637"/>
      <c r="X22" s="637"/>
      <c r="Y22" s="638"/>
      <c r="Z22" s="685">
        <v>58.1</v>
      </c>
      <c r="AA22" s="685"/>
      <c r="AB22" s="685"/>
      <c r="AC22" s="685"/>
      <c r="AD22" s="686">
        <v>19451072</v>
      </c>
      <c r="AE22" s="686"/>
      <c r="AF22" s="686"/>
      <c r="AG22" s="686"/>
      <c r="AH22" s="686"/>
      <c r="AI22" s="686"/>
      <c r="AJ22" s="686"/>
      <c r="AK22" s="686"/>
      <c r="AL22" s="639">
        <v>99.8</v>
      </c>
      <c r="AM22" s="640"/>
      <c r="AN22" s="640"/>
      <c r="AO22" s="687"/>
      <c r="AP22" s="731" t="s">
        <v>280</v>
      </c>
      <c r="AQ22" s="738"/>
      <c r="AR22" s="738"/>
      <c r="AS22" s="738"/>
      <c r="AT22" s="738"/>
      <c r="AU22" s="738"/>
      <c r="AV22" s="738"/>
      <c r="AW22" s="738"/>
      <c r="AX22" s="738"/>
      <c r="AY22" s="738"/>
      <c r="AZ22" s="738"/>
      <c r="BA22" s="738"/>
      <c r="BB22" s="738"/>
      <c r="BC22" s="738"/>
      <c r="BD22" s="738"/>
      <c r="BE22" s="738"/>
      <c r="BF22" s="733"/>
      <c r="BG22" s="636" t="s">
        <v>127</v>
      </c>
      <c r="BH22" s="637"/>
      <c r="BI22" s="637"/>
      <c r="BJ22" s="637"/>
      <c r="BK22" s="637"/>
      <c r="BL22" s="637"/>
      <c r="BM22" s="637"/>
      <c r="BN22" s="638"/>
      <c r="BO22" s="685" t="s">
        <v>127</v>
      </c>
      <c r="BP22" s="685"/>
      <c r="BQ22" s="685"/>
      <c r="BR22" s="685"/>
      <c r="BS22" s="642" t="s">
        <v>127</v>
      </c>
      <c r="BT22" s="637"/>
      <c r="BU22" s="637"/>
      <c r="BV22" s="637"/>
      <c r="BW22" s="637"/>
      <c r="BX22" s="637"/>
      <c r="BY22" s="637"/>
      <c r="BZ22" s="637"/>
      <c r="CA22" s="637"/>
      <c r="CB22" s="666"/>
      <c r="CD22" s="740" t="s">
        <v>281</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
      <c r="B23" s="633" t="s">
        <v>282</v>
      </c>
      <c r="C23" s="634"/>
      <c r="D23" s="634"/>
      <c r="E23" s="634"/>
      <c r="F23" s="634"/>
      <c r="G23" s="634"/>
      <c r="H23" s="634"/>
      <c r="I23" s="634"/>
      <c r="J23" s="634"/>
      <c r="K23" s="634"/>
      <c r="L23" s="634"/>
      <c r="M23" s="634"/>
      <c r="N23" s="634"/>
      <c r="O23" s="634"/>
      <c r="P23" s="634"/>
      <c r="Q23" s="635"/>
      <c r="R23" s="636">
        <v>8319</v>
      </c>
      <c r="S23" s="637"/>
      <c r="T23" s="637"/>
      <c r="U23" s="637"/>
      <c r="V23" s="637"/>
      <c r="W23" s="637"/>
      <c r="X23" s="637"/>
      <c r="Y23" s="638"/>
      <c r="Z23" s="685">
        <v>0</v>
      </c>
      <c r="AA23" s="685"/>
      <c r="AB23" s="685"/>
      <c r="AC23" s="685"/>
      <c r="AD23" s="686">
        <v>8319</v>
      </c>
      <c r="AE23" s="686"/>
      <c r="AF23" s="686"/>
      <c r="AG23" s="686"/>
      <c r="AH23" s="686"/>
      <c r="AI23" s="686"/>
      <c r="AJ23" s="686"/>
      <c r="AK23" s="686"/>
      <c r="AL23" s="639">
        <v>0</v>
      </c>
      <c r="AM23" s="640"/>
      <c r="AN23" s="640"/>
      <c r="AO23" s="687"/>
      <c r="AP23" s="731" t="s">
        <v>283</v>
      </c>
      <c r="AQ23" s="738"/>
      <c r="AR23" s="738"/>
      <c r="AS23" s="738"/>
      <c r="AT23" s="738"/>
      <c r="AU23" s="738"/>
      <c r="AV23" s="738"/>
      <c r="AW23" s="738"/>
      <c r="AX23" s="738"/>
      <c r="AY23" s="738"/>
      <c r="AZ23" s="738"/>
      <c r="BA23" s="738"/>
      <c r="BB23" s="738"/>
      <c r="BC23" s="738"/>
      <c r="BD23" s="738"/>
      <c r="BE23" s="738"/>
      <c r="BF23" s="733"/>
      <c r="BG23" s="636" t="s">
        <v>175</v>
      </c>
      <c r="BH23" s="637"/>
      <c r="BI23" s="637"/>
      <c r="BJ23" s="637"/>
      <c r="BK23" s="637"/>
      <c r="BL23" s="637"/>
      <c r="BM23" s="637"/>
      <c r="BN23" s="638"/>
      <c r="BO23" s="685" t="s">
        <v>234</v>
      </c>
      <c r="BP23" s="685"/>
      <c r="BQ23" s="685"/>
      <c r="BR23" s="685"/>
      <c r="BS23" s="642" t="s">
        <v>127</v>
      </c>
      <c r="BT23" s="637"/>
      <c r="BU23" s="637"/>
      <c r="BV23" s="637"/>
      <c r="BW23" s="637"/>
      <c r="BX23" s="637"/>
      <c r="BY23" s="637"/>
      <c r="BZ23" s="637"/>
      <c r="CA23" s="637"/>
      <c r="CB23" s="666"/>
      <c r="CD23" s="740" t="s">
        <v>222</v>
      </c>
      <c r="CE23" s="741"/>
      <c r="CF23" s="741"/>
      <c r="CG23" s="741"/>
      <c r="CH23" s="741"/>
      <c r="CI23" s="741"/>
      <c r="CJ23" s="741"/>
      <c r="CK23" s="741"/>
      <c r="CL23" s="741"/>
      <c r="CM23" s="741"/>
      <c r="CN23" s="741"/>
      <c r="CO23" s="741"/>
      <c r="CP23" s="741"/>
      <c r="CQ23" s="742"/>
      <c r="CR23" s="740" t="s">
        <v>284</v>
      </c>
      <c r="CS23" s="741"/>
      <c r="CT23" s="741"/>
      <c r="CU23" s="741"/>
      <c r="CV23" s="741"/>
      <c r="CW23" s="741"/>
      <c r="CX23" s="741"/>
      <c r="CY23" s="742"/>
      <c r="CZ23" s="740" t="s">
        <v>285</v>
      </c>
      <c r="DA23" s="741"/>
      <c r="DB23" s="741"/>
      <c r="DC23" s="742"/>
      <c r="DD23" s="740" t="s">
        <v>286</v>
      </c>
      <c r="DE23" s="741"/>
      <c r="DF23" s="741"/>
      <c r="DG23" s="741"/>
      <c r="DH23" s="741"/>
      <c r="DI23" s="741"/>
      <c r="DJ23" s="741"/>
      <c r="DK23" s="742"/>
      <c r="DL23" s="749" t="s">
        <v>287</v>
      </c>
      <c r="DM23" s="750"/>
      <c r="DN23" s="750"/>
      <c r="DO23" s="750"/>
      <c r="DP23" s="750"/>
      <c r="DQ23" s="750"/>
      <c r="DR23" s="750"/>
      <c r="DS23" s="750"/>
      <c r="DT23" s="750"/>
      <c r="DU23" s="750"/>
      <c r="DV23" s="751"/>
      <c r="DW23" s="740" t="s">
        <v>288</v>
      </c>
      <c r="DX23" s="741"/>
      <c r="DY23" s="741"/>
      <c r="DZ23" s="741"/>
      <c r="EA23" s="741"/>
      <c r="EB23" s="741"/>
      <c r="EC23" s="742"/>
    </row>
    <row r="24" spans="2:133" ht="11.25" customHeight="1" x14ac:dyDescent="0.2">
      <c r="B24" s="633" t="s">
        <v>289</v>
      </c>
      <c r="C24" s="634"/>
      <c r="D24" s="634"/>
      <c r="E24" s="634"/>
      <c r="F24" s="634"/>
      <c r="G24" s="634"/>
      <c r="H24" s="634"/>
      <c r="I24" s="634"/>
      <c r="J24" s="634"/>
      <c r="K24" s="634"/>
      <c r="L24" s="634"/>
      <c r="M24" s="634"/>
      <c r="N24" s="634"/>
      <c r="O24" s="634"/>
      <c r="P24" s="634"/>
      <c r="Q24" s="635"/>
      <c r="R24" s="636">
        <v>546149</v>
      </c>
      <c r="S24" s="637"/>
      <c r="T24" s="637"/>
      <c r="U24" s="637"/>
      <c r="V24" s="637"/>
      <c r="W24" s="637"/>
      <c r="X24" s="637"/>
      <c r="Y24" s="638"/>
      <c r="Z24" s="685">
        <v>1.5</v>
      </c>
      <c r="AA24" s="685"/>
      <c r="AB24" s="685"/>
      <c r="AC24" s="685"/>
      <c r="AD24" s="686" t="s">
        <v>127</v>
      </c>
      <c r="AE24" s="686"/>
      <c r="AF24" s="686"/>
      <c r="AG24" s="686"/>
      <c r="AH24" s="686"/>
      <c r="AI24" s="686"/>
      <c r="AJ24" s="686"/>
      <c r="AK24" s="686"/>
      <c r="AL24" s="639" t="s">
        <v>127</v>
      </c>
      <c r="AM24" s="640"/>
      <c r="AN24" s="640"/>
      <c r="AO24" s="687"/>
      <c r="AP24" s="731" t="s">
        <v>290</v>
      </c>
      <c r="AQ24" s="738"/>
      <c r="AR24" s="738"/>
      <c r="AS24" s="738"/>
      <c r="AT24" s="738"/>
      <c r="AU24" s="738"/>
      <c r="AV24" s="738"/>
      <c r="AW24" s="738"/>
      <c r="AX24" s="738"/>
      <c r="AY24" s="738"/>
      <c r="AZ24" s="738"/>
      <c r="BA24" s="738"/>
      <c r="BB24" s="738"/>
      <c r="BC24" s="738"/>
      <c r="BD24" s="738"/>
      <c r="BE24" s="738"/>
      <c r="BF24" s="733"/>
      <c r="BG24" s="636" t="s">
        <v>127</v>
      </c>
      <c r="BH24" s="637"/>
      <c r="BI24" s="637"/>
      <c r="BJ24" s="637"/>
      <c r="BK24" s="637"/>
      <c r="BL24" s="637"/>
      <c r="BM24" s="637"/>
      <c r="BN24" s="638"/>
      <c r="BO24" s="685" t="s">
        <v>127</v>
      </c>
      <c r="BP24" s="685"/>
      <c r="BQ24" s="685"/>
      <c r="BR24" s="685"/>
      <c r="BS24" s="642" t="s">
        <v>127</v>
      </c>
      <c r="BT24" s="637"/>
      <c r="BU24" s="637"/>
      <c r="BV24" s="637"/>
      <c r="BW24" s="637"/>
      <c r="BX24" s="637"/>
      <c r="BY24" s="637"/>
      <c r="BZ24" s="637"/>
      <c r="CA24" s="637"/>
      <c r="CB24" s="666"/>
      <c r="CD24" s="694" t="s">
        <v>291</v>
      </c>
      <c r="CE24" s="695"/>
      <c r="CF24" s="695"/>
      <c r="CG24" s="695"/>
      <c r="CH24" s="695"/>
      <c r="CI24" s="695"/>
      <c r="CJ24" s="695"/>
      <c r="CK24" s="695"/>
      <c r="CL24" s="695"/>
      <c r="CM24" s="695"/>
      <c r="CN24" s="695"/>
      <c r="CO24" s="695"/>
      <c r="CP24" s="695"/>
      <c r="CQ24" s="696"/>
      <c r="CR24" s="688">
        <v>12035031</v>
      </c>
      <c r="CS24" s="689"/>
      <c r="CT24" s="689"/>
      <c r="CU24" s="689"/>
      <c r="CV24" s="689"/>
      <c r="CW24" s="689"/>
      <c r="CX24" s="689"/>
      <c r="CY24" s="735"/>
      <c r="CZ24" s="736">
        <v>35.799999999999997</v>
      </c>
      <c r="DA24" s="705"/>
      <c r="DB24" s="705"/>
      <c r="DC24" s="739"/>
      <c r="DD24" s="734">
        <v>9130595</v>
      </c>
      <c r="DE24" s="689"/>
      <c r="DF24" s="689"/>
      <c r="DG24" s="689"/>
      <c r="DH24" s="689"/>
      <c r="DI24" s="689"/>
      <c r="DJ24" s="689"/>
      <c r="DK24" s="735"/>
      <c r="DL24" s="734">
        <v>9127089</v>
      </c>
      <c r="DM24" s="689"/>
      <c r="DN24" s="689"/>
      <c r="DO24" s="689"/>
      <c r="DP24" s="689"/>
      <c r="DQ24" s="689"/>
      <c r="DR24" s="689"/>
      <c r="DS24" s="689"/>
      <c r="DT24" s="689"/>
      <c r="DU24" s="689"/>
      <c r="DV24" s="735"/>
      <c r="DW24" s="736">
        <v>44.5</v>
      </c>
      <c r="DX24" s="705"/>
      <c r="DY24" s="705"/>
      <c r="DZ24" s="705"/>
      <c r="EA24" s="705"/>
      <c r="EB24" s="705"/>
      <c r="EC24" s="737"/>
    </row>
    <row r="25" spans="2:133" ht="11.25" customHeight="1" x14ac:dyDescent="0.2">
      <c r="B25" s="633" t="s">
        <v>292</v>
      </c>
      <c r="C25" s="634"/>
      <c r="D25" s="634"/>
      <c r="E25" s="634"/>
      <c r="F25" s="634"/>
      <c r="G25" s="634"/>
      <c r="H25" s="634"/>
      <c r="I25" s="634"/>
      <c r="J25" s="634"/>
      <c r="K25" s="634"/>
      <c r="L25" s="634"/>
      <c r="M25" s="634"/>
      <c r="N25" s="634"/>
      <c r="O25" s="634"/>
      <c r="P25" s="634"/>
      <c r="Q25" s="635"/>
      <c r="R25" s="636">
        <v>382595</v>
      </c>
      <c r="S25" s="637"/>
      <c r="T25" s="637"/>
      <c r="U25" s="637"/>
      <c r="V25" s="637"/>
      <c r="W25" s="637"/>
      <c r="X25" s="637"/>
      <c r="Y25" s="638"/>
      <c r="Z25" s="685">
        <v>1.1000000000000001</v>
      </c>
      <c r="AA25" s="685"/>
      <c r="AB25" s="685"/>
      <c r="AC25" s="685"/>
      <c r="AD25" s="686">
        <v>14370</v>
      </c>
      <c r="AE25" s="686"/>
      <c r="AF25" s="686"/>
      <c r="AG25" s="686"/>
      <c r="AH25" s="686"/>
      <c r="AI25" s="686"/>
      <c r="AJ25" s="686"/>
      <c r="AK25" s="686"/>
      <c r="AL25" s="639">
        <v>0.1</v>
      </c>
      <c r="AM25" s="640"/>
      <c r="AN25" s="640"/>
      <c r="AO25" s="687"/>
      <c r="AP25" s="731" t="s">
        <v>293</v>
      </c>
      <c r="AQ25" s="738"/>
      <c r="AR25" s="738"/>
      <c r="AS25" s="738"/>
      <c r="AT25" s="738"/>
      <c r="AU25" s="738"/>
      <c r="AV25" s="738"/>
      <c r="AW25" s="738"/>
      <c r="AX25" s="738"/>
      <c r="AY25" s="738"/>
      <c r="AZ25" s="738"/>
      <c r="BA25" s="738"/>
      <c r="BB25" s="738"/>
      <c r="BC25" s="738"/>
      <c r="BD25" s="738"/>
      <c r="BE25" s="738"/>
      <c r="BF25" s="733"/>
      <c r="BG25" s="636" t="s">
        <v>175</v>
      </c>
      <c r="BH25" s="637"/>
      <c r="BI25" s="637"/>
      <c r="BJ25" s="637"/>
      <c r="BK25" s="637"/>
      <c r="BL25" s="637"/>
      <c r="BM25" s="637"/>
      <c r="BN25" s="638"/>
      <c r="BO25" s="685" t="s">
        <v>127</v>
      </c>
      <c r="BP25" s="685"/>
      <c r="BQ25" s="685"/>
      <c r="BR25" s="685"/>
      <c r="BS25" s="642" t="s">
        <v>127</v>
      </c>
      <c r="BT25" s="637"/>
      <c r="BU25" s="637"/>
      <c r="BV25" s="637"/>
      <c r="BW25" s="637"/>
      <c r="BX25" s="637"/>
      <c r="BY25" s="637"/>
      <c r="BZ25" s="637"/>
      <c r="CA25" s="637"/>
      <c r="CB25" s="666"/>
      <c r="CD25" s="667" t="s">
        <v>294</v>
      </c>
      <c r="CE25" s="664"/>
      <c r="CF25" s="664"/>
      <c r="CG25" s="664"/>
      <c r="CH25" s="664"/>
      <c r="CI25" s="664"/>
      <c r="CJ25" s="664"/>
      <c r="CK25" s="664"/>
      <c r="CL25" s="664"/>
      <c r="CM25" s="664"/>
      <c r="CN25" s="664"/>
      <c r="CO25" s="664"/>
      <c r="CP25" s="664"/>
      <c r="CQ25" s="665"/>
      <c r="CR25" s="636">
        <v>4826503</v>
      </c>
      <c r="CS25" s="655"/>
      <c r="CT25" s="655"/>
      <c r="CU25" s="655"/>
      <c r="CV25" s="655"/>
      <c r="CW25" s="655"/>
      <c r="CX25" s="655"/>
      <c r="CY25" s="656"/>
      <c r="CZ25" s="639">
        <v>14.3</v>
      </c>
      <c r="DA25" s="657"/>
      <c r="DB25" s="657"/>
      <c r="DC25" s="658"/>
      <c r="DD25" s="642">
        <v>4448332</v>
      </c>
      <c r="DE25" s="655"/>
      <c r="DF25" s="655"/>
      <c r="DG25" s="655"/>
      <c r="DH25" s="655"/>
      <c r="DI25" s="655"/>
      <c r="DJ25" s="655"/>
      <c r="DK25" s="656"/>
      <c r="DL25" s="642">
        <v>4444826</v>
      </c>
      <c r="DM25" s="655"/>
      <c r="DN25" s="655"/>
      <c r="DO25" s="655"/>
      <c r="DP25" s="655"/>
      <c r="DQ25" s="655"/>
      <c r="DR25" s="655"/>
      <c r="DS25" s="655"/>
      <c r="DT25" s="655"/>
      <c r="DU25" s="655"/>
      <c r="DV25" s="656"/>
      <c r="DW25" s="639">
        <v>21.7</v>
      </c>
      <c r="DX25" s="657"/>
      <c r="DY25" s="657"/>
      <c r="DZ25" s="657"/>
      <c r="EA25" s="657"/>
      <c r="EB25" s="657"/>
      <c r="EC25" s="659"/>
    </row>
    <row r="26" spans="2:133" ht="11.25" customHeight="1" x14ac:dyDescent="0.2">
      <c r="B26" s="633" t="s">
        <v>295</v>
      </c>
      <c r="C26" s="634"/>
      <c r="D26" s="634"/>
      <c r="E26" s="634"/>
      <c r="F26" s="634"/>
      <c r="G26" s="634"/>
      <c r="H26" s="634"/>
      <c r="I26" s="634"/>
      <c r="J26" s="634"/>
      <c r="K26" s="634"/>
      <c r="L26" s="634"/>
      <c r="M26" s="634"/>
      <c r="N26" s="634"/>
      <c r="O26" s="634"/>
      <c r="P26" s="634"/>
      <c r="Q26" s="635"/>
      <c r="R26" s="636">
        <v>267366</v>
      </c>
      <c r="S26" s="637"/>
      <c r="T26" s="637"/>
      <c r="U26" s="637"/>
      <c r="V26" s="637"/>
      <c r="W26" s="637"/>
      <c r="X26" s="637"/>
      <c r="Y26" s="638"/>
      <c r="Z26" s="685">
        <v>0.8</v>
      </c>
      <c r="AA26" s="685"/>
      <c r="AB26" s="685"/>
      <c r="AC26" s="685"/>
      <c r="AD26" s="686" t="s">
        <v>127</v>
      </c>
      <c r="AE26" s="686"/>
      <c r="AF26" s="686"/>
      <c r="AG26" s="686"/>
      <c r="AH26" s="686"/>
      <c r="AI26" s="686"/>
      <c r="AJ26" s="686"/>
      <c r="AK26" s="686"/>
      <c r="AL26" s="639" t="s">
        <v>175</v>
      </c>
      <c r="AM26" s="640"/>
      <c r="AN26" s="640"/>
      <c r="AO26" s="687"/>
      <c r="AP26" s="731" t="s">
        <v>296</v>
      </c>
      <c r="AQ26" s="732"/>
      <c r="AR26" s="732"/>
      <c r="AS26" s="732"/>
      <c r="AT26" s="732"/>
      <c r="AU26" s="732"/>
      <c r="AV26" s="732"/>
      <c r="AW26" s="732"/>
      <c r="AX26" s="732"/>
      <c r="AY26" s="732"/>
      <c r="AZ26" s="732"/>
      <c r="BA26" s="732"/>
      <c r="BB26" s="732"/>
      <c r="BC26" s="732"/>
      <c r="BD26" s="732"/>
      <c r="BE26" s="732"/>
      <c r="BF26" s="733"/>
      <c r="BG26" s="636" t="s">
        <v>127</v>
      </c>
      <c r="BH26" s="637"/>
      <c r="BI26" s="637"/>
      <c r="BJ26" s="637"/>
      <c r="BK26" s="637"/>
      <c r="BL26" s="637"/>
      <c r="BM26" s="637"/>
      <c r="BN26" s="638"/>
      <c r="BO26" s="685" t="s">
        <v>127</v>
      </c>
      <c r="BP26" s="685"/>
      <c r="BQ26" s="685"/>
      <c r="BR26" s="685"/>
      <c r="BS26" s="642" t="s">
        <v>127</v>
      </c>
      <c r="BT26" s="637"/>
      <c r="BU26" s="637"/>
      <c r="BV26" s="637"/>
      <c r="BW26" s="637"/>
      <c r="BX26" s="637"/>
      <c r="BY26" s="637"/>
      <c r="BZ26" s="637"/>
      <c r="CA26" s="637"/>
      <c r="CB26" s="666"/>
      <c r="CD26" s="667" t="s">
        <v>297</v>
      </c>
      <c r="CE26" s="664"/>
      <c r="CF26" s="664"/>
      <c r="CG26" s="664"/>
      <c r="CH26" s="664"/>
      <c r="CI26" s="664"/>
      <c r="CJ26" s="664"/>
      <c r="CK26" s="664"/>
      <c r="CL26" s="664"/>
      <c r="CM26" s="664"/>
      <c r="CN26" s="664"/>
      <c r="CO26" s="664"/>
      <c r="CP26" s="664"/>
      <c r="CQ26" s="665"/>
      <c r="CR26" s="636">
        <v>3179394</v>
      </c>
      <c r="CS26" s="637"/>
      <c r="CT26" s="637"/>
      <c r="CU26" s="637"/>
      <c r="CV26" s="637"/>
      <c r="CW26" s="637"/>
      <c r="CX26" s="637"/>
      <c r="CY26" s="638"/>
      <c r="CZ26" s="639">
        <v>9.4</v>
      </c>
      <c r="DA26" s="657"/>
      <c r="DB26" s="657"/>
      <c r="DC26" s="658"/>
      <c r="DD26" s="642">
        <v>2840649</v>
      </c>
      <c r="DE26" s="637"/>
      <c r="DF26" s="637"/>
      <c r="DG26" s="637"/>
      <c r="DH26" s="637"/>
      <c r="DI26" s="637"/>
      <c r="DJ26" s="637"/>
      <c r="DK26" s="638"/>
      <c r="DL26" s="642" t="s">
        <v>127</v>
      </c>
      <c r="DM26" s="637"/>
      <c r="DN26" s="637"/>
      <c r="DO26" s="637"/>
      <c r="DP26" s="637"/>
      <c r="DQ26" s="637"/>
      <c r="DR26" s="637"/>
      <c r="DS26" s="637"/>
      <c r="DT26" s="637"/>
      <c r="DU26" s="637"/>
      <c r="DV26" s="638"/>
      <c r="DW26" s="639" t="s">
        <v>234</v>
      </c>
      <c r="DX26" s="657"/>
      <c r="DY26" s="657"/>
      <c r="DZ26" s="657"/>
      <c r="EA26" s="657"/>
      <c r="EB26" s="657"/>
      <c r="EC26" s="659"/>
    </row>
    <row r="27" spans="2:133" ht="11.25" customHeight="1" x14ac:dyDescent="0.2">
      <c r="B27" s="633" t="s">
        <v>298</v>
      </c>
      <c r="C27" s="634"/>
      <c r="D27" s="634"/>
      <c r="E27" s="634"/>
      <c r="F27" s="634"/>
      <c r="G27" s="634"/>
      <c r="H27" s="634"/>
      <c r="I27" s="634"/>
      <c r="J27" s="634"/>
      <c r="K27" s="634"/>
      <c r="L27" s="634"/>
      <c r="M27" s="634"/>
      <c r="N27" s="634"/>
      <c r="O27" s="634"/>
      <c r="P27" s="634"/>
      <c r="Q27" s="635"/>
      <c r="R27" s="636">
        <v>2470634</v>
      </c>
      <c r="S27" s="637"/>
      <c r="T27" s="637"/>
      <c r="U27" s="637"/>
      <c r="V27" s="637"/>
      <c r="W27" s="637"/>
      <c r="X27" s="637"/>
      <c r="Y27" s="638"/>
      <c r="Z27" s="685">
        <v>7</v>
      </c>
      <c r="AA27" s="685"/>
      <c r="AB27" s="685"/>
      <c r="AC27" s="685"/>
      <c r="AD27" s="686" t="s">
        <v>127</v>
      </c>
      <c r="AE27" s="686"/>
      <c r="AF27" s="686"/>
      <c r="AG27" s="686"/>
      <c r="AH27" s="686"/>
      <c r="AI27" s="686"/>
      <c r="AJ27" s="686"/>
      <c r="AK27" s="686"/>
      <c r="AL27" s="639" t="s">
        <v>127</v>
      </c>
      <c r="AM27" s="640"/>
      <c r="AN27" s="640"/>
      <c r="AO27" s="687"/>
      <c r="AP27" s="633" t="s">
        <v>299</v>
      </c>
      <c r="AQ27" s="634"/>
      <c r="AR27" s="634"/>
      <c r="AS27" s="634"/>
      <c r="AT27" s="634"/>
      <c r="AU27" s="634"/>
      <c r="AV27" s="634"/>
      <c r="AW27" s="634"/>
      <c r="AX27" s="634"/>
      <c r="AY27" s="634"/>
      <c r="AZ27" s="634"/>
      <c r="BA27" s="634"/>
      <c r="BB27" s="634"/>
      <c r="BC27" s="634"/>
      <c r="BD27" s="634"/>
      <c r="BE27" s="634"/>
      <c r="BF27" s="635"/>
      <c r="BG27" s="636">
        <v>7795595</v>
      </c>
      <c r="BH27" s="637"/>
      <c r="BI27" s="637"/>
      <c r="BJ27" s="637"/>
      <c r="BK27" s="637"/>
      <c r="BL27" s="637"/>
      <c r="BM27" s="637"/>
      <c r="BN27" s="638"/>
      <c r="BO27" s="685">
        <v>100</v>
      </c>
      <c r="BP27" s="685"/>
      <c r="BQ27" s="685"/>
      <c r="BR27" s="685"/>
      <c r="BS27" s="642">
        <v>112508</v>
      </c>
      <c r="BT27" s="637"/>
      <c r="BU27" s="637"/>
      <c r="BV27" s="637"/>
      <c r="BW27" s="637"/>
      <c r="BX27" s="637"/>
      <c r="BY27" s="637"/>
      <c r="BZ27" s="637"/>
      <c r="CA27" s="637"/>
      <c r="CB27" s="666"/>
      <c r="CD27" s="667" t="s">
        <v>300</v>
      </c>
      <c r="CE27" s="664"/>
      <c r="CF27" s="664"/>
      <c r="CG27" s="664"/>
      <c r="CH27" s="664"/>
      <c r="CI27" s="664"/>
      <c r="CJ27" s="664"/>
      <c r="CK27" s="664"/>
      <c r="CL27" s="664"/>
      <c r="CM27" s="664"/>
      <c r="CN27" s="664"/>
      <c r="CO27" s="664"/>
      <c r="CP27" s="664"/>
      <c r="CQ27" s="665"/>
      <c r="CR27" s="636">
        <v>4277069</v>
      </c>
      <c r="CS27" s="655"/>
      <c r="CT27" s="655"/>
      <c r="CU27" s="655"/>
      <c r="CV27" s="655"/>
      <c r="CW27" s="655"/>
      <c r="CX27" s="655"/>
      <c r="CY27" s="656"/>
      <c r="CZ27" s="639">
        <v>12.7</v>
      </c>
      <c r="DA27" s="657"/>
      <c r="DB27" s="657"/>
      <c r="DC27" s="658"/>
      <c r="DD27" s="642">
        <v>1859331</v>
      </c>
      <c r="DE27" s="655"/>
      <c r="DF27" s="655"/>
      <c r="DG27" s="655"/>
      <c r="DH27" s="655"/>
      <c r="DI27" s="655"/>
      <c r="DJ27" s="655"/>
      <c r="DK27" s="656"/>
      <c r="DL27" s="642">
        <v>1859331</v>
      </c>
      <c r="DM27" s="655"/>
      <c r="DN27" s="655"/>
      <c r="DO27" s="655"/>
      <c r="DP27" s="655"/>
      <c r="DQ27" s="655"/>
      <c r="DR27" s="655"/>
      <c r="DS27" s="655"/>
      <c r="DT27" s="655"/>
      <c r="DU27" s="655"/>
      <c r="DV27" s="656"/>
      <c r="DW27" s="639">
        <v>9.1</v>
      </c>
      <c r="DX27" s="657"/>
      <c r="DY27" s="657"/>
      <c r="DZ27" s="657"/>
      <c r="EA27" s="657"/>
      <c r="EB27" s="657"/>
      <c r="EC27" s="659"/>
    </row>
    <row r="28" spans="2:133" ht="11.25" customHeight="1" x14ac:dyDescent="0.2">
      <c r="B28" s="728" t="s">
        <v>301</v>
      </c>
      <c r="C28" s="729"/>
      <c r="D28" s="729"/>
      <c r="E28" s="729"/>
      <c r="F28" s="729"/>
      <c r="G28" s="729"/>
      <c r="H28" s="729"/>
      <c r="I28" s="729"/>
      <c r="J28" s="729"/>
      <c r="K28" s="729"/>
      <c r="L28" s="729"/>
      <c r="M28" s="729"/>
      <c r="N28" s="729"/>
      <c r="O28" s="729"/>
      <c r="P28" s="729"/>
      <c r="Q28" s="730"/>
      <c r="R28" s="636" t="s">
        <v>127</v>
      </c>
      <c r="S28" s="637"/>
      <c r="T28" s="637"/>
      <c r="U28" s="637"/>
      <c r="V28" s="637"/>
      <c r="W28" s="637"/>
      <c r="X28" s="637"/>
      <c r="Y28" s="638"/>
      <c r="Z28" s="685" t="s">
        <v>127</v>
      </c>
      <c r="AA28" s="685"/>
      <c r="AB28" s="685"/>
      <c r="AC28" s="685"/>
      <c r="AD28" s="686" t="s">
        <v>127</v>
      </c>
      <c r="AE28" s="686"/>
      <c r="AF28" s="686"/>
      <c r="AG28" s="686"/>
      <c r="AH28" s="686"/>
      <c r="AI28" s="686"/>
      <c r="AJ28" s="686"/>
      <c r="AK28" s="686"/>
      <c r="AL28" s="639" t="s">
        <v>127</v>
      </c>
      <c r="AM28" s="640"/>
      <c r="AN28" s="640"/>
      <c r="AO28" s="687"/>
      <c r="AP28" s="617"/>
      <c r="AQ28" s="618"/>
      <c r="AR28" s="618"/>
      <c r="AS28" s="618"/>
      <c r="AT28" s="618"/>
      <c r="AU28" s="618"/>
      <c r="AV28" s="618"/>
      <c r="AW28" s="618"/>
      <c r="AX28" s="618"/>
      <c r="AY28" s="618"/>
      <c r="AZ28" s="618"/>
      <c r="BA28" s="618"/>
      <c r="BB28" s="618"/>
      <c r="BC28" s="618"/>
      <c r="BD28" s="618"/>
      <c r="BE28" s="618"/>
      <c r="BF28" s="619"/>
      <c r="BG28" s="636"/>
      <c r="BH28" s="637"/>
      <c r="BI28" s="637"/>
      <c r="BJ28" s="637"/>
      <c r="BK28" s="637"/>
      <c r="BL28" s="637"/>
      <c r="BM28" s="637"/>
      <c r="BN28" s="638"/>
      <c r="BO28" s="685"/>
      <c r="BP28" s="685"/>
      <c r="BQ28" s="685"/>
      <c r="BR28" s="685"/>
      <c r="BS28" s="686"/>
      <c r="BT28" s="686"/>
      <c r="BU28" s="686"/>
      <c r="BV28" s="686"/>
      <c r="BW28" s="686"/>
      <c r="BX28" s="686"/>
      <c r="BY28" s="686"/>
      <c r="BZ28" s="686"/>
      <c r="CA28" s="686"/>
      <c r="CB28" s="727"/>
      <c r="CD28" s="667" t="s">
        <v>302</v>
      </c>
      <c r="CE28" s="664"/>
      <c r="CF28" s="664"/>
      <c r="CG28" s="664"/>
      <c r="CH28" s="664"/>
      <c r="CI28" s="664"/>
      <c r="CJ28" s="664"/>
      <c r="CK28" s="664"/>
      <c r="CL28" s="664"/>
      <c r="CM28" s="664"/>
      <c r="CN28" s="664"/>
      <c r="CO28" s="664"/>
      <c r="CP28" s="664"/>
      <c r="CQ28" s="665"/>
      <c r="CR28" s="636">
        <v>2931459</v>
      </c>
      <c r="CS28" s="637"/>
      <c r="CT28" s="637"/>
      <c r="CU28" s="637"/>
      <c r="CV28" s="637"/>
      <c r="CW28" s="637"/>
      <c r="CX28" s="637"/>
      <c r="CY28" s="638"/>
      <c r="CZ28" s="639">
        <v>8.6999999999999993</v>
      </c>
      <c r="DA28" s="657"/>
      <c r="DB28" s="657"/>
      <c r="DC28" s="658"/>
      <c r="DD28" s="642">
        <v>2822932</v>
      </c>
      <c r="DE28" s="637"/>
      <c r="DF28" s="637"/>
      <c r="DG28" s="637"/>
      <c r="DH28" s="637"/>
      <c r="DI28" s="637"/>
      <c r="DJ28" s="637"/>
      <c r="DK28" s="638"/>
      <c r="DL28" s="642">
        <v>2822932</v>
      </c>
      <c r="DM28" s="637"/>
      <c r="DN28" s="637"/>
      <c r="DO28" s="637"/>
      <c r="DP28" s="637"/>
      <c r="DQ28" s="637"/>
      <c r="DR28" s="637"/>
      <c r="DS28" s="637"/>
      <c r="DT28" s="637"/>
      <c r="DU28" s="637"/>
      <c r="DV28" s="638"/>
      <c r="DW28" s="639">
        <v>13.8</v>
      </c>
      <c r="DX28" s="657"/>
      <c r="DY28" s="657"/>
      <c r="DZ28" s="657"/>
      <c r="EA28" s="657"/>
      <c r="EB28" s="657"/>
      <c r="EC28" s="659"/>
    </row>
    <row r="29" spans="2:133" ht="11.25" customHeight="1" x14ac:dyDescent="0.2">
      <c r="B29" s="633" t="s">
        <v>303</v>
      </c>
      <c r="C29" s="634"/>
      <c r="D29" s="634"/>
      <c r="E29" s="634"/>
      <c r="F29" s="634"/>
      <c r="G29" s="634"/>
      <c r="H29" s="634"/>
      <c r="I29" s="634"/>
      <c r="J29" s="634"/>
      <c r="K29" s="634"/>
      <c r="L29" s="634"/>
      <c r="M29" s="634"/>
      <c r="N29" s="634"/>
      <c r="O29" s="634"/>
      <c r="P29" s="634"/>
      <c r="Q29" s="635"/>
      <c r="R29" s="636">
        <v>2250184</v>
      </c>
      <c r="S29" s="637"/>
      <c r="T29" s="637"/>
      <c r="U29" s="637"/>
      <c r="V29" s="637"/>
      <c r="W29" s="637"/>
      <c r="X29" s="637"/>
      <c r="Y29" s="638"/>
      <c r="Z29" s="685">
        <v>6.4</v>
      </c>
      <c r="AA29" s="685"/>
      <c r="AB29" s="685"/>
      <c r="AC29" s="685"/>
      <c r="AD29" s="686" t="s">
        <v>234</v>
      </c>
      <c r="AE29" s="686"/>
      <c r="AF29" s="686"/>
      <c r="AG29" s="686"/>
      <c r="AH29" s="686"/>
      <c r="AI29" s="686"/>
      <c r="AJ29" s="686"/>
      <c r="AK29" s="686"/>
      <c r="AL29" s="639" t="s">
        <v>127</v>
      </c>
      <c r="AM29" s="640"/>
      <c r="AN29" s="640"/>
      <c r="AO29" s="687"/>
      <c r="AP29" s="697" t="s">
        <v>222</v>
      </c>
      <c r="AQ29" s="698"/>
      <c r="AR29" s="698"/>
      <c r="AS29" s="698"/>
      <c r="AT29" s="698"/>
      <c r="AU29" s="698"/>
      <c r="AV29" s="698"/>
      <c r="AW29" s="698"/>
      <c r="AX29" s="698"/>
      <c r="AY29" s="698"/>
      <c r="AZ29" s="698"/>
      <c r="BA29" s="698"/>
      <c r="BB29" s="698"/>
      <c r="BC29" s="698"/>
      <c r="BD29" s="698"/>
      <c r="BE29" s="698"/>
      <c r="BF29" s="699"/>
      <c r="BG29" s="697" t="s">
        <v>304</v>
      </c>
      <c r="BH29" s="725"/>
      <c r="BI29" s="725"/>
      <c r="BJ29" s="725"/>
      <c r="BK29" s="725"/>
      <c r="BL29" s="725"/>
      <c r="BM29" s="725"/>
      <c r="BN29" s="725"/>
      <c r="BO29" s="725"/>
      <c r="BP29" s="725"/>
      <c r="BQ29" s="726"/>
      <c r="BR29" s="697" t="s">
        <v>305</v>
      </c>
      <c r="BS29" s="725"/>
      <c r="BT29" s="725"/>
      <c r="BU29" s="725"/>
      <c r="BV29" s="725"/>
      <c r="BW29" s="725"/>
      <c r="BX29" s="725"/>
      <c r="BY29" s="725"/>
      <c r="BZ29" s="725"/>
      <c r="CA29" s="725"/>
      <c r="CB29" s="726"/>
      <c r="CD29" s="707" t="s">
        <v>306</v>
      </c>
      <c r="CE29" s="708"/>
      <c r="CF29" s="667" t="s">
        <v>70</v>
      </c>
      <c r="CG29" s="664"/>
      <c r="CH29" s="664"/>
      <c r="CI29" s="664"/>
      <c r="CJ29" s="664"/>
      <c r="CK29" s="664"/>
      <c r="CL29" s="664"/>
      <c r="CM29" s="664"/>
      <c r="CN29" s="664"/>
      <c r="CO29" s="664"/>
      <c r="CP29" s="664"/>
      <c r="CQ29" s="665"/>
      <c r="CR29" s="636">
        <v>2931340</v>
      </c>
      <c r="CS29" s="655"/>
      <c r="CT29" s="655"/>
      <c r="CU29" s="655"/>
      <c r="CV29" s="655"/>
      <c r="CW29" s="655"/>
      <c r="CX29" s="655"/>
      <c r="CY29" s="656"/>
      <c r="CZ29" s="639">
        <v>8.6999999999999993</v>
      </c>
      <c r="DA29" s="657"/>
      <c r="DB29" s="657"/>
      <c r="DC29" s="658"/>
      <c r="DD29" s="642">
        <v>2822813</v>
      </c>
      <c r="DE29" s="655"/>
      <c r="DF29" s="655"/>
      <c r="DG29" s="655"/>
      <c r="DH29" s="655"/>
      <c r="DI29" s="655"/>
      <c r="DJ29" s="655"/>
      <c r="DK29" s="656"/>
      <c r="DL29" s="642">
        <v>2822813</v>
      </c>
      <c r="DM29" s="655"/>
      <c r="DN29" s="655"/>
      <c r="DO29" s="655"/>
      <c r="DP29" s="655"/>
      <c r="DQ29" s="655"/>
      <c r="DR29" s="655"/>
      <c r="DS29" s="655"/>
      <c r="DT29" s="655"/>
      <c r="DU29" s="655"/>
      <c r="DV29" s="656"/>
      <c r="DW29" s="639">
        <v>13.8</v>
      </c>
      <c r="DX29" s="657"/>
      <c r="DY29" s="657"/>
      <c r="DZ29" s="657"/>
      <c r="EA29" s="657"/>
      <c r="EB29" s="657"/>
      <c r="EC29" s="659"/>
    </row>
    <row r="30" spans="2:133" ht="11.25" customHeight="1" x14ac:dyDescent="0.2">
      <c r="B30" s="633" t="s">
        <v>307</v>
      </c>
      <c r="C30" s="634"/>
      <c r="D30" s="634"/>
      <c r="E30" s="634"/>
      <c r="F30" s="634"/>
      <c r="G30" s="634"/>
      <c r="H30" s="634"/>
      <c r="I30" s="634"/>
      <c r="J30" s="634"/>
      <c r="K30" s="634"/>
      <c r="L30" s="634"/>
      <c r="M30" s="634"/>
      <c r="N30" s="634"/>
      <c r="O30" s="634"/>
      <c r="P30" s="634"/>
      <c r="Q30" s="635"/>
      <c r="R30" s="636">
        <v>85040</v>
      </c>
      <c r="S30" s="637"/>
      <c r="T30" s="637"/>
      <c r="U30" s="637"/>
      <c r="V30" s="637"/>
      <c r="W30" s="637"/>
      <c r="X30" s="637"/>
      <c r="Y30" s="638"/>
      <c r="Z30" s="685">
        <v>0.2</v>
      </c>
      <c r="AA30" s="685"/>
      <c r="AB30" s="685"/>
      <c r="AC30" s="685"/>
      <c r="AD30" s="686">
        <v>19366</v>
      </c>
      <c r="AE30" s="686"/>
      <c r="AF30" s="686"/>
      <c r="AG30" s="686"/>
      <c r="AH30" s="686"/>
      <c r="AI30" s="686"/>
      <c r="AJ30" s="686"/>
      <c r="AK30" s="686"/>
      <c r="AL30" s="639">
        <v>0.1</v>
      </c>
      <c r="AM30" s="640"/>
      <c r="AN30" s="640"/>
      <c r="AO30" s="687"/>
      <c r="AP30" s="713" t="s">
        <v>308</v>
      </c>
      <c r="AQ30" s="714"/>
      <c r="AR30" s="714"/>
      <c r="AS30" s="714"/>
      <c r="AT30" s="719" t="s">
        <v>309</v>
      </c>
      <c r="AU30" s="230"/>
      <c r="AV30" s="230"/>
      <c r="AW30" s="230"/>
      <c r="AX30" s="722" t="s">
        <v>187</v>
      </c>
      <c r="AY30" s="723"/>
      <c r="AZ30" s="723"/>
      <c r="BA30" s="723"/>
      <c r="BB30" s="723"/>
      <c r="BC30" s="723"/>
      <c r="BD30" s="723"/>
      <c r="BE30" s="723"/>
      <c r="BF30" s="724"/>
      <c r="BG30" s="703">
        <v>99.1</v>
      </c>
      <c r="BH30" s="704"/>
      <c r="BI30" s="704"/>
      <c r="BJ30" s="704"/>
      <c r="BK30" s="704"/>
      <c r="BL30" s="704"/>
      <c r="BM30" s="705">
        <v>96.7</v>
      </c>
      <c r="BN30" s="704"/>
      <c r="BO30" s="704"/>
      <c r="BP30" s="704"/>
      <c r="BQ30" s="706"/>
      <c r="BR30" s="703">
        <v>99.1</v>
      </c>
      <c r="BS30" s="704"/>
      <c r="BT30" s="704"/>
      <c r="BU30" s="704"/>
      <c r="BV30" s="704"/>
      <c r="BW30" s="704"/>
      <c r="BX30" s="705">
        <v>96.3</v>
      </c>
      <c r="BY30" s="704"/>
      <c r="BZ30" s="704"/>
      <c r="CA30" s="704"/>
      <c r="CB30" s="706"/>
      <c r="CD30" s="709"/>
      <c r="CE30" s="710"/>
      <c r="CF30" s="667" t="s">
        <v>310</v>
      </c>
      <c r="CG30" s="664"/>
      <c r="CH30" s="664"/>
      <c r="CI30" s="664"/>
      <c r="CJ30" s="664"/>
      <c r="CK30" s="664"/>
      <c r="CL30" s="664"/>
      <c r="CM30" s="664"/>
      <c r="CN30" s="664"/>
      <c r="CO30" s="664"/>
      <c r="CP30" s="664"/>
      <c r="CQ30" s="665"/>
      <c r="CR30" s="636">
        <v>2752602</v>
      </c>
      <c r="CS30" s="637"/>
      <c r="CT30" s="637"/>
      <c r="CU30" s="637"/>
      <c r="CV30" s="637"/>
      <c r="CW30" s="637"/>
      <c r="CX30" s="637"/>
      <c r="CY30" s="638"/>
      <c r="CZ30" s="639">
        <v>8.1999999999999993</v>
      </c>
      <c r="DA30" s="657"/>
      <c r="DB30" s="657"/>
      <c r="DC30" s="658"/>
      <c r="DD30" s="642">
        <v>2644075</v>
      </c>
      <c r="DE30" s="637"/>
      <c r="DF30" s="637"/>
      <c r="DG30" s="637"/>
      <c r="DH30" s="637"/>
      <c r="DI30" s="637"/>
      <c r="DJ30" s="637"/>
      <c r="DK30" s="638"/>
      <c r="DL30" s="642">
        <v>2644075</v>
      </c>
      <c r="DM30" s="637"/>
      <c r="DN30" s="637"/>
      <c r="DO30" s="637"/>
      <c r="DP30" s="637"/>
      <c r="DQ30" s="637"/>
      <c r="DR30" s="637"/>
      <c r="DS30" s="637"/>
      <c r="DT30" s="637"/>
      <c r="DU30" s="637"/>
      <c r="DV30" s="638"/>
      <c r="DW30" s="639">
        <v>12.9</v>
      </c>
      <c r="DX30" s="657"/>
      <c r="DY30" s="657"/>
      <c r="DZ30" s="657"/>
      <c r="EA30" s="657"/>
      <c r="EB30" s="657"/>
      <c r="EC30" s="659"/>
    </row>
    <row r="31" spans="2:133" ht="11.25" customHeight="1" x14ac:dyDescent="0.2">
      <c r="B31" s="633" t="s">
        <v>311</v>
      </c>
      <c r="C31" s="634"/>
      <c r="D31" s="634"/>
      <c r="E31" s="634"/>
      <c r="F31" s="634"/>
      <c r="G31" s="634"/>
      <c r="H31" s="634"/>
      <c r="I31" s="634"/>
      <c r="J31" s="634"/>
      <c r="K31" s="634"/>
      <c r="L31" s="634"/>
      <c r="M31" s="634"/>
      <c r="N31" s="634"/>
      <c r="O31" s="634"/>
      <c r="P31" s="634"/>
      <c r="Q31" s="635"/>
      <c r="R31" s="636">
        <v>374260</v>
      </c>
      <c r="S31" s="637"/>
      <c r="T31" s="637"/>
      <c r="U31" s="637"/>
      <c r="V31" s="637"/>
      <c r="W31" s="637"/>
      <c r="X31" s="637"/>
      <c r="Y31" s="638"/>
      <c r="Z31" s="685">
        <v>1.1000000000000001</v>
      </c>
      <c r="AA31" s="685"/>
      <c r="AB31" s="685"/>
      <c r="AC31" s="685"/>
      <c r="AD31" s="686" t="s">
        <v>175</v>
      </c>
      <c r="AE31" s="686"/>
      <c r="AF31" s="686"/>
      <c r="AG31" s="686"/>
      <c r="AH31" s="686"/>
      <c r="AI31" s="686"/>
      <c r="AJ31" s="686"/>
      <c r="AK31" s="686"/>
      <c r="AL31" s="639" t="s">
        <v>127</v>
      </c>
      <c r="AM31" s="640"/>
      <c r="AN31" s="640"/>
      <c r="AO31" s="687"/>
      <c r="AP31" s="715"/>
      <c r="AQ31" s="716"/>
      <c r="AR31" s="716"/>
      <c r="AS31" s="716"/>
      <c r="AT31" s="720"/>
      <c r="AU31" s="229" t="s">
        <v>312</v>
      </c>
      <c r="AV31" s="229"/>
      <c r="AW31" s="229"/>
      <c r="AX31" s="633" t="s">
        <v>313</v>
      </c>
      <c r="AY31" s="634"/>
      <c r="AZ31" s="634"/>
      <c r="BA31" s="634"/>
      <c r="BB31" s="634"/>
      <c r="BC31" s="634"/>
      <c r="BD31" s="634"/>
      <c r="BE31" s="634"/>
      <c r="BF31" s="635"/>
      <c r="BG31" s="701">
        <v>99.1</v>
      </c>
      <c r="BH31" s="655"/>
      <c r="BI31" s="655"/>
      <c r="BJ31" s="655"/>
      <c r="BK31" s="655"/>
      <c r="BL31" s="655"/>
      <c r="BM31" s="640">
        <v>97.6</v>
      </c>
      <c r="BN31" s="702"/>
      <c r="BO31" s="702"/>
      <c r="BP31" s="702"/>
      <c r="BQ31" s="663"/>
      <c r="BR31" s="701">
        <v>99.1</v>
      </c>
      <c r="BS31" s="655"/>
      <c r="BT31" s="655"/>
      <c r="BU31" s="655"/>
      <c r="BV31" s="655"/>
      <c r="BW31" s="655"/>
      <c r="BX31" s="640">
        <v>97.3</v>
      </c>
      <c r="BY31" s="702"/>
      <c r="BZ31" s="702"/>
      <c r="CA31" s="702"/>
      <c r="CB31" s="663"/>
      <c r="CD31" s="709"/>
      <c r="CE31" s="710"/>
      <c r="CF31" s="667" t="s">
        <v>314</v>
      </c>
      <c r="CG31" s="664"/>
      <c r="CH31" s="664"/>
      <c r="CI31" s="664"/>
      <c r="CJ31" s="664"/>
      <c r="CK31" s="664"/>
      <c r="CL31" s="664"/>
      <c r="CM31" s="664"/>
      <c r="CN31" s="664"/>
      <c r="CO31" s="664"/>
      <c r="CP31" s="664"/>
      <c r="CQ31" s="665"/>
      <c r="CR31" s="636">
        <v>178738</v>
      </c>
      <c r="CS31" s="655"/>
      <c r="CT31" s="655"/>
      <c r="CU31" s="655"/>
      <c r="CV31" s="655"/>
      <c r="CW31" s="655"/>
      <c r="CX31" s="655"/>
      <c r="CY31" s="656"/>
      <c r="CZ31" s="639">
        <v>0.5</v>
      </c>
      <c r="DA31" s="657"/>
      <c r="DB31" s="657"/>
      <c r="DC31" s="658"/>
      <c r="DD31" s="642">
        <v>178738</v>
      </c>
      <c r="DE31" s="655"/>
      <c r="DF31" s="655"/>
      <c r="DG31" s="655"/>
      <c r="DH31" s="655"/>
      <c r="DI31" s="655"/>
      <c r="DJ31" s="655"/>
      <c r="DK31" s="656"/>
      <c r="DL31" s="642">
        <v>178738</v>
      </c>
      <c r="DM31" s="655"/>
      <c r="DN31" s="655"/>
      <c r="DO31" s="655"/>
      <c r="DP31" s="655"/>
      <c r="DQ31" s="655"/>
      <c r="DR31" s="655"/>
      <c r="DS31" s="655"/>
      <c r="DT31" s="655"/>
      <c r="DU31" s="655"/>
      <c r="DV31" s="656"/>
      <c r="DW31" s="639">
        <v>0.9</v>
      </c>
      <c r="DX31" s="657"/>
      <c r="DY31" s="657"/>
      <c r="DZ31" s="657"/>
      <c r="EA31" s="657"/>
      <c r="EB31" s="657"/>
      <c r="EC31" s="659"/>
    </row>
    <row r="32" spans="2:133" ht="11.25" customHeight="1" x14ac:dyDescent="0.2">
      <c r="B32" s="633" t="s">
        <v>315</v>
      </c>
      <c r="C32" s="634"/>
      <c r="D32" s="634"/>
      <c r="E32" s="634"/>
      <c r="F32" s="634"/>
      <c r="G32" s="634"/>
      <c r="H32" s="634"/>
      <c r="I32" s="634"/>
      <c r="J32" s="634"/>
      <c r="K32" s="634"/>
      <c r="L32" s="634"/>
      <c r="M32" s="634"/>
      <c r="N32" s="634"/>
      <c r="O32" s="634"/>
      <c r="P32" s="634"/>
      <c r="Q32" s="635"/>
      <c r="R32" s="636">
        <v>2227074</v>
      </c>
      <c r="S32" s="637"/>
      <c r="T32" s="637"/>
      <c r="U32" s="637"/>
      <c r="V32" s="637"/>
      <c r="W32" s="637"/>
      <c r="X32" s="637"/>
      <c r="Y32" s="638"/>
      <c r="Z32" s="685">
        <v>6.3</v>
      </c>
      <c r="AA32" s="685"/>
      <c r="AB32" s="685"/>
      <c r="AC32" s="685"/>
      <c r="AD32" s="686" t="s">
        <v>234</v>
      </c>
      <c r="AE32" s="686"/>
      <c r="AF32" s="686"/>
      <c r="AG32" s="686"/>
      <c r="AH32" s="686"/>
      <c r="AI32" s="686"/>
      <c r="AJ32" s="686"/>
      <c r="AK32" s="686"/>
      <c r="AL32" s="639" t="s">
        <v>127</v>
      </c>
      <c r="AM32" s="640"/>
      <c r="AN32" s="640"/>
      <c r="AO32" s="687"/>
      <c r="AP32" s="717"/>
      <c r="AQ32" s="718"/>
      <c r="AR32" s="718"/>
      <c r="AS32" s="718"/>
      <c r="AT32" s="721"/>
      <c r="AU32" s="231"/>
      <c r="AV32" s="231"/>
      <c r="AW32" s="231"/>
      <c r="AX32" s="617" t="s">
        <v>316</v>
      </c>
      <c r="AY32" s="618"/>
      <c r="AZ32" s="618"/>
      <c r="BA32" s="618"/>
      <c r="BB32" s="618"/>
      <c r="BC32" s="618"/>
      <c r="BD32" s="618"/>
      <c r="BE32" s="618"/>
      <c r="BF32" s="619"/>
      <c r="BG32" s="700">
        <v>99.1</v>
      </c>
      <c r="BH32" s="621"/>
      <c r="BI32" s="621"/>
      <c r="BJ32" s="621"/>
      <c r="BK32" s="621"/>
      <c r="BL32" s="621"/>
      <c r="BM32" s="683">
        <v>95.9</v>
      </c>
      <c r="BN32" s="621"/>
      <c r="BO32" s="621"/>
      <c r="BP32" s="621"/>
      <c r="BQ32" s="676"/>
      <c r="BR32" s="700">
        <v>99</v>
      </c>
      <c r="BS32" s="621"/>
      <c r="BT32" s="621"/>
      <c r="BU32" s="621"/>
      <c r="BV32" s="621"/>
      <c r="BW32" s="621"/>
      <c r="BX32" s="683">
        <v>95.4</v>
      </c>
      <c r="BY32" s="621"/>
      <c r="BZ32" s="621"/>
      <c r="CA32" s="621"/>
      <c r="CB32" s="676"/>
      <c r="CD32" s="711"/>
      <c r="CE32" s="712"/>
      <c r="CF32" s="667" t="s">
        <v>317</v>
      </c>
      <c r="CG32" s="664"/>
      <c r="CH32" s="664"/>
      <c r="CI32" s="664"/>
      <c r="CJ32" s="664"/>
      <c r="CK32" s="664"/>
      <c r="CL32" s="664"/>
      <c r="CM32" s="664"/>
      <c r="CN32" s="664"/>
      <c r="CO32" s="664"/>
      <c r="CP32" s="664"/>
      <c r="CQ32" s="665"/>
      <c r="CR32" s="636">
        <v>119</v>
      </c>
      <c r="CS32" s="637"/>
      <c r="CT32" s="637"/>
      <c r="CU32" s="637"/>
      <c r="CV32" s="637"/>
      <c r="CW32" s="637"/>
      <c r="CX32" s="637"/>
      <c r="CY32" s="638"/>
      <c r="CZ32" s="639">
        <v>0</v>
      </c>
      <c r="DA32" s="657"/>
      <c r="DB32" s="657"/>
      <c r="DC32" s="658"/>
      <c r="DD32" s="642">
        <v>119</v>
      </c>
      <c r="DE32" s="637"/>
      <c r="DF32" s="637"/>
      <c r="DG32" s="637"/>
      <c r="DH32" s="637"/>
      <c r="DI32" s="637"/>
      <c r="DJ32" s="637"/>
      <c r="DK32" s="638"/>
      <c r="DL32" s="642">
        <v>119</v>
      </c>
      <c r="DM32" s="637"/>
      <c r="DN32" s="637"/>
      <c r="DO32" s="637"/>
      <c r="DP32" s="637"/>
      <c r="DQ32" s="637"/>
      <c r="DR32" s="637"/>
      <c r="DS32" s="637"/>
      <c r="DT32" s="637"/>
      <c r="DU32" s="637"/>
      <c r="DV32" s="638"/>
      <c r="DW32" s="639">
        <v>0</v>
      </c>
      <c r="DX32" s="657"/>
      <c r="DY32" s="657"/>
      <c r="DZ32" s="657"/>
      <c r="EA32" s="657"/>
      <c r="EB32" s="657"/>
      <c r="EC32" s="659"/>
    </row>
    <row r="33" spans="2:133" ht="11.25" customHeight="1" x14ac:dyDescent="0.2">
      <c r="B33" s="633" t="s">
        <v>318</v>
      </c>
      <c r="C33" s="634"/>
      <c r="D33" s="634"/>
      <c r="E33" s="634"/>
      <c r="F33" s="634"/>
      <c r="G33" s="634"/>
      <c r="H33" s="634"/>
      <c r="I33" s="634"/>
      <c r="J33" s="634"/>
      <c r="K33" s="634"/>
      <c r="L33" s="634"/>
      <c r="M33" s="634"/>
      <c r="N33" s="634"/>
      <c r="O33" s="634"/>
      <c r="P33" s="634"/>
      <c r="Q33" s="635"/>
      <c r="R33" s="636">
        <v>1594633</v>
      </c>
      <c r="S33" s="637"/>
      <c r="T33" s="637"/>
      <c r="U33" s="637"/>
      <c r="V33" s="637"/>
      <c r="W33" s="637"/>
      <c r="X33" s="637"/>
      <c r="Y33" s="638"/>
      <c r="Z33" s="685">
        <v>4.5</v>
      </c>
      <c r="AA33" s="685"/>
      <c r="AB33" s="685"/>
      <c r="AC33" s="685"/>
      <c r="AD33" s="686" t="s">
        <v>234</v>
      </c>
      <c r="AE33" s="686"/>
      <c r="AF33" s="686"/>
      <c r="AG33" s="686"/>
      <c r="AH33" s="686"/>
      <c r="AI33" s="686"/>
      <c r="AJ33" s="686"/>
      <c r="AK33" s="686"/>
      <c r="AL33" s="639" t="s">
        <v>175</v>
      </c>
      <c r="AM33" s="640"/>
      <c r="AN33" s="640"/>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36">
        <v>14729608</v>
      </c>
      <c r="CS33" s="655"/>
      <c r="CT33" s="655"/>
      <c r="CU33" s="655"/>
      <c r="CV33" s="655"/>
      <c r="CW33" s="655"/>
      <c r="CX33" s="655"/>
      <c r="CY33" s="656"/>
      <c r="CZ33" s="639">
        <v>43.8</v>
      </c>
      <c r="DA33" s="657"/>
      <c r="DB33" s="657"/>
      <c r="DC33" s="658"/>
      <c r="DD33" s="642">
        <v>11572927</v>
      </c>
      <c r="DE33" s="655"/>
      <c r="DF33" s="655"/>
      <c r="DG33" s="655"/>
      <c r="DH33" s="655"/>
      <c r="DI33" s="655"/>
      <c r="DJ33" s="655"/>
      <c r="DK33" s="656"/>
      <c r="DL33" s="642">
        <v>9660682</v>
      </c>
      <c r="DM33" s="655"/>
      <c r="DN33" s="655"/>
      <c r="DO33" s="655"/>
      <c r="DP33" s="655"/>
      <c r="DQ33" s="655"/>
      <c r="DR33" s="655"/>
      <c r="DS33" s="655"/>
      <c r="DT33" s="655"/>
      <c r="DU33" s="655"/>
      <c r="DV33" s="656"/>
      <c r="DW33" s="639">
        <v>47.1</v>
      </c>
      <c r="DX33" s="657"/>
      <c r="DY33" s="657"/>
      <c r="DZ33" s="657"/>
      <c r="EA33" s="657"/>
      <c r="EB33" s="657"/>
      <c r="EC33" s="659"/>
    </row>
    <row r="34" spans="2:133" ht="11.25" customHeight="1" x14ac:dyDescent="0.2">
      <c r="B34" s="633" t="s">
        <v>320</v>
      </c>
      <c r="C34" s="634"/>
      <c r="D34" s="634"/>
      <c r="E34" s="634"/>
      <c r="F34" s="634"/>
      <c r="G34" s="634"/>
      <c r="H34" s="634"/>
      <c r="I34" s="634"/>
      <c r="J34" s="634"/>
      <c r="K34" s="634"/>
      <c r="L34" s="634"/>
      <c r="M34" s="634"/>
      <c r="N34" s="634"/>
      <c r="O34" s="634"/>
      <c r="P34" s="634"/>
      <c r="Q34" s="635"/>
      <c r="R34" s="636">
        <v>800379</v>
      </c>
      <c r="S34" s="637"/>
      <c r="T34" s="637"/>
      <c r="U34" s="637"/>
      <c r="V34" s="637"/>
      <c r="W34" s="637"/>
      <c r="X34" s="637"/>
      <c r="Y34" s="638"/>
      <c r="Z34" s="685">
        <v>2.2999999999999998</v>
      </c>
      <c r="AA34" s="685"/>
      <c r="AB34" s="685"/>
      <c r="AC34" s="685"/>
      <c r="AD34" s="686">
        <v>2803</v>
      </c>
      <c r="AE34" s="686"/>
      <c r="AF34" s="686"/>
      <c r="AG34" s="686"/>
      <c r="AH34" s="686"/>
      <c r="AI34" s="686"/>
      <c r="AJ34" s="686"/>
      <c r="AK34" s="686"/>
      <c r="AL34" s="639">
        <v>0</v>
      </c>
      <c r="AM34" s="640"/>
      <c r="AN34" s="640"/>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36">
        <v>5523704</v>
      </c>
      <c r="CS34" s="637"/>
      <c r="CT34" s="637"/>
      <c r="CU34" s="637"/>
      <c r="CV34" s="637"/>
      <c r="CW34" s="637"/>
      <c r="CX34" s="637"/>
      <c r="CY34" s="638"/>
      <c r="CZ34" s="639">
        <v>16.399999999999999</v>
      </c>
      <c r="DA34" s="657"/>
      <c r="DB34" s="657"/>
      <c r="DC34" s="658"/>
      <c r="DD34" s="642">
        <v>4406996</v>
      </c>
      <c r="DE34" s="637"/>
      <c r="DF34" s="637"/>
      <c r="DG34" s="637"/>
      <c r="DH34" s="637"/>
      <c r="DI34" s="637"/>
      <c r="DJ34" s="637"/>
      <c r="DK34" s="638"/>
      <c r="DL34" s="642">
        <v>4094948</v>
      </c>
      <c r="DM34" s="637"/>
      <c r="DN34" s="637"/>
      <c r="DO34" s="637"/>
      <c r="DP34" s="637"/>
      <c r="DQ34" s="637"/>
      <c r="DR34" s="637"/>
      <c r="DS34" s="637"/>
      <c r="DT34" s="637"/>
      <c r="DU34" s="637"/>
      <c r="DV34" s="638"/>
      <c r="DW34" s="639">
        <v>20</v>
      </c>
      <c r="DX34" s="657"/>
      <c r="DY34" s="657"/>
      <c r="DZ34" s="657"/>
      <c r="EA34" s="657"/>
      <c r="EB34" s="657"/>
      <c r="EC34" s="659"/>
    </row>
    <row r="35" spans="2:133" ht="11.25" customHeight="1" x14ac:dyDescent="0.2">
      <c r="B35" s="633" t="s">
        <v>324</v>
      </c>
      <c r="C35" s="634"/>
      <c r="D35" s="634"/>
      <c r="E35" s="634"/>
      <c r="F35" s="634"/>
      <c r="G35" s="634"/>
      <c r="H35" s="634"/>
      <c r="I35" s="634"/>
      <c r="J35" s="634"/>
      <c r="K35" s="634"/>
      <c r="L35" s="634"/>
      <c r="M35" s="634"/>
      <c r="N35" s="634"/>
      <c r="O35" s="634"/>
      <c r="P35" s="634"/>
      <c r="Q35" s="635"/>
      <c r="R35" s="636">
        <v>3797100</v>
      </c>
      <c r="S35" s="637"/>
      <c r="T35" s="637"/>
      <c r="U35" s="637"/>
      <c r="V35" s="637"/>
      <c r="W35" s="637"/>
      <c r="X35" s="637"/>
      <c r="Y35" s="638"/>
      <c r="Z35" s="685">
        <v>10.8</v>
      </c>
      <c r="AA35" s="685"/>
      <c r="AB35" s="685"/>
      <c r="AC35" s="685"/>
      <c r="AD35" s="686" t="s">
        <v>127</v>
      </c>
      <c r="AE35" s="686"/>
      <c r="AF35" s="686"/>
      <c r="AG35" s="686"/>
      <c r="AH35" s="686"/>
      <c r="AI35" s="686"/>
      <c r="AJ35" s="686"/>
      <c r="AK35" s="686"/>
      <c r="AL35" s="639" t="s">
        <v>234</v>
      </c>
      <c r="AM35" s="640"/>
      <c r="AN35" s="640"/>
      <c r="AO35" s="687"/>
      <c r="AP35" s="234"/>
      <c r="AQ35" s="691" t="s">
        <v>325</v>
      </c>
      <c r="AR35" s="692"/>
      <c r="AS35" s="692"/>
      <c r="AT35" s="692"/>
      <c r="AU35" s="692"/>
      <c r="AV35" s="692"/>
      <c r="AW35" s="692"/>
      <c r="AX35" s="692"/>
      <c r="AY35" s="693"/>
      <c r="AZ35" s="688">
        <v>3863235</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34052</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36">
        <v>275466</v>
      </c>
      <c r="CS35" s="655"/>
      <c r="CT35" s="655"/>
      <c r="CU35" s="655"/>
      <c r="CV35" s="655"/>
      <c r="CW35" s="655"/>
      <c r="CX35" s="655"/>
      <c r="CY35" s="656"/>
      <c r="CZ35" s="639">
        <v>0.8</v>
      </c>
      <c r="DA35" s="657"/>
      <c r="DB35" s="657"/>
      <c r="DC35" s="658"/>
      <c r="DD35" s="642">
        <v>227876</v>
      </c>
      <c r="DE35" s="655"/>
      <c r="DF35" s="655"/>
      <c r="DG35" s="655"/>
      <c r="DH35" s="655"/>
      <c r="DI35" s="655"/>
      <c r="DJ35" s="655"/>
      <c r="DK35" s="656"/>
      <c r="DL35" s="642">
        <v>227876</v>
      </c>
      <c r="DM35" s="655"/>
      <c r="DN35" s="655"/>
      <c r="DO35" s="655"/>
      <c r="DP35" s="655"/>
      <c r="DQ35" s="655"/>
      <c r="DR35" s="655"/>
      <c r="DS35" s="655"/>
      <c r="DT35" s="655"/>
      <c r="DU35" s="655"/>
      <c r="DV35" s="656"/>
      <c r="DW35" s="639">
        <v>1.1000000000000001</v>
      </c>
      <c r="DX35" s="657"/>
      <c r="DY35" s="657"/>
      <c r="DZ35" s="657"/>
      <c r="EA35" s="657"/>
      <c r="EB35" s="657"/>
      <c r="EC35" s="659"/>
    </row>
    <row r="36" spans="2:133" ht="11.25" customHeight="1" x14ac:dyDescent="0.2">
      <c r="B36" s="633" t="s">
        <v>328</v>
      </c>
      <c r="C36" s="634"/>
      <c r="D36" s="634"/>
      <c r="E36" s="634"/>
      <c r="F36" s="634"/>
      <c r="G36" s="634"/>
      <c r="H36" s="634"/>
      <c r="I36" s="634"/>
      <c r="J36" s="634"/>
      <c r="K36" s="634"/>
      <c r="L36" s="634"/>
      <c r="M36" s="634"/>
      <c r="N36" s="634"/>
      <c r="O36" s="634"/>
      <c r="P36" s="634"/>
      <c r="Q36" s="635"/>
      <c r="R36" s="636" t="s">
        <v>234</v>
      </c>
      <c r="S36" s="637"/>
      <c r="T36" s="637"/>
      <c r="U36" s="637"/>
      <c r="V36" s="637"/>
      <c r="W36" s="637"/>
      <c r="X36" s="637"/>
      <c r="Y36" s="638"/>
      <c r="Z36" s="685" t="s">
        <v>127</v>
      </c>
      <c r="AA36" s="685"/>
      <c r="AB36" s="685"/>
      <c r="AC36" s="685"/>
      <c r="AD36" s="686" t="s">
        <v>234</v>
      </c>
      <c r="AE36" s="686"/>
      <c r="AF36" s="686"/>
      <c r="AG36" s="686"/>
      <c r="AH36" s="686"/>
      <c r="AI36" s="686"/>
      <c r="AJ36" s="686"/>
      <c r="AK36" s="686"/>
      <c r="AL36" s="639" t="s">
        <v>127</v>
      </c>
      <c r="AM36" s="640"/>
      <c r="AN36" s="640"/>
      <c r="AO36" s="687"/>
      <c r="AQ36" s="660" t="s">
        <v>329</v>
      </c>
      <c r="AR36" s="661"/>
      <c r="AS36" s="661"/>
      <c r="AT36" s="661"/>
      <c r="AU36" s="661"/>
      <c r="AV36" s="661"/>
      <c r="AW36" s="661"/>
      <c r="AX36" s="661"/>
      <c r="AY36" s="662"/>
      <c r="AZ36" s="636">
        <v>629164</v>
      </c>
      <c r="BA36" s="637"/>
      <c r="BB36" s="637"/>
      <c r="BC36" s="637"/>
      <c r="BD36" s="655"/>
      <c r="BE36" s="655"/>
      <c r="BF36" s="663"/>
      <c r="BG36" s="667" t="s">
        <v>330</v>
      </c>
      <c r="BH36" s="664"/>
      <c r="BI36" s="664"/>
      <c r="BJ36" s="664"/>
      <c r="BK36" s="664"/>
      <c r="BL36" s="664"/>
      <c r="BM36" s="664"/>
      <c r="BN36" s="664"/>
      <c r="BO36" s="664"/>
      <c r="BP36" s="664"/>
      <c r="BQ36" s="664"/>
      <c r="BR36" s="664"/>
      <c r="BS36" s="664"/>
      <c r="BT36" s="664"/>
      <c r="BU36" s="665"/>
      <c r="BV36" s="636">
        <v>-39965</v>
      </c>
      <c r="BW36" s="637"/>
      <c r="BX36" s="637"/>
      <c r="BY36" s="637"/>
      <c r="BZ36" s="637"/>
      <c r="CA36" s="637"/>
      <c r="CB36" s="666"/>
      <c r="CD36" s="667" t="s">
        <v>331</v>
      </c>
      <c r="CE36" s="664"/>
      <c r="CF36" s="664"/>
      <c r="CG36" s="664"/>
      <c r="CH36" s="664"/>
      <c r="CI36" s="664"/>
      <c r="CJ36" s="664"/>
      <c r="CK36" s="664"/>
      <c r="CL36" s="664"/>
      <c r="CM36" s="664"/>
      <c r="CN36" s="664"/>
      <c r="CO36" s="664"/>
      <c r="CP36" s="664"/>
      <c r="CQ36" s="665"/>
      <c r="CR36" s="636">
        <v>3633970</v>
      </c>
      <c r="CS36" s="637"/>
      <c r="CT36" s="637"/>
      <c r="CU36" s="637"/>
      <c r="CV36" s="637"/>
      <c r="CW36" s="637"/>
      <c r="CX36" s="637"/>
      <c r="CY36" s="638"/>
      <c r="CZ36" s="639">
        <v>10.8</v>
      </c>
      <c r="DA36" s="657"/>
      <c r="DB36" s="657"/>
      <c r="DC36" s="658"/>
      <c r="DD36" s="642">
        <v>3094147</v>
      </c>
      <c r="DE36" s="637"/>
      <c r="DF36" s="637"/>
      <c r="DG36" s="637"/>
      <c r="DH36" s="637"/>
      <c r="DI36" s="637"/>
      <c r="DJ36" s="637"/>
      <c r="DK36" s="638"/>
      <c r="DL36" s="642">
        <v>2855089</v>
      </c>
      <c r="DM36" s="637"/>
      <c r="DN36" s="637"/>
      <c r="DO36" s="637"/>
      <c r="DP36" s="637"/>
      <c r="DQ36" s="637"/>
      <c r="DR36" s="637"/>
      <c r="DS36" s="637"/>
      <c r="DT36" s="637"/>
      <c r="DU36" s="637"/>
      <c r="DV36" s="638"/>
      <c r="DW36" s="639">
        <v>13.9</v>
      </c>
      <c r="DX36" s="657"/>
      <c r="DY36" s="657"/>
      <c r="DZ36" s="657"/>
      <c r="EA36" s="657"/>
      <c r="EB36" s="657"/>
      <c r="EC36" s="659"/>
    </row>
    <row r="37" spans="2:133" ht="11.25" customHeight="1" x14ac:dyDescent="0.2">
      <c r="B37" s="633" t="s">
        <v>332</v>
      </c>
      <c r="C37" s="634"/>
      <c r="D37" s="634"/>
      <c r="E37" s="634"/>
      <c r="F37" s="634"/>
      <c r="G37" s="634"/>
      <c r="H37" s="634"/>
      <c r="I37" s="634"/>
      <c r="J37" s="634"/>
      <c r="K37" s="634"/>
      <c r="L37" s="634"/>
      <c r="M37" s="634"/>
      <c r="N37" s="634"/>
      <c r="O37" s="634"/>
      <c r="P37" s="634"/>
      <c r="Q37" s="635"/>
      <c r="R37" s="636">
        <v>999500</v>
      </c>
      <c r="S37" s="637"/>
      <c r="T37" s="637"/>
      <c r="U37" s="637"/>
      <c r="V37" s="637"/>
      <c r="W37" s="637"/>
      <c r="X37" s="637"/>
      <c r="Y37" s="638"/>
      <c r="Z37" s="685">
        <v>2.8</v>
      </c>
      <c r="AA37" s="685"/>
      <c r="AB37" s="685"/>
      <c r="AC37" s="685"/>
      <c r="AD37" s="686" t="s">
        <v>234</v>
      </c>
      <c r="AE37" s="686"/>
      <c r="AF37" s="686"/>
      <c r="AG37" s="686"/>
      <c r="AH37" s="686"/>
      <c r="AI37" s="686"/>
      <c r="AJ37" s="686"/>
      <c r="AK37" s="686"/>
      <c r="AL37" s="639" t="s">
        <v>127</v>
      </c>
      <c r="AM37" s="640"/>
      <c r="AN37" s="640"/>
      <c r="AO37" s="687"/>
      <c r="AQ37" s="660" t="s">
        <v>333</v>
      </c>
      <c r="AR37" s="661"/>
      <c r="AS37" s="661"/>
      <c r="AT37" s="661"/>
      <c r="AU37" s="661"/>
      <c r="AV37" s="661"/>
      <c r="AW37" s="661"/>
      <c r="AX37" s="661"/>
      <c r="AY37" s="662"/>
      <c r="AZ37" s="636">
        <v>238252</v>
      </c>
      <c r="BA37" s="637"/>
      <c r="BB37" s="637"/>
      <c r="BC37" s="637"/>
      <c r="BD37" s="655"/>
      <c r="BE37" s="655"/>
      <c r="BF37" s="663"/>
      <c r="BG37" s="667" t="s">
        <v>334</v>
      </c>
      <c r="BH37" s="664"/>
      <c r="BI37" s="664"/>
      <c r="BJ37" s="664"/>
      <c r="BK37" s="664"/>
      <c r="BL37" s="664"/>
      <c r="BM37" s="664"/>
      <c r="BN37" s="664"/>
      <c r="BO37" s="664"/>
      <c r="BP37" s="664"/>
      <c r="BQ37" s="664"/>
      <c r="BR37" s="664"/>
      <c r="BS37" s="664"/>
      <c r="BT37" s="664"/>
      <c r="BU37" s="665"/>
      <c r="BV37" s="636">
        <v>8956</v>
      </c>
      <c r="BW37" s="637"/>
      <c r="BX37" s="637"/>
      <c r="BY37" s="637"/>
      <c r="BZ37" s="637"/>
      <c r="CA37" s="637"/>
      <c r="CB37" s="666"/>
      <c r="CD37" s="667" t="s">
        <v>335</v>
      </c>
      <c r="CE37" s="664"/>
      <c r="CF37" s="664"/>
      <c r="CG37" s="664"/>
      <c r="CH37" s="664"/>
      <c r="CI37" s="664"/>
      <c r="CJ37" s="664"/>
      <c r="CK37" s="664"/>
      <c r="CL37" s="664"/>
      <c r="CM37" s="664"/>
      <c r="CN37" s="664"/>
      <c r="CO37" s="664"/>
      <c r="CP37" s="664"/>
      <c r="CQ37" s="665"/>
      <c r="CR37" s="636">
        <v>1307903</v>
      </c>
      <c r="CS37" s="655"/>
      <c r="CT37" s="655"/>
      <c r="CU37" s="655"/>
      <c r="CV37" s="655"/>
      <c r="CW37" s="655"/>
      <c r="CX37" s="655"/>
      <c r="CY37" s="656"/>
      <c r="CZ37" s="639">
        <v>3.9</v>
      </c>
      <c r="DA37" s="657"/>
      <c r="DB37" s="657"/>
      <c r="DC37" s="658"/>
      <c r="DD37" s="642">
        <v>1285931</v>
      </c>
      <c r="DE37" s="655"/>
      <c r="DF37" s="655"/>
      <c r="DG37" s="655"/>
      <c r="DH37" s="655"/>
      <c r="DI37" s="655"/>
      <c r="DJ37" s="655"/>
      <c r="DK37" s="656"/>
      <c r="DL37" s="642">
        <v>1276861</v>
      </c>
      <c r="DM37" s="655"/>
      <c r="DN37" s="655"/>
      <c r="DO37" s="655"/>
      <c r="DP37" s="655"/>
      <c r="DQ37" s="655"/>
      <c r="DR37" s="655"/>
      <c r="DS37" s="655"/>
      <c r="DT37" s="655"/>
      <c r="DU37" s="655"/>
      <c r="DV37" s="656"/>
      <c r="DW37" s="639">
        <v>6.2</v>
      </c>
      <c r="DX37" s="657"/>
      <c r="DY37" s="657"/>
      <c r="DZ37" s="657"/>
      <c r="EA37" s="657"/>
      <c r="EB37" s="657"/>
      <c r="EC37" s="659"/>
    </row>
    <row r="38" spans="2:133" ht="11.25" customHeight="1" x14ac:dyDescent="0.2">
      <c r="B38" s="617" t="s">
        <v>336</v>
      </c>
      <c r="C38" s="618"/>
      <c r="D38" s="618"/>
      <c r="E38" s="618"/>
      <c r="F38" s="618"/>
      <c r="G38" s="618"/>
      <c r="H38" s="618"/>
      <c r="I38" s="618"/>
      <c r="J38" s="618"/>
      <c r="K38" s="618"/>
      <c r="L38" s="618"/>
      <c r="M38" s="618"/>
      <c r="N38" s="618"/>
      <c r="O38" s="618"/>
      <c r="P38" s="618"/>
      <c r="Q38" s="619"/>
      <c r="R38" s="620">
        <v>35300467</v>
      </c>
      <c r="S38" s="675"/>
      <c r="T38" s="675"/>
      <c r="U38" s="675"/>
      <c r="V38" s="675"/>
      <c r="W38" s="675"/>
      <c r="X38" s="675"/>
      <c r="Y38" s="680"/>
      <c r="Z38" s="681">
        <v>100</v>
      </c>
      <c r="AA38" s="681"/>
      <c r="AB38" s="681"/>
      <c r="AC38" s="681"/>
      <c r="AD38" s="682">
        <v>19495930</v>
      </c>
      <c r="AE38" s="682"/>
      <c r="AF38" s="682"/>
      <c r="AG38" s="682"/>
      <c r="AH38" s="682"/>
      <c r="AI38" s="682"/>
      <c r="AJ38" s="682"/>
      <c r="AK38" s="682"/>
      <c r="AL38" s="623">
        <v>100</v>
      </c>
      <c r="AM38" s="683"/>
      <c r="AN38" s="683"/>
      <c r="AO38" s="684"/>
      <c r="AQ38" s="660" t="s">
        <v>337</v>
      </c>
      <c r="AR38" s="661"/>
      <c r="AS38" s="661"/>
      <c r="AT38" s="661"/>
      <c r="AU38" s="661"/>
      <c r="AV38" s="661"/>
      <c r="AW38" s="661"/>
      <c r="AX38" s="661"/>
      <c r="AY38" s="662"/>
      <c r="AZ38" s="636">
        <v>33239</v>
      </c>
      <c r="BA38" s="637"/>
      <c r="BB38" s="637"/>
      <c r="BC38" s="637"/>
      <c r="BD38" s="655"/>
      <c r="BE38" s="655"/>
      <c r="BF38" s="663"/>
      <c r="BG38" s="667" t="s">
        <v>338</v>
      </c>
      <c r="BH38" s="664"/>
      <c r="BI38" s="664"/>
      <c r="BJ38" s="664"/>
      <c r="BK38" s="664"/>
      <c r="BL38" s="664"/>
      <c r="BM38" s="664"/>
      <c r="BN38" s="664"/>
      <c r="BO38" s="664"/>
      <c r="BP38" s="664"/>
      <c r="BQ38" s="664"/>
      <c r="BR38" s="664"/>
      <c r="BS38" s="664"/>
      <c r="BT38" s="664"/>
      <c r="BU38" s="665"/>
      <c r="BV38" s="636">
        <v>14517</v>
      </c>
      <c r="BW38" s="637"/>
      <c r="BX38" s="637"/>
      <c r="BY38" s="637"/>
      <c r="BZ38" s="637"/>
      <c r="CA38" s="637"/>
      <c r="CB38" s="666"/>
      <c r="CD38" s="667" t="s">
        <v>339</v>
      </c>
      <c r="CE38" s="664"/>
      <c r="CF38" s="664"/>
      <c r="CG38" s="664"/>
      <c r="CH38" s="664"/>
      <c r="CI38" s="664"/>
      <c r="CJ38" s="664"/>
      <c r="CK38" s="664"/>
      <c r="CL38" s="664"/>
      <c r="CM38" s="664"/>
      <c r="CN38" s="664"/>
      <c r="CO38" s="664"/>
      <c r="CP38" s="664"/>
      <c r="CQ38" s="665"/>
      <c r="CR38" s="636">
        <v>3189927</v>
      </c>
      <c r="CS38" s="637"/>
      <c r="CT38" s="637"/>
      <c r="CU38" s="637"/>
      <c r="CV38" s="637"/>
      <c r="CW38" s="637"/>
      <c r="CX38" s="637"/>
      <c r="CY38" s="638"/>
      <c r="CZ38" s="639">
        <v>9.5</v>
      </c>
      <c r="DA38" s="657"/>
      <c r="DB38" s="657"/>
      <c r="DC38" s="658"/>
      <c r="DD38" s="642">
        <v>2717380</v>
      </c>
      <c r="DE38" s="637"/>
      <c r="DF38" s="637"/>
      <c r="DG38" s="637"/>
      <c r="DH38" s="637"/>
      <c r="DI38" s="637"/>
      <c r="DJ38" s="637"/>
      <c r="DK38" s="638"/>
      <c r="DL38" s="642">
        <v>2482219</v>
      </c>
      <c r="DM38" s="637"/>
      <c r="DN38" s="637"/>
      <c r="DO38" s="637"/>
      <c r="DP38" s="637"/>
      <c r="DQ38" s="637"/>
      <c r="DR38" s="637"/>
      <c r="DS38" s="637"/>
      <c r="DT38" s="637"/>
      <c r="DU38" s="637"/>
      <c r="DV38" s="638"/>
      <c r="DW38" s="639">
        <v>12.1</v>
      </c>
      <c r="DX38" s="657"/>
      <c r="DY38" s="657"/>
      <c r="DZ38" s="657"/>
      <c r="EA38" s="657"/>
      <c r="EB38" s="657"/>
      <c r="EC38" s="659"/>
    </row>
    <row r="39" spans="2:133" ht="11.25" customHeight="1" x14ac:dyDescent="0.2">
      <c r="AQ39" s="660" t="s">
        <v>340</v>
      </c>
      <c r="AR39" s="661"/>
      <c r="AS39" s="661"/>
      <c r="AT39" s="661"/>
      <c r="AU39" s="661"/>
      <c r="AV39" s="661"/>
      <c r="AW39" s="661"/>
      <c r="AX39" s="661"/>
      <c r="AY39" s="662"/>
      <c r="AZ39" s="636">
        <v>22268</v>
      </c>
      <c r="BA39" s="637"/>
      <c r="BB39" s="637"/>
      <c r="BC39" s="637"/>
      <c r="BD39" s="655"/>
      <c r="BE39" s="655"/>
      <c r="BF39" s="663"/>
      <c r="BG39" s="668" t="s">
        <v>341</v>
      </c>
      <c r="BH39" s="669"/>
      <c r="BI39" s="669"/>
      <c r="BJ39" s="669"/>
      <c r="BK39" s="669"/>
      <c r="BL39" s="235"/>
      <c r="BM39" s="664" t="s">
        <v>342</v>
      </c>
      <c r="BN39" s="664"/>
      <c r="BO39" s="664"/>
      <c r="BP39" s="664"/>
      <c r="BQ39" s="664"/>
      <c r="BR39" s="664"/>
      <c r="BS39" s="664"/>
      <c r="BT39" s="664"/>
      <c r="BU39" s="665"/>
      <c r="BV39" s="636">
        <v>92</v>
      </c>
      <c r="BW39" s="637"/>
      <c r="BX39" s="637"/>
      <c r="BY39" s="637"/>
      <c r="BZ39" s="637"/>
      <c r="CA39" s="637"/>
      <c r="CB39" s="666"/>
      <c r="CD39" s="667" t="s">
        <v>343</v>
      </c>
      <c r="CE39" s="664"/>
      <c r="CF39" s="664"/>
      <c r="CG39" s="664"/>
      <c r="CH39" s="664"/>
      <c r="CI39" s="664"/>
      <c r="CJ39" s="664"/>
      <c r="CK39" s="664"/>
      <c r="CL39" s="664"/>
      <c r="CM39" s="664"/>
      <c r="CN39" s="664"/>
      <c r="CO39" s="664"/>
      <c r="CP39" s="664"/>
      <c r="CQ39" s="665"/>
      <c r="CR39" s="636">
        <v>2085991</v>
      </c>
      <c r="CS39" s="655"/>
      <c r="CT39" s="655"/>
      <c r="CU39" s="655"/>
      <c r="CV39" s="655"/>
      <c r="CW39" s="655"/>
      <c r="CX39" s="655"/>
      <c r="CY39" s="656"/>
      <c r="CZ39" s="639">
        <v>6.2</v>
      </c>
      <c r="DA39" s="657"/>
      <c r="DB39" s="657"/>
      <c r="DC39" s="658"/>
      <c r="DD39" s="642">
        <v>1125978</v>
      </c>
      <c r="DE39" s="655"/>
      <c r="DF39" s="655"/>
      <c r="DG39" s="655"/>
      <c r="DH39" s="655"/>
      <c r="DI39" s="655"/>
      <c r="DJ39" s="655"/>
      <c r="DK39" s="656"/>
      <c r="DL39" s="642" t="s">
        <v>234</v>
      </c>
      <c r="DM39" s="655"/>
      <c r="DN39" s="655"/>
      <c r="DO39" s="655"/>
      <c r="DP39" s="655"/>
      <c r="DQ39" s="655"/>
      <c r="DR39" s="655"/>
      <c r="DS39" s="655"/>
      <c r="DT39" s="655"/>
      <c r="DU39" s="655"/>
      <c r="DV39" s="656"/>
      <c r="DW39" s="639" t="s">
        <v>127</v>
      </c>
      <c r="DX39" s="657"/>
      <c r="DY39" s="657"/>
      <c r="DZ39" s="657"/>
      <c r="EA39" s="657"/>
      <c r="EB39" s="657"/>
      <c r="EC39" s="659"/>
    </row>
    <row r="40" spans="2:133" ht="11.25" customHeight="1" x14ac:dyDescent="0.2">
      <c r="AQ40" s="660" t="s">
        <v>344</v>
      </c>
      <c r="AR40" s="661"/>
      <c r="AS40" s="661"/>
      <c r="AT40" s="661"/>
      <c r="AU40" s="661"/>
      <c r="AV40" s="661"/>
      <c r="AW40" s="661"/>
      <c r="AX40" s="661"/>
      <c r="AY40" s="662"/>
      <c r="AZ40" s="636">
        <v>667919</v>
      </c>
      <c r="BA40" s="637"/>
      <c r="BB40" s="637"/>
      <c r="BC40" s="637"/>
      <c r="BD40" s="655"/>
      <c r="BE40" s="655"/>
      <c r="BF40" s="663"/>
      <c r="BG40" s="668"/>
      <c r="BH40" s="669"/>
      <c r="BI40" s="669"/>
      <c r="BJ40" s="669"/>
      <c r="BK40" s="669"/>
      <c r="BL40" s="235"/>
      <c r="BM40" s="664" t="s">
        <v>345</v>
      </c>
      <c r="BN40" s="664"/>
      <c r="BO40" s="664"/>
      <c r="BP40" s="664"/>
      <c r="BQ40" s="664"/>
      <c r="BR40" s="664"/>
      <c r="BS40" s="664"/>
      <c r="BT40" s="664"/>
      <c r="BU40" s="665"/>
      <c r="BV40" s="636" t="s">
        <v>234</v>
      </c>
      <c r="BW40" s="637"/>
      <c r="BX40" s="637"/>
      <c r="BY40" s="637"/>
      <c r="BZ40" s="637"/>
      <c r="CA40" s="637"/>
      <c r="CB40" s="666"/>
      <c r="CD40" s="667" t="s">
        <v>346</v>
      </c>
      <c r="CE40" s="664"/>
      <c r="CF40" s="664"/>
      <c r="CG40" s="664"/>
      <c r="CH40" s="664"/>
      <c r="CI40" s="664"/>
      <c r="CJ40" s="664"/>
      <c r="CK40" s="664"/>
      <c r="CL40" s="664"/>
      <c r="CM40" s="664"/>
      <c r="CN40" s="664"/>
      <c r="CO40" s="664"/>
      <c r="CP40" s="664"/>
      <c r="CQ40" s="665"/>
      <c r="CR40" s="636">
        <v>20550</v>
      </c>
      <c r="CS40" s="637"/>
      <c r="CT40" s="637"/>
      <c r="CU40" s="637"/>
      <c r="CV40" s="637"/>
      <c r="CW40" s="637"/>
      <c r="CX40" s="637"/>
      <c r="CY40" s="638"/>
      <c r="CZ40" s="639">
        <v>0.1</v>
      </c>
      <c r="DA40" s="657"/>
      <c r="DB40" s="657"/>
      <c r="DC40" s="658"/>
      <c r="DD40" s="642">
        <v>550</v>
      </c>
      <c r="DE40" s="637"/>
      <c r="DF40" s="637"/>
      <c r="DG40" s="637"/>
      <c r="DH40" s="637"/>
      <c r="DI40" s="637"/>
      <c r="DJ40" s="637"/>
      <c r="DK40" s="638"/>
      <c r="DL40" s="642">
        <v>550</v>
      </c>
      <c r="DM40" s="637"/>
      <c r="DN40" s="637"/>
      <c r="DO40" s="637"/>
      <c r="DP40" s="637"/>
      <c r="DQ40" s="637"/>
      <c r="DR40" s="637"/>
      <c r="DS40" s="637"/>
      <c r="DT40" s="637"/>
      <c r="DU40" s="637"/>
      <c r="DV40" s="638"/>
      <c r="DW40" s="639">
        <v>0</v>
      </c>
      <c r="DX40" s="657"/>
      <c r="DY40" s="657"/>
      <c r="DZ40" s="657"/>
      <c r="EA40" s="657"/>
      <c r="EB40" s="657"/>
      <c r="EC40" s="659"/>
    </row>
    <row r="41" spans="2:133" ht="11.25" customHeight="1" x14ac:dyDescent="0.2">
      <c r="AQ41" s="672" t="s">
        <v>347</v>
      </c>
      <c r="AR41" s="673"/>
      <c r="AS41" s="673"/>
      <c r="AT41" s="673"/>
      <c r="AU41" s="673"/>
      <c r="AV41" s="673"/>
      <c r="AW41" s="673"/>
      <c r="AX41" s="673"/>
      <c r="AY41" s="674"/>
      <c r="AZ41" s="620">
        <v>2272393</v>
      </c>
      <c r="BA41" s="675"/>
      <c r="BB41" s="675"/>
      <c r="BC41" s="675"/>
      <c r="BD41" s="621"/>
      <c r="BE41" s="621"/>
      <c r="BF41" s="676"/>
      <c r="BG41" s="670"/>
      <c r="BH41" s="671"/>
      <c r="BI41" s="671"/>
      <c r="BJ41" s="671"/>
      <c r="BK41" s="671"/>
      <c r="BL41" s="236"/>
      <c r="BM41" s="677" t="s">
        <v>348</v>
      </c>
      <c r="BN41" s="677"/>
      <c r="BO41" s="677"/>
      <c r="BP41" s="677"/>
      <c r="BQ41" s="677"/>
      <c r="BR41" s="677"/>
      <c r="BS41" s="677"/>
      <c r="BT41" s="677"/>
      <c r="BU41" s="678"/>
      <c r="BV41" s="620">
        <v>395</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36" t="s">
        <v>234</v>
      </c>
      <c r="CS41" s="655"/>
      <c r="CT41" s="655"/>
      <c r="CU41" s="655"/>
      <c r="CV41" s="655"/>
      <c r="CW41" s="655"/>
      <c r="CX41" s="655"/>
      <c r="CY41" s="656"/>
      <c r="CZ41" s="639" t="s">
        <v>234</v>
      </c>
      <c r="DA41" s="657"/>
      <c r="DB41" s="657"/>
      <c r="DC41" s="658"/>
      <c r="DD41" s="642" t="s">
        <v>234</v>
      </c>
      <c r="DE41" s="655"/>
      <c r="DF41" s="655"/>
      <c r="DG41" s="655"/>
      <c r="DH41" s="655"/>
      <c r="DI41" s="655"/>
      <c r="DJ41" s="655"/>
      <c r="DK41" s="656"/>
      <c r="DL41" s="643"/>
      <c r="DM41" s="644"/>
      <c r="DN41" s="644"/>
      <c r="DO41" s="644"/>
      <c r="DP41" s="644"/>
      <c r="DQ41" s="644"/>
      <c r="DR41" s="644"/>
      <c r="DS41" s="644"/>
      <c r="DT41" s="644"/>
      <c r="DU41" s="644"/>
      <c r="DV41" s="645"/>
      <c r="DW41" s="646"/>
      <c r="DX41" s="647"/>
      <c r="DY41" s="647"/>
      <c r="DZ41" s="647"/>
      <c r="EA41" s="647"/>
      <c r="EB41" s="647"/>
      <c r="EC41" s="648"/>
    </row>
    <row r="42" spans="2:133" ht="11.25" customHeight="1" x14ac:dyDescent="0.2">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3" t="s">
        <v>351</v>
      </c>
      <c r="CE42" s="634"/>
      <c r="CF42" s="634"/>
      <c r="CG42" s="634"/>
      <c r="CH42" s="634"/>
      <c r="CI42" s="634"/>
      <c r="CJ42" s="634"/>
      <c r="CK42" s="634"/>
      <c r="CL42" s="634"/>
      <c r="CM42" s="634"/>
      <c r="CN42" s="634"/>
      <c r="CO42" s="634"/>
      <c r="CP42" s="634"/>
      <c r="CQ42" s="635"/>
      <c r="CR42" s="636">
        <v>6886506</v>
      </c>
      <c r="CS42" s="637"/>
      <c r="CT42" s="637"/>
      <c r="CU42" s="637"/>
      <c r="CV42" s="637"/>
      <c r="CW42" s="637"/>
      <c r="CX42" s="637"/>
      <c r="CY42" s="638"/>
      <c r="CZ42" s="639">
        <v>20.5</v>
      </c>
      <c r="DA42" s="640"/>
      <c r="DB42" s="640"/>
      <c r="DC42" s="641"/>
      <c r="DD42" s="642">
        <v>2368672</v>
      </c>
      <c r="DE42" s="637"/>
      <c r="DF42" s="637"/>
      <c r="DG42" s="637"/>
      <c r="DH42" s="637"/>
      <c r="DI42" s="637"/>
      <c r="DJ42" s="637"/>
      <c r="DK42" s="638"/>
      <c r="DL42" s="643"/>
      <c r="DM42" s="644"/>
      <c r="DN42" s="644"/>
      <c r="DO42" s="644"/>
      <c r="DP42" s="644"/>
      <c r="DQ42" s="644"/>
      <c r="DR42" s="644"/>
      <c r="DS42" s="644"/>
      <c r="DT42" s="644"/>
      <c r="DU42" s="644"/>
      <c r="DV42" s="645"/>
      <c r="DW42" s="646"/>
      <c r="DX42" s="647"/>
      <c r="DY42" s="647"/>
      <c r="DZ42" s="647"/>
      <c r="EA42" s="647"/>
      <c r="EB42" s="647"/>
      <c r="EC42" s="648"/>
    </row>
    <row r="43" spans="2:133" ht="11.25" customHeight="1" x14ac:dyDescent="0.2">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3" t="s">
        <v>353</v>
      </c>
      <c r="CE43" s="634"/>
      <c r="CF43" s="634"/>
      <c r="CG43" s="634"/>
      <c r="CH43" s="634"/>
      <c r="CI43" s="634"/>
      <c r="CJ43" s="634"/>
      <c r="CK43" s="634"/>
      <c r="CL43" s="634"/>
      <c r="CM43" s="634"/>
      <c r="CN43" s="634"/>
      <c r="CO43" s="634"/>
      <c r="CP43" s="634"/>
      <c r="CQ43" s="635"/>
      <c r="CR43" s="636">
        <v>18324</v>
      </c>
      <c r="CS43" s="655"/>
      <c r="CT43" s="655"/>
      <c r="CU43" s="655"/>
      <c r="CV43" s="655"/>
      <c r="CW43" s="655"/>
      <c r="CX43" s="655"/>
      <c r="CY43" s="656"/>
      <c r="CZ43" s="639">
        <v>0.1</v>
      </c>
      <c r="DA43" s="657"/>
      <c r="DB43" s="657"/>
      <c r="DC43" s="658"/>
      <c r="DD43" s="642">
        <v>18324</v>
      </c>
      <c r="DE43" s="655"/>
      <c r="DF43" s="655"/>
      <c r="DG43" s="655"/>
      <c r="DH43" s="655"/>
      <c r="DI43" s="655"/>
      <c r="DJ43" s="655"/>
      <c r="DK43" s="656"/>
      <c r="DL43" s="643"/>
      <c r="DM43" s="644"/>
      <c r="DN43" s="644"/>
      <c r="DO43" s="644"/>
      <c r="DP43" s="644"/>
      <c r="DQ43" s="644"/>
      <c r="DR43" s="644"/>
      <c r="DS43" s="644"/>
      <c r="DT43" s="644"/>
      <c r="DU43" s="644"/>
      <c r="DV43" s="645"/>
      <c r="DW43" s="646"/>
      <c r="DX43" s="647"/>
      <c r="DY43" s="647"/>
      <c r="DZ43" s="647"/>
      <c r="EA43" s="647"/>
      <c r="EB43" s="647"/>
      <c r="EC43" s="648"/>
    </row>
    <row r="44" spans="2:133" ht="11.25" customHeight="1" x14ac:dyDescent="0.2">
      <c r="B44" s="240" t="s">
        <v>354</v>
      </c>
      <c r="CD44" s="649" t="s">
        <v>306</v>
      </c>
      <c r="CE44" s="650"/>
      <c r="CF44" s="633" t="s">
        <v>355</v>
      </c>
      <c r="CG44" s="634"/>
      <c r="CH44" s="634"/>
      <c r="CI44" s="634"/>
      <c r="CJ44" s="634"/>
      <c r="CK44" s="634"/>
      <c r="CL44" s="634"/>
      <c r="CM44" s="634"/>
      <c r="CN44" s="634"/>
      <c r="CO44" s="634"/>
      <c r="CP44" s="634"/>
      <c r="CQ44" s="635"/>
      <c r="CR44" s="636">
        <v>6578863</v>
      </c>
      <c r="CS44" s="637"/>
      <c r="CT44" s="637"/>
      <c r="CU44" s="637"/>
      <c r="CV44" s="637"/>
      <c r="CW44" s="637"/>
      <c r="CX44" s="637"/>
      <c r="CY44" s="638"/>
      <c r="CZ44" s="639">
        <v>19.600000000000001</v>
      </c>
      <c r="DA44" s="640"/>
      <c r="DB44" s="640"/>
      <c r="DC44" s="641"/>
      <c r="DD44" s="642">
        <v>2227892</v>
      </c>
      <c r="DE44" s="637"/>
      <c r="DF44" s="637"/>
      <c r="DG44" s="637"/>
      <c r="DH44" s="637"/>
      <c r="DI44" s="637"/>
      <c r="DJ44" s="637"/>
      <c r="DK44" s="638"/>
      <c r="DL44" s="643"/>
      <c r="DM44" s="644"/>
      <c r="DN44" s="644"/>
      <c r="DO44" s="644"/>
      <c r="DP44" s="644"/>
      <c r="DQ44" s="644"/>
      <c r="DR44" s="644"/>
      <c r="DS44" s="644"/>
      <c r="DT44" s="644"/>
      <c r="DU44" s="644"/>
      <c r="DV44" s="645"/>
      <c r="DW44" s="646"/>
      <c r="DX44" s="647"/>
      <c r="DY44" s="647"/>
      <c r="DZ44" s="647"/>
      <c r="EA44" s="647"/>
      <c r="EB44" s="647"/>
      <c r="EC44" s="648"/>
    </row>
    <row r="45" spans="2:133" ht="11.25" customHeight="1" x14ac:dyDescent="0.2">
      <c r="CD45" s="651"/>
      <c r="CE45" s="652"/>
      <c r="CF45" s="633" t="s">
        <v>356</v>
      </c>
      <c r="CG45" s="634"/>
      <c r="CH45" s="634"/>
      <c r="CI45" s="634"/>
      <c r="CJ45" s="634"/>
      <c r="CK45" s="634"/>
      <c r="CL45" s="634"/>
      <c r="CM45" s="634"/>
      <c r="CN45" s="634"/>
      <c r="CO45" s="634"/>
      <c r="CP45" s="634"/>
      <c r="CQ45" s="635"/>
      <c r="CR45" s="636">
        <v>976246</v>
      </c>
      <c r="CS45" s="655"/>
      <c r="CT45" s="655"/>
      <c r="CU45" s="655"/>
      <c r="CV45" s="655"/>
      <c r="CW45" s="655"/>
      <c r="CX45" s="655"/>
      <c r="CY45" s="656"/>
      <c r="CZ45" s="639">
        <v>2.9</v>
      </c>
      <c r="DA45" s="657"/>
      <c r="DB45" s="657"/>
      <c r="DC45" s="658"/>
      <c r="DD45" s="642">
        <v>247778</v>
      </c>
      <c r="DE45" s="655"/>
      <c r="DF45" s="655"/>
      <c r="DG45" s="655"/>
      <c r="DH45" s="655"/>
      <c r="DI45" s="655"/>
      <c r="DJ45" s="655"/>
      <c r="DK45" s="656"/>
      <c r="DL45" s="643"/>
      <c r="DM45" s="644"/>
      <c r="DN45" s="644"/>
      <c r="DO45" s="644"/>
      <c r="DP45" s="644"/>
      <c r="DQ45" s="644"/>
      <c r="DR45" s="644"/>
      <c r="DS45" s="644"/>
      <c r="DT45" s="644"/>
      <c r="DU45" s="644"/>
      <c r="DV45" s="645"/>
      <c r="DW45" s="646"/>
      <c r="DX45" s="647"/>
      <c r="DY45" s="647"/>
      <c r="DZ45" s="647"/>
      <c r="EA45" s="647"/>
      <c r="EB45" s="647"/>
      <c r="EC45" s="648"/>
    </row>
    <row r="46" spans="2:133" ht="11.25" customHeight="1" x14ac:dyDescent="0.2">
      <c r="CD46" s="651"/>
      <c r="CE46" s="652"/>
      <c r="CF46" s="633" t="s">
        <v>357</v>
      </c>
      <c r="CG46" s="634"/>
      <c r="CH46" s="634"/>
      <c r="CI46" s="634"/>
      <c r="CJ46" s="634"/>
      <c r="CK46" s="634"/>
      <c r="CL46" s="634"/>
      <c r="CM46" s="634"/>
      <c r="CN46" s="634"/>
      <c r="CO46" s="634"/>
      <c r="CP46" s="634"/>
      <c r="CQ46" s="635"/>
      <c r="CR46" s="636">
        <v>5395747</v>
      </c>
      <c r="CS46" s="637"/>
      <c r="CT46" s="637"/>
      <c r="CU46" s="637"/>
      <c r="CV46" s="637"/>
      <c r="CW46" s="637"/>
      <c r="CX46" s="637"/>
      <c r="CY46" s="638"/>
      <c r="CZ46" s="639">
        <v>16</v>
      </c>
      <c r="DA46" s="640"/>
      <c r="DB46" s="640"/>
      <c r="DC46" s="641"/>
      <c r="DD46" s="642">
        <v>1823046</v>
      </c>
      <c r="DE46" s="637"/>
      <c r="DF46" s="637"/>
      <c r="DG46" s="637"/>
      <c r="DH46" s="637"/>
      <c r="DI46" s="637"/>
      <c r="DJ46" s="637"/>
      <c r="DK46" s="638"/>
      <c r="DL46" s="643"/>
      <c r="DM46" s="644"/>
      <c r="DN46" s="644"/>
      <c r="DO46" s="644"/>
      <c r="DP46" s="644"/>
      <c r="DQ46" s="644"/>
      <c r="DR46" s="644"/>
      <c r="DS46" s="644"/>
      <c r="DT46" s="644"/>
      <c r="DU46" s="644"/>
      <c r="DV46" s="645"/>
      <c r="DW46" s="646"/>
      <c r="DX46" s="647"/>
      <c r="DY46" s="647"/>
      <c r="DZ46" s="647"/>
      <c r="EA46" s="647"/>
      <c r="EB46" s="647"/>
      <c r="EC46" s="648"/>
    </row>
    <row r="47" spans="2:133" ht="11.25" customHeight="1" x14ac:dyDescent="0.2">
      <c r="CD47" s="651"/>
      <c r="CE47" s="652"/>
      <c r="CF47" s="633" t="s">
        <v>358</v>
      </c>
      <c r="CG47" s="634"/>
      <c r="CH47" s="634"/>
      <c r="CI47" s="634"/>
      <c r="CJ47" s="634"/>
      <c r="CK47" s="634"/>
      <c r="CL47" s="634"/>
      <c r="CM47" s="634"/>
      <c r="CN47" s="634"/>
      <c r="CO47" s="634"/>
      <c r="CP47" s="634"/>
      <c r="CQ47" s="635"/>
      <c r="CR47" s="636">
        <v>307643</v>
      </c>
      <c r="CS47" s="655"/>
      <c r="CT47" s="655"/>
      <c r="CU47" s="655"/>
      <c r="CV47" s="655"/>
      <c r="CW47" s="655"/>
      <c r="CX47" s="655"/>
      <c r="CY47" s="656"/>
      <c r="CZ47" s="639">
        <v>0.9</v>
      </c>
      <c r="DA47" s="657"/>
      <c r="DB47" s="657"/>
      <c r="DC47" s="658"/>
      <c r="DD47" s="642">
        <v>140780</v>
      </c>
      <c r="DE47" s="655"/>
      <c r="DF47" s="655"/>
      <c r="DG47" s="655"/>
      <c r="DH47" s="655"/>
      <c r="DI47" s="655"/>
      <c r="DJ47" s="655"/>
      <c r="DK47" s="656"/>
      <c r="DL47" s="643"/>
      <c r="DM47" s="644"/>
      <c r="DN47" s="644"/>
      <c r="DO47" s="644"/>
      <c r="DP47" s="644"/>
      <c r="DQ47" s="644"/>
      <c r="DR47" s="644"/>
      <c r="DS47" s="644"/>
      <c r="DT47" s="644"/>
      <c r="DU47" s="644"/>
      <c r="DV47" s="645"/>
      <c r="DW47" s="646"/>
      <c r="DX47" s="647"/>
      <c r="DY47" s="647"/>
      <c r="DZ47" s="647"/>
      <c r="EA47" s="647"/>
      <c r="EB47" s="647"/>
      <c r="EC47" s="648"/>
    </row>
    <row r="48" spans="2:133" ht="11" x14ac:dyDescent="0.2">
      <c r="CD48" s="653"/>
      <c r="CE48" s="654"/>
      <c r="CF48" s="633" t="s">
        <v>359</v>
      </c>
      <c r="CG48" s="634"/>
      <c r="CH48" s="634"/>
      <c r="CI48" s="634"/>
      <c r="CJ48" s="634"/>
      <c r="CK48" s="634"/>
      <c r="CL48" s="634"/>
      <c r="CM48" s="634"/>
      <c r="CN48" s="634"/>
      <c r="CO48" s="634"/>
      <c r="CP48" s="634"/>
      <c r="CQ48" s="635"/>
      <c r="CR48" s="636" t="s">
        <v>127</v>
      </c>
      <c r="CS48" s="637"/>
      <c r="CT48" s="637"/>
      <c r="CU48" s="637"/>
      <c r="CV48" s="637"/>
      <c r="CW48" s="637"/>
      <c r="CX48" s="637"/>
      <c r="CY48" s="638"/>
      <c r="CZ48" s="639" t="s">
        <v>234</v>
      </c>
      <c r="DA48" s="640"/>
      <c r="DB48" s="640"/>
      <c r="DC48" s="641"/>
      <c r="DD48" s="642" t="s">
        <v>127</v>
      </c>
      <c r="DE48" s="637"/>
      <c r="DF48" s="637"/>
      <c r="DG48" s="637"/>
      <c r="DH48" s="637"/>
      <c r="DI48" s="637"/>
      <c r="DJ48" s="637"/>
      <c r="DK48" s="638"/>
      <c r="DL48" s="643"/>
      <c r="DM48" s="644"/>
      <c r="DN48" s="644"/>
      <c r="DO48" s="644"/>
      <c r="DP48" s="644"/>
      <c r="DQ48" s="644"/>
      <c r="DR48" s="644"/>
      <c r="DS48" s="644"/>
      <c r="DT48" s="644"/>
      <c r="DU48" s="644"/>
      <c r="DV48" s="645"/>
      <c r="DW48" s="646"/>
      <c r="DX48" s="647"/>
      <c r="DY48" s="647"/>
      <c r="DZ48" s="647"/>
      <c r="EA48" s="647"/>
      <c r="EB48" s="647"/>
      <c r="EC48" s="648"/>
    </row>
    <row r="49" spans="82:133" ht="11.25" customHeight="1" x14ac:dyDescent="0.2">
      <c r="CD49" s="617" t="s">
        <v>360</v>
      </c>
      <c r="CE49" s="618"/>
      <c r="CF49" s="618"/>
      <c r="CG49" s="618"/>
      <c r="CH49" s="618"/>
      <c r="CI49" s="618"/>
      <c r="CJ49" s="618"/>
      <c r="CK49" s="618"/>
      <c r="CL49" s="618"/>
      <c r="CM49" s="618"/>
      <c r="CN49" s="618"/>
      <c r="CO49" s="618"/>
      <c r="CP49" s="618"/>
      <c r="CQ49" s="619"/>
      <c r="CR49" s="620">
        <v>33651145</v>
      </c>
      <c r="CS49" s="621"/>
      <c r="CT49" s="621"/>
      <c r="CU49" s="621"/>
      <c r="CV49" s="621"/>
      <c r="CW49" s="621"/>
      <c r="CX49" s="621"/>
      <c r="CY49" s="622"/>
      <c r="CZ49" s="623">
        <v>100</v>
      </c>
      <c r="DA49" s="624"/>
      <c r="DB49" s="624"/>
      <c r="DC49" s="625"/>
      <c r="DD49" s="626">
        <v>23072194</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row r="50" spans="82:133" ht="11" hidden="1" x14ac:dyDescent="0.2"/>
    <row r="51" spans="82:133" ht="11" hidden="1" x14ac:dyDescent="0.2"/>
    <row r="52" spans="82:133" ht="11" hidden="1" x14ac:dyDescent="0.2"/>
    <row r="53" spans="82:133" ht="11" hidden="1" x14ac:dyDescent="0.2"/>
  </sheetData>
  <sheetProtection algorithmName="SHA-512" hashValue="fVM6jQnLdO1sxw90pc64vIMpbWUccLeoyezz/PNagB5Z5m2NST4dP214iK7VTXtMzQqQHSz8mGjta6Z3XIBUSw==" saltValue="BcmsIBfPs4ItfwPBhwiIt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362</v>
      </c>
      <c r="DK2" s="1162"/>
      <c r="DL2" s="1162"/>
      <c r="DM2" s="1162"/>
      <c r="DN2" s="1162"/>
      <c r="DO2" s="1163"/>
      <c r="DP2" s="249"/>
      <c r="DQ2" s="1161" t="s">
        <v>363</v>
      </c>
      <c r="DR2" s="1162"/>
      <c r="DS2" s="1162"/>
      <c r="DT2" s="1162"/>
      <c r="DU2" s="1162"/>
      <c r="DV2" s="1162"/>
      <c r="DW2" s="1162"/>
      <c r="DX2" s="1162"/>
      <c r="DY2" s="1162"/>
      <c r="DZ2" s="1163"/>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14" t="s">
        <v>364</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4"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49" t="s">
        <v>380</v>
      </c>
      <c r="DH5" s="1150"/>
      <c r="DI5" s="1150"/>
      <c r="DJ5" s="1150"/>
      <c r="DK5" s="1151"/>
      <c r="DL5" s="1149" t="s">
        <v>381</v>
      </c>
      <c r="DM5" s="1150"/>
      <c r="DN5" s="1150"/>
      <c r="DO5" s="1150"/>
      <c r="DP5" s="1151"/>
      <c r="DQ5" s="1052" t="s">
        <v>382</v>
      </c>
      <c r="DR5" s="1053"/>
      <c r="DS5" s="1053"/>
      <c r="DT5" s="1053"/>
      <c r="DU5" s="1054"/>
      <c r="DV5" s="1052" t="s">
        <v>373</v>
      </c>
      <c r="DW5" s="1053"/>
      <c r="DX5" s="1053"/>
      <c r="DY5" s="1053"/>
      <c r="DZ5" s="1068"/>
      <c r="EA5" s="254"/>
    </row>
    <row r="6" spans="1:131" s="255" customFormat="1" ht="26.25" customHeight="1" thickBot="1" x14ac:dyDescent="0.25">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2">
      <c r="A7" s="258">
        <v>1</v>
      </c>
      <c r="B7" s="1101" t="s">
        <v>383</v>
      </c>
      <c r="C7" s="1102"/>
      <c r="D7" s="1102"/>
      <c r="E7" s="1102"/>
      <c r="F7" s="1102"/>
      <c r="G7" s="1102"/>
      <c r="H7" s="1102"/>
      <c r="I7" s="1102"/>
      <c r="J7" s="1102"/>
      <c r="K7" s="1102"/>
      <c r="L7" s="1102"/>
      <c r="M7" s="1102"/>
      <c r="N7" s="1102"/>
      <c r="O7" s="1102"/>
      <c r="P7" s="1103"/>
      <c r="Q7" s="1155">
        <v>35309</v>
      </c>
      <c r="R7" s="1156"/>
      <c r="S7" s="1156"/>
      <c r="T7" s="1156"/>
      <c r="U7" s="1156"/>
      <c r="V7" s="1156">
        <v>33659</v>
      </c>
      <c r="W7" s="1156"/>
      <c r="X7" s="1156"/>
      <c r="Y7" s="1156"/>
      <c r="Z7" s="1156"/>
      <c r="AA7" s="1156">
        <v>1649</v>
      </c>
      <c r="AB7" s="1156"/>
      <c r="AC7" s="1156"/>
      <c r="AD7" s="1156"/>
      <c r="AE7" s="1157"/>
      <c r="AF7" s="1158">
        <v>1048</v>
      </c>
      <c r="AG7" s="1159"/>
      <c r="AH7" s="1159"/>
      <c r="AI7" s="1159"/>
      <c r="AJ7" s="1160"/>
      <c r="AK7" s="1142">
        <v>2263</v>
      </c>
      <c r="AL7" s="1143"/>
      <c r="AM7" s="1143"/>
      <c r="AN7" s="1143"/>
      <c r="AO7" s="1143"/>
      <c r="AP7" s="1143">
        <v>35306</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t="s">
        <v>596</v>
      </c>
      <c r="BS7" s="1146" t="s">
        <v>593</v>
      </c>
      <c r="BT7" s="1147"/>
      <c r="BU7" s="1147"/>
      <c r="BV7" s="1147"/>
      <c r="BW7" s="1147"/>
      <c r="BX7" s="1147"/>
      <c r="BY7" s="1147"/>
      <c r="BZ7" s="1147"/>
      <c r="CA7" s="1147"/>
      <c r="CB7" s="1147"/>
      <c r="CC7" s="1147"/>
      <c r="CD7" s="1147"/>
      <c r="CE7" s="1147"/>
      <c r="CF7" s="1147"/>
      <c r="CG7" s="1148"/>
      <c r="CH7" s="1139">
        <v>3</v>
      </c>
      <c r="CI7" s="1140"/>
      <c r="CJ7" s="1140"/>
      <c r="CK7" s="1140"/>
      <c r="CL7" s="1141"/>
      <c r="CM7" s="1139">
        <v>-399</v>
      </c>
      <c r="CN7" s="1140"/>
      <c r="CO7" s="1140"/>
      <c r="CP7" s="1140"/>
      <c r="CQ7" s="1141"/>
      <c r="CR7" s="1139">
        <v>5</v>
      </c>
      <c r="CS7" s="1140"/>
      <c r="CT7" s="1140"/>
      <c r="CU7" s="1140"/>
      <c r="CV7" s="1141"/>
      <c r="CW7" s="1139" t="s">
        <v>512</v>
      </c>
      <c r="CX7" s="1140"/>
      <c r="CY7" s="1140"/>
      <c r="CZ7" s="1140"/>
      <c r="DA7" s="1141"/>
      <c r="DB7" s="1139">
        <v>997</v>
      </c>
      <c r="DC7" s="1140"/>
      <c r="DD7" s="1140"/>
      <c r="DE7" s="1140"/>
      <c r="DF7" s="1141"/>
      <c r="DG7" s="1139">
        <v>170</v>
      </c>
      <c r="DH7" s="1140"/>
      <c r="DI7" s="1140"/>
      <c r="DJ7" s="1140"/>
      <c r="DK7" s="1141"/>
      <c r="DL7" s="1139" t="s">
        <v>512</v>
      </c>
      <c r="DM7" s="1140"/>
      <c r="DN7" s="1140"/>
      <c r="DO7" s="1140"/>
      <c r="DP7" s="1141"/>
      <c r="DQ7" s="1139" t="s">
        <v>512</v>
      </c>
      <c r="DR7" s="1140"/>
      <c r="DS7" s="1140"/>
      <c r="DT7" s="1140"/>
      <c r="DU7" s="1141"/>
      <c r="DV7" s="1166"/>
      <c r="DW7" s="1167"/>
      <c r="DX7" s="1167"/>
      <c r="DY7" s="1167"/>
      <c r="DZ7" s="1168"/>
      <c r="EA7" s="254"/>
    </row>
    <row r="8" spans="1:131" s="255" customFormat="1" ht="26.25" customHeight="1" x14ac:dyDescent="0.2">
      <c r="A8" s="261">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594</v>
      </c>
      <c r="BT8" s="1066"/>
      <c r="BU8" s="1066"/>
      <c r="BV8" s="1066"/>
      <c r="BW8" s="1066"/>
      <c r="BX8" s="1066"/>
      <c r="BY8" s="1066"/>
      <c r="BZ8" s="1066"/>
      <c r="CA8" s="1066"/>
      <c r="CB8" s="1066"/>
      <c r="CC8" s="1066"/>
      <c r="CD8" s="1066"/>
      <c r="CE8" s="1066"/>
      <c r="CF8" s="1066"/>
      <c r="CG8" s="1067"/>
      <c r="CH8" s="1040">
        <v>-20</v>
      </c>
      <c r="CI8" s="1041"/>
      <c r="CJ8" s="1041"/>
      <c r="CK8" s="1041"/>
      <c r="CL8" s="1042"/>
      <c r="CM8" s="1040">
        <v>58</v>
      </c>
      <c r="CN8" s="1041"/>
      <c r="CO8" s="1041"/>
      <c r="CP8" s="1041"/>
      <c r="CQ8" s="1042"/>
      <c r="CR8" s="1040">
        <v>54</v>
      </c>
      <c r="CS8" s="1041"/>
      <c r="CT8" s="1041"/>
      <c r="CU8" s="1041"/>
      <c r="CV8" s="1042"/>
      <c r="CW8" s="1040" t="s">
        <v>512</v>
      </c>
      <c r="CX8" s="1041"/>
      <c r="CY8" s="1041"/>
      <c r="CZ8" s="1041"/>
      <c r="DA8" s="1042"/>
      <c r="DB8" s="1040" t="s">
        <v>512</v>
      </c>
      <c r="DC8" s="1041"/>
      <c r="DD8" s="1041"/>
      <c r="DE8" s="1041"/>
      <c r="DF8" s="1042"/>
      <c r="DG8" s="1040" t="s">
        <v>512</v>
      </c>
      <c r="DH8" s="1041"/>
      <c r="DI8" s="1041"/>
      <c r="DJ8" s="1041"/>
      <c r="DK8" s="1042"/>
      <c r="DL8" s="1040" t="s">
        <v>512</v>
      </c>
      <c r="DM8" s="1041"/>
      <c r="DN8" s="1041"/>
      <c r="DO8" s="1041"/>
      <c r="DP8" s="1042"/>
      <c r="DQ8" s="1040" t="s">
        <v>512</v>
      </c>
      <c r="DR8" s="1041"/>
      <c r="DS8" s="1041"/>
      <c r="DT8" s="1041"/>
      <c r="DU8" s="1042"/>
      <c r="DV8" s="1043"/>
      <c r="DW8" s="1044"/>
      <c r="DX8" s="1044"/>
      <c r="DY8" s="1044"/>
      <c r="DZ8" s="1045"/>
      <c r="EA8" s="254"/>
    </row>
    <row r="9" spans="1:131" s="255" customFormat="1" ht="26.25" customHeight="1" x14ac:dyDescent="0.2">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595</v>
      </c>
      <c r="BT9" s="1066"/>
      <c r="BU9" s="1066"/>
      <c r="BV9" s="1066"/>
      <c r="BW9" s="1066"/>
      <c r="BX9" s="1066"/>
      <c r="BY9" s="1066"/>
      <c r="BZ9" s="1066"/>
      <c r="CA9" s="1066"/>
      <c r="CB9" s="1066"/>
      <c r="CC9" s="1066"/>
      <c r="CD9" s="1066"/>
      <c r="CE9" s="1066"/>
      <c r="CF9" s="1066"/>
      <c r="CG9" s="1067"/>
      <c r="CH9" s="1040">
        <v>9</v>
      </c>
      <c r="CI9" s="1041"/>
      <c r="CJ9" s="1041"/>
      <c r="CK9" s="1041"/>
      <c r="CL9" s="1042"/>
      <c r="CM9" s="1040">
        <v>56</v>
      </c>
      <c r="CN9" s="1041"/>
      <c r="CO9" s="1041"/>
      <c r="CP9" s="1041"/>
      <c r="CQ9" s="1042"/>
      <c r="CR9" s="1040">
        <v>6</v>
      </c>
      <c r="CS9" s="1041"/>
      <c r="CT9" s="1041"/>
      <c r="CU9" s="1041"/>
      <c r="CV9" s="1042"/>
      <c r="CW9" s="1040" t="s">
        <v>512</v>
      </c>
      <c r="CX9" s="1041"/>
      <c r="CY9" s="1041"/>
      <c r="CZ9" s="1041"/>
      <c r="DA9" s="1042"/>
      <c r="DB9" s="1040" t="s">
        <v>512</v>
      </c>
      <c r="DC9" s="1041"/>
      <c r="DD9" s="1041"/>
      <c r="DE9" s="1041"/>
      <c r="DF9" s="1042"/>
      <c r="DG9" s="1040" t="s">
        <v>512</v>
      </c>
      <c r="DH9" s="1041"/>
      <c r="DI9" s="1041"/>
      <c r="DJ9" s="1041"/>
      <c r="DK9" s="1042"/>
      <c r="DL9" s="1040" t="s">
        <v>512</v>
      </c>
      <c r="DM9" s="1041"/>
      <c r="DN9" s="1041"/>
      <c r="DO9" s="1041"/>
      <c r="DP9" s="1042"/>
      <c r="DQ9" s="1040" t="s">
        <v>512</v>
      </c>
      <c r="DR9" s="1041"/>
      <c r="DS9" s="1041"/>
      <c r="DT9" s="1041"/>
      <c r="DU9" s="1042"/>
      <c r="DV9" s="1043"/>
      <c r="DW9" s="1044"/>
      <c r="DX9" s="1044"/>
      <c r="DY9" s="1044"/>
      <c r="DZ9" s="1045"/>
      <c r="EA9" s="254"/>
    </row>
    <row r="10" spans="1:131" s="255" customFormat="1" ht="26.25" customHeight="1" x14ac:dyDescent="0.2">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2">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2">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2">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2">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2">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2">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2">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2">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2">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2">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5">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2">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384</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5">
      <c r="A23" s="264" t="s">
        <v>385</v>
      </c>
      <c r="B23" s="995" t="s">
        <v>386</v>
      </c>
      <c r="C23" s="996"/>
      <c r="D23" s="996"/>
      <c r="E23" s="996"/>
      <c r="F23" s="996"/>
      <c r="G23" s="996"/>
      <c r="H23" s="996"/>
      <c r="I23" s="996"/>
      <c r="J23" s="996"/>
      <c r="K23" s="996"/>
      <c r="L23" s="996"/>
      <c r="M23" s="996"/>
      <c r="N23" s="996"/>
      <c r="O23" s="996"/>
      <c r="P23" s="997"/>
      <c r="Q23" s="1119">
        <v>35309</v>
      </c>
      <c r="R23" s="1120"/>
      <c r="S23" s="1120"/>
      <c r="T23" s="1120"/>
      <c r="U23" s="1120"/>
      <c r="V23" s="1120">
        <v>33659</v>
      </c>
      <c r="W23" s="1120"/>
      <c r="X23" s="1120"/>
      <c r="Y23" s="1120"/>
      <c r="Z23" s="1120"/>
      <c r="AA23" s="1120">
        <v>1649</v>
      </c>
      <c r="AB23" s="1120"/>
      <c r="AC23" s="1120"/>
      <c r="AD23" s="1120"/>
      <c r="AE23" s="1121"/>
      <c r="AF23" s="1122">
        <v>1048</v>
      </c>
      <c r="AG23" s="1120"/>
      <c r="AH23" s="1120"/>
      <c r="AI23" s="1120"/>
      <c r="AJ23" s="1123"/>
      <c r="AK23" s="1124"/>
      <c r="AL23" s="1125"/>
      <c r="AM23" s="1125"/>
      <c r="AN23" s="1125"/>
      <c r="AO23" s="1125"/>
      <c r="AP23" s="1120">
        <v>35306</v>
      </c>
      <c r="AQ23" s="1120"/>
      <c r="AR23" s="1120"/>
      <c r="AS23" s="1120"/>
      <c r="AT23" s="1120"/>
      <c r="AU23" s="1126"/>
      <c r="AV23" s="1126"/>
      <c r="AW23" s="1126"/>
      <c r="AX23" s="1126"/>
      <c r="AY23" s="1127"/>
      <c r="AZ23" s="1116" t="s">
        <v>127</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2">
      <c r="A24" s="1115" t="s">
        <v>387</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5">
      <c r="A25" s="1114" t="s">
        <v>388</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2">
      <c r="A26" s="1046" t="s">
        <v>366</v>
      </c>
      <c r="B26" s="1047"/>
      <c r="C26" s="1047"/>
      <c r="D26" s="1047"/>
      <c r="E26" s="1047"/>
      <c r="F26" s="1047"/>
      <c r="G26" s="1047"/>
      <c r="H26" s="1047"/>
      <c r="I26" s="1047"/>
      <c r="J26" s="1047"/>
      <c r="K26" s="1047"/>
      <c r="L26" s="1047"/>
      <c r="M26" s="1047"/>
      <c r="N26" s="1047"/>
      <c r="O26" s="1047"/>
      <c r="P26" s="1048"/>
      <c r="Q26" s="1052" t="s">
        <v>389</v>
      </c>
      <c r="R26" s="1053"/>
      <c r="S26" s="1053"/>
      <c r="T26" s="1053"/>
      <c r="U26" s="1054"/>
      <c r="V26" s="1052" t="s">
        <v>390</v>
      </c>
      <c r="W26" s="1053"/>
      <c r="X26" s="1053"/>
      <c r="Y26" s="1053"/>
      <c r="Z26" s="1054"/>
      <c r="AA26" s="1052" t="s">
        <v>391</v>
      </c>
      <c r="AB26" s="1053"/>
      <c r="AC26" s="1053"/>
      <c r="AD26" s="1053"/>
      <c r="AE26" s="1053"/>
      <c r="AF26" s="1110" t="s">
        <v>392</v>
      </c>
      <c r="AG26" s="1059"/>
      <c r="AH26" s="1059"/>
      <c r="AI26" s="1059"/>
      <c r="AJ26" s="1111"/>
      <c r="AK26" s="1053" t="s">
        <v>393</v>
      </c>
      <c r="AL26" s="1053"/>
      <c r="AM26" s="1053"/>
      <c r="AN26" s="1053"/>
      <c r="AO26" s="1054"/>
      <c r="AP26" s="1052" t="s">
        <v>394</v>
      </c>
      <c r="AQ26" s="1053"/>
      <c r="AR26" s="1053"/>
      <c r="AS26" s="1053"/>
      <c r="AT26" s="1054"/>
      <c r="AU26" s="1052" t="s">
        <v>395</v>
      </c>
      <c r="AV26" s="1053"/>
      <c r="AW26" s="1053"/>
      <c r="AX26" s="1053"/>
      <c r="AY26" s="1054"/>
      <c r="AZ26" s="1052" t="s">
        <v>396</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5">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2">
      <c r="A28" s="266">
        <v>1</v>
      </c>
      <c r="B28" s="1101" t="s">
        <v>397</v>
      </c>
      <c r="C28" s="1102"/>
      <c r="D28" s="1102"/>
      <c r="E28" s="1102"/>
      <c r="F28" s="1102"/>
      <c r="G28" s="1102"/>
      <c r="H28" s="1102"/>
      <c r="I28" s="1102"/>
      <c r="J28" s="1102"/>
      <c r="K28" s="1102"/>
      <c r="L28" s="1102"/>
      <c r="M28" s="1102"/>
      <c r="N28" s="1102"/>
      <c r="O28" s="1102"/>
      <c r="P28" s="1103"/>
      <c r="Q28" s="1104">
        <v>7917</v>
      </c>
      <c r="R28" s="1105"/>
      <c r="S28" s="1105"/>
      <c r="T28" s="1105"/>
      <c r="U28" s="1105"/>
      <c r="V28" s="1105">
        <v>7883</v>
      </c>
      <c r="W28" s="1105"/>
      <c r="X28" s="1105"/>
      <c r="Y28" s="1105"/>
      <c r="Z28" s="1105"/>
      <c r="AA28" s="1105">
        <v>34</v>
      </c>
      <c r="AB28" s="1105"/>
      <c r="AC28" s="1105"/>
      <c r="AD28" s="1105"/>
      <c r="AE28" s="1106"/>
      <c r="AF28" s="1107">
        <v>34</v>
      </c>
      <c r="AG28" s="1105"/>
      <c r="AH28" s="1105"/>
      <c r="AI28" s="1105"/>
      <c r="AJ28" s="1108"/>
      <c r="AK28" s="1109">
        <v>636</v>
      </c>
      <c r="AL28" s="1097"/>
      <c r="AM28" s="1097"/>
      <c r="AN28" s="1097"/>
      <c r="AO28" s="1097"/>
      <c r="AP28" s="1097" t="s">
        <v>512</v>
      </c>
      <c r="AQ28" s="1097"/>
      <c r="AR28" s="1097"/>
      <c r="AS28" s="1097"/>
      <c r="AT28" s="1097"/>
      <c r="AU28" s="1097" t="s">
        <v>512</v>
      </c>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2">
      <c r="A29" s="266">
        <v>2</v>
      </c>
      <c r="B29" s="1082" t="s">
        <v>398</v>
      </c>
      <c r="C29" s="1083"/>
      <c r="D29" s="1083"/>
      <c r="E29" s="1083"/>
      <c r="F29" s="1083"/>
      <c r="G29" s="1083"/>
      <c r="H29" s="1083"/>
      <c r="I29" s="1083"/>
      <c r="J29" s="1083"/>
      <c r="K29" s="1083"/>
      <c r="L29" s="1083"/>
      <c r="M29" s="1083"/>
      <c r="N29" s="1083"/>
      <c r="O29" s="1083"/>
      <c r="P29" s="1084"/>
      <c r="Q29" s="1094">
        <v>158</v>
      </c>
      <c r="R29" s="1095"/>
      <c r="S29" s="1095"/>
      <c r="T29" s="1095"/>
      <c r="U29" s="1095"/>
      <c r="V29" s="1095">
        <v>149</v>
      </c>
      <c r="W29" s="1095"/>
      <c r="X29" s="1095"/>
      <c r="Y29" s="1095"/>
      <c r="Z29" s="1095"/>
      <c r="AA29" s="1095">
        <v>9</v>
      </c>
      <c r="AB29" s="1095"/>
      <c r="AC29" s="1095"/>
      <c r="AD29" s="1095"/>
      <c r="AE29" s="1096"/>
      <c r="AF29" s="1088">
        <v>9</v>
      </c>
      <c r="AG29" s="1089"/>
      <c r="AH29" s="1089"/>
      <c r="AI29" s="1089"/>
      <c r="AJ29" s="1090"/>
      <c r="AK29" s="1031">
        <v>32</v>
      </c>
      <c r="AL29" s="1022"/>
      <c r="AM29" s="1022"/>
      <c r="AN29" s="1022"/>
      <c r="AO29" s="1022"/>
      <c r="AP29" s="1022">
        <v>129</v>
      </c>
      <c r="AQ29" s="1022"/>
      <c r="AR29" s="1022"/>
      <c r="AS29" s="1022"/>
      <c r="AT29" s="1022"/>
      <c r="AU29" s="1022">
        <v>28</v>
      </c>
      <c r="AV29" s="1022"/>
      <c r="AW29" s="1022"/>
      <c r="AX29" s="1022"/>
      <c r="AY29" s="1022"/>
      <c r="AZ29" s="1093"/>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2">
      <c r="A30" s="266">
        <v>3</v>
      </c>
      <c r="B30" s="1082" t="s">
        <v>399</v>
      </c>
      <c r="C30" s="1083"/>
      <c r="D30" s="1083"/>
      <c r="E30" s="1083"/>
      <c r="F30" s="1083"/>
      <c r="G30" s="1083"/>
      <c r="H30" s="1083"/>
      <c r="I30" s="1083"/>
      <c r="J30" s="1083"/>
      <c r="K30" s="1083"/>
      <c r="L30" s="1083"/>
      <c r="M30" s="1083"/>
      <c r="N30" s="1083"/>
      <c r="O30" s="1083"/>
      <c r="P30" s="1084"/>
      <c r="Q30" s="1094">
        <v>1019</v>
      </c>
      <c r="R30" s="1095"/>
      <c r="S30" s="1095"/>
      <c r="T30" s="1095"/>
      <c r="U30" s="1095"/>
      <c r="V30" s="1095">
        <v>1017</v>
      </c>
      <c r="W30" s="1095"/>
      <c r="X30" s="1095"/>
      <c r="Y30" s="1095"/>
      <c r="Z30" s="1095"/>
      <c r="AA30" s="1095">
        <v>2</v>
      </c>
      <c r="AB30" s="1095"/>
      <c r="AC30" s="1095"/>
      <c r="AD30" s="1095"/>
      <c r="AE30" s="1096"/>
      <c r="AF30" s="1088">
        <v>2</v>
      </c>
      <c r="AG30" s="1089"/>
      <c r="AH30" s="1089"/>
      <c r="AI30" s="1089"/>
      <c r="AJ30" s="1090"/>
      <c r="AK30" s="1031">
        <v>296</v>
      </c>
      <c r="AL30" s="1022"/>
      <c r="AM30" s="1022"/>
      <c r="AN30" s="1022"/>
      <c r="AO30" s="1022"/>
      <c r="AP30" s="1022" t="s">
        <v>512</v>
      </c>
      <c r="AQ30" s="1022"/>
      <c r="AR30" s="1022"/>
      <c r="AS30" s="1022"/>
      <c r="AT30" s="1022"/>
      <c r="AU30" s="1022" t="s">
        <v>512</v>
      </c>
      <c r="AV30" s="1022"/>
      <c r="AW30" s="1022"/>
      <c r="AX30" s="1022"/>
      <c r="AY30" s="1022"/>
      <c r="AZ30" s="1093"/>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2">
      <c r="A31" s="266">
        <v>4</v>
      </c>
      <c r="B31" s="1082" t="s">
        <v>400</v>
      </c>
      <c r="C31" s="1083"/>
      <c r="D31" s="1083"/>
      <c r="E31" s="1083"/>
      <c r="F31" s="1083"/>
      <c r="G31" s="1083"/>
      <c r="H31" s="1083"/>
      <c r="I31" s="1083"/>
      <c r="J31" s="1083"/>
      <c r="K31" s="1083"/>
      <c r="L31" s="1083"/>
      <c r="M31" s="1083"/>
      <c r="N31" s="1083"/>
      <c r="O31" s="1083"/>
      <c r="P31" s="1084"/>
      <c r="Q31" s="1094">
        <v>8159</v>
      </c>
      <c r="R31" s="1095"/>
      <c r="S31" s="1095"/>
      <c r="T31" s="1095"/>
      <c r="U31" s="1095"/>
      <c r="V31" s="1095">
        <v>7908</v>
      </c>
      <c r="W31" s="1095"/>
      <c r="X31" s="1095"/>
      <c r="Y31" s="1095"/>
      <c r="Z31" s="1095"/>
      <c r="AA31" s="1095">
        <v>250</v>
      </c>
      <c r="AB31" s="1095"/>
      <c r="AC31" s="1095"/>
      <c r="AD31" s="1095"/>
      <c r="AE31" s="1096"/>
      <c r="AF31" s="1088">
        <v>250</v>
      </c>
      <c r="AG31" s="1089"/>
      <c r="AH31" s="1089"/>
      <c r="AI31" s="1089"/>
      <c r="AJ31" s="1090"/>
      <c r="AK31" s="1031">
        <v>1095</v>
      </c>
      <c r="AL31" s="1022"/>
      <c r="AM31" s="1022"/>
      <c r="AN31" s="1022"/>
      <c r="AO31" s="1022"/>
      <c r="AP31" s="1022" t="s">
        <v>512</v>
      </c>
      <c r="AQ31" s="1022"/>
      <c r="AR31" s="1022"/>
      <c r="AS31" s="1022"/>
      <c r="AT31" s="1022"/>
      <c r="AU31" s="1022" t="s">
        <v>512</v>
      </c>
      <c r="AV31" s="1022"/>
      <c r="AW31" s="1022"/>
      <c r="AX31" s="1022"/>
      <c r="AY31" s="1022"/>
      <c r="AZ31" s="1093"/>
      <c r="BA31" s="1093"/>
      <c r="BB31" s="1093"/>
      <c r="BC31" s="1093"/>
      <c r="BD31" s="1093"/>
      <c r="BE31" s="1077"/>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2">
      <c r="A32" s="266">
        <v>5</v>
      </c>
      <c r="B32" s="1082" t="s">
        <v>401</v>
      </c>
      <c r="C32" s="1083"/>
      <c r="D32" s="1083"/>
      <c r="E32" s="1083"/>
      <c r="F32" s="1083"/>
      <c r="G32" s="1083"/>
      <c r="H32" s="1083"/>
      <c r="I32" s="1083"/>
      <c r="J32" s="1083"/>
      <c r="K32" s="1083"/>
      <c r="L32" s="1083"/>
      <c r="M32" s="1083"/>
      <c r="N32" s="1083"/>
      <c r="O32" s="1083"/>
      <c r="P32" s="1084"/>
      <c r="Q32" s="1094">
        <v>83</v>
      </c>
      <c r="R32" s="1095"/>
      <c r="S32" s="1095"/>
      <c r="T32" s="1095"/>
      <c r="U32" s="1095"/>
      <c r="V32" s="1095">
        <v>83</v>
      </c>
      <c r="W32" s="1095"/>
      <c r="X32" s="1095"/>
      <c r="Y32" s="1095"/>
      <c r="Z32" s="1095"/>
      <c r="AA32" s="1095" t="s">
        <v>512</v>
      </c>
      <c r="AB32" s="1095"/>
      <c r="AC32" s="1095"/>
      <c r="AD32" s="1095"/>
      <c r="AE32" s="1096"/>
      <c r="AF32" s="1088" t="s">
        <v>512</v>
      </c>
      <c r="AG32" s="1089"/>
      <c r="AH32" s="1089"/>
      <c r="AI32" s="1089"/>
      <c r="AJ32" s="1090"/>
      <c r="AK32" s="1031">
        <v>15</v>
      </c>
      <c r="AL32" s="1022"/>
      <c r="AM32" s="1022"/>
      <c r="AN32" s="1022"/>
      <c r="AO32" s="1022"/>
      <c r="AP32" s="1022" t="s">
        <v>512</v>
      </c>
      <c r="AQ32" s="1022"/>
      <c r="AR32" s="1022"/>
      <c r="AS32" s="1022"/>
      <c r="AT32" s="1022"/>
      <c r="AU32" s="1022" t="s">
        <v>512</v>
      </c>
      <c r="AV32" s="1022"/>
      <c r="AW32" s="1022"/>
      <c r="AX32" s="1022"/>
      <c r="AY32" s="1022"/>
      <c r="AZ32" s="1093"/>
      <c r="BA32" s="1093"/>
      <c r="BB32" s="1093"/>
      <c r="BC32" s="1093"/>
      <c r="BD32" s="1093"/>
      <c r="BE32" s="1077"/>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2">
      <c r="A33" s="266">
        <v>6</v>
      </c>
      <c r="B33" s="1082" t="s">
        <v>402</v>
      </c>
      <c r="C33" s="1083"/>
      <c r="D33" s="1083"/>
      <c r="E33" s="1083"/>
      <c r="F33" s="1083"/>
      <c r="G33" s="1083"/>
      <c r="H33" s="1083"/>
      <c r="I33" s="1083"/>
      <c r="J33" s="1083"/>
      <c r="K33" s="1083"/>
      <c r="L33" s="1083"/>
      <c r="M33" s="1083"/>
      <c r="N33" s="1083"/>
      <c r="O33" s="1083"/>
      <c r="P33" s="1084"/>
      <c r="Q33" s="1094">
        <v>1414</v>
      </c>
      <c r="R33" s="1095"/>
      <c r="S33" s="1095"/>
      <c r="T33" s="1095"/>
      <c r="U33" s="1095"/>
      <c r="V33" s="1095">
        <v>1601</v>
      </c>
      <c r="W33" s="1095"/>
      <c r="X33" s="1095"/>
      <c r="Y33" s="1095"/>
      <c r="Z33" s="1095"/>
      <c r="AA33" s="1095">
        <v>-186</v>
      </c>
      <c r="AB33" s="1095"/>
      <c r="AC33" s="1095"/>
      <c r="AD33" s="1095"/>
      <c r="AE33" s="1096"/>
      <c r="AF33" s="1088">
        <v>1338</v>
      </c>
      <c r="AG33" s="1089"/>
      <c r="AH33" s="1089"/>
      <c r="AI33" s="1089"/>
      <c r="AJ33" s="1090"/>
      <c r="AK33" s="1031">
        <v>470</v>
      </c>
      <c r="AL33" s="1022"/>
      <c r="AM33" s="1022"/>
      <c r="AN33" s="1022"/>
      <c r="AO33" s="1022"/>
      <c r="AP33" s="1022">
        <v>624</v>
      </c>
      <c r="AQ33" s="1022"/>
      <c r="AR33" s="1022"/>
      <c r="AS33" s="1022"/>
      <c r="AT33" s="1022"/>
      <c r="AU33" s="1022">
        <v>458</v>
      </c>
      <c r="AV33" s="1022"/>
      <c r="AW33" s="1022"/>
      <c r="AX33" s="1022"/>
      <c r="AY33" s="1022"/>
      <c r="AZ33" s="1093" t="s">
        <v>580</v>
      </c>
      <c r="BA33" s="1093"/>
      <c r="BB33" s="1093"/>
      <c r="BC33" s="1093"/>
      <c r="BD33" s="1093"/>
      <c r="BE33" s="1077" t="s">
        <v>403</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2">
      <c r="A34" s="266">
        <v>7</v>
      </c>
      <c r="B34" s="1082" t="s">
        <v>404</v>
      </c>
      <c r="C34" s="1083"/>
      <c r="D34" s="1083"/>
      <c r="E34" s="1083"/>
      <c r="F34" s="1083"/>
      <c r="G34" s="1083"/>
      <c r="H34" s="1083"/>
      <c r="I34" s="1083"/>
      <c r="J34" s="1083"/>
      <c r="K34" s="1083"/>
      <c r="L34" s="1083"/>
      <c r="M34" s="1083"/>
      <c r="N34" s="1083"/>
      <c r="O34" s="1083"/>
      <c r="P34" s="1084"/>
      <c r="Q34" s="1094">
        <v>184</v>
      </c>
      <c r="R34" s="1095"/>
      <c r="S34" s="1095"/>
      <c r="T34" s="1095"/>
      <c r="U34" s="1095"/>
      <c r="V34" s="1095">
        <v>184</v>
      </c>
      <c r="W34" s="1095"/>
      <c r="X34" s="1095"/>
      <c r="Y34" s="1095"/>
      <c r="Z34" s="1095"/>
      <c r="AA34" s="1095" t="s">
        <v>512</v>
      </c>
      <c r="AB34" s="1095"/>
      <c r="AC34" s="1095"/>
      <c r="AD34" s="1095"/>
      <c r="AE34" s="1096"/>
      <c r="AF34" s="1088" t="s">
        <v>512</v>
      </c>
      <c r="AG34" s="1089"/>
      <c r="AH34" s="1089"/>
      <c r="AI34" s="1089"/>
      <c r="AJ34" s="1090"/>
      <c r="AK34" s="1031">
        <v>125</v>
      </c>
      <c r="AL34" s="1022"/>
      <c r="AM34" s="1022"/>
      <c r="AN34" s="1022"/>
      <c r="AO34" s="1022"/>
      <c r="AP34" s="1022">
        <v>617</v>
      </c>
      <c r="AQ34" s="1022"/>
      <c r="AR34" s="1022"/>
      <c r="AS34" s="1022"/>
      <c r="AT34" s="1022"/>
      <c r="AU34" s="1022">
        <v>617</v>
      </c>
      <c r="AV34" s="1022"/>
      <c r="AW34" s="1022"/>
      <c r="AX34" s="1022"/>
      <c r="AY34" s="1022"/>
      <c r="AZ34" s="1093" t="s">
        <v>580</v>
      </c>
      <c r="BA34" s="1093"/>
      <c r="BB34" s="1093"/>
      <c r="BC34" s="1093"/>
      <c r="BD34" s="1093"/>
      <c r="BE34" s="1077" t="s">
        <v>405</v>
      </c>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2">
      <c r="A35" s="266">
        <v>8</v>
      </c>
      <c r="B35" s="1082" t="s">
        <v>406</v>
      </c>
      <c r="C35" s="1083"/>
      <c r="D35" s="1083"/>
      <c r="E35" s="1083"/>
      <c r="F35" s="1083"/>
      <c r="G35" s="1083"/>
      <c r="H35" s="1083"/>
      <c r="I35" s="1083"/>
      <c r="J35" s="1083"/>
      <c r="K35" s="1083"/>
      <c r="L35" s="1083"/>
      <c r="M35" s="1083"/>
      <c r="N35" s="1083"/>
      <c r="O35" s="1083"/>
      <c r="P35" s="1084"/>
      <c r="Q35" s="1094">
        <v>219</v>
      </c>
      <c r="R35" s="1095"/>
      <c r="S35" s="1095"/>
      <c r="T35" s="1095"/>
      <c r="U35" s="1095"/>
      <c r="V35" s="1095">
        <v>219</v>
      </c>
      <c r="W35" s="1095"/>
      <c r="X35" s="1095"/>
      <c r="Y35" s="1095"/>
      <c r="Z35" s="1095"/>
      <c r="AA35" s="1095" t="s">
        <v>512</v>
      </c>
      <c r="AB35" s="1095"/>
      <c r="AC35" s="1095"/>
      <c r="AD35" s="1095"/>
      <c r="AE35" s="1096"/>
      <c r="AF35" s="1088" t="s">
        <v>512</v>
      </c>
      <c r="AG35" s="1089"/>
      <c r="AH35" s="1089"/>
      <c r="AI35" s="1089"/>
      <c r="AJ35" s="1090"/>
      <c r="AK35" s="1031">
        <v>113</v>
      </c>
      <c r="AL35" s="1022"/>
      <c r="AM35" s="1022"/>
      <c r="AN35" s="1022"/>
      <c r="AO35" s="1022"/>
      <c r="AP35" s="1022">
        <v>714</v>
      </c>
      <c r="AQ35" s="1022"/>
      <c r="AR35" s="1022"/>
      <c r="AS35" s="1022"/>
      <c r="AT35" s="1022"/>
      <c r="AU35" s="1022">
        <v>714</v>
      </c>
      <c r="AV35" s="1022"/>
      <c r="AW35" s="1022"/>
      <c r="AX35" s="1022"/>
      <c r="AY35" s="1022"/>
      <c r="AZ35" s="1093" t="s">
        <v>580</v>
      </c>
      <c r="BA35" s="1093"/>
      <c r="BB35" s="1093"/>
      <c r="BC35" s="1093"/>
      <c r="BD35" s="1093"/>
      <c r="BE35" s="1077" t="s">
        <v>407</v>
      </c>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2">
      <c r="A36" s="266">
        <v>9</v>
      </c>
      <c r="B36" s="1082" t="s">
        <v>408</v>
      </c>
      <c r="C36" s="1083"/>
      <c r="D36" s="1083"/>
      <c r="E36" s="1083"/>
      <c r="F36" s="1083"/>
      <c r="G36" s="1083"/>
      <c r="H36" s="1083"/>
      <c r="I36" s="1083"/>
      <c r="J36" s="1083"/>
      <c r="K36" s="1083"/>
      <c r="L36" s="1083"/>
      <c r="M36" s="1083"/>
      <c r="N36" s="1083"/>
      <c r="O36" s="1083"/>
      <c r="P36" s="1084"/>
      <c r="Q36" s="1094">
        <v>21</v>
      </c>
      <c r="R36" s="1095"/>
      <c r="S36" s="1095"/>
      <c r="T36" s="1095"/>
      <c r="U36" s="1095"/>
      <c r="V36" s="1095">
        <v>20</v>
      </c>
      <c r="W36" s="1095"/>
      <c r="X36" s="1095"/>
      <c r="Y36" s="1095"/>
      <c r="Z36" s="1095"/>
      <c r="AA36" s="1095">
        <v>1</v>
      </c>
      <c r="AB36" s="1095"/>
      <c r="AC36" s="1095"/>
      <c r="AD36" s="1095"/>
      <c r="AE36" s="1096"/>
      <c r="AF36" s="1088">
        <v>1</v>
      </c>
      <c r="AG36" s="1089"/>
      <c r="AH36" s="1089"/>
      <c r="AI36" s="1089"/>
      <c r="AJ36" s="1090"/>
      <c r="AK36" s="1031" t="s">
        <v>512</v>
      </c>
      <c r="AL36" s="1022"/>
      <c r="AM36" s="1022"/>
      <c r="AN36" s="1022"/>
      <c r="AO36" s="1022"/>
      <c r="AP36" s="1022" t="s">
        <v>512</v>
      </c>
      <c r="AQ36" s="1022"/>
      <c r="AR36" s="1022"/>
      <c r="AS36" s="1022"/>
      <c r="AT36" s="1022"/>
      <c r="AU36" s="1022" t="s">
        <v>512</v>
      </c>
      <c r="AV36" s="1022"/>
      <c r="AW36" s="1022"/>
      <c r="AX36" s="1022"/>
      <c r="AY36" s="1022"/>
      <c r="AZ36" s="1093" t="s">
        <v>580</v>
      </c>
      <c r="BA36" s="1093"/>
      <c r="BB36" s="1093"/>
      <c r="BC36" s="1093"/>
      <c r="BD36" s="1093"/>
      <c r="BE36" s="1077" t="s">
        <v>409</v>
      </c>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2">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2">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2">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2">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2">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2">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2">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2">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2">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2">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2">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2">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2">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2">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2">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2">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2">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2">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2">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2">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2">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2">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2">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2">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5">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2">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410</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5">
      <c r="A63" s="264" t="s">
        <v>385</v>
      </c>
      <c r="B63" s="995" t="s">
        <v>411</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1635</v>
      </c>
      <c r="AG63" s="1010"/>
      <c r="AH63" s="1010"/>
      <c r="AI63" s="1010"/>
      <c r="AJ63" s="1075"/>
      <c r="AK63" s="1076"/>
      <c r="AL63" s="1014"/>
      <c r="AM63" s="1014"/>
      <c r="AN63" s="1014"/>
      <c r="AO63" s="1014"/>
      <c r="AP63" s="1010">
        <v>2084</v>
      </c>
      <c r="AQ63" s="1010"/>
      <c r="AR63" s="1010"/>
      <c r="AS63" s="1010"/>
      <c r="AT63" s="1010"/>
      <c r="AU63" s="1010">
        <v>1817</v>
      </c>
      <c r="AV63" s="1010"/>
      <c r="AW63" s="1010"/>
      <c r="AX63" s="1010"/>
      <c r="AY63" s="1010"/>
      <c r="AZ63" s="1070"/>
      <c r="BA63" s="1070"/>
      <c r="BB63" s="1070"/>
      <c r="BC63" s="1070"/>
      <c r="BD63" s="1070"/>
      <c r="BE63" s="1011"/>
      <c r="BF63" s="1011"/>
      <c r="BG63" s="1011"/>
      <c r="BH63" s="1011"/>
      <c r="BI63" s="1012"/>
      <c r="BJ63" s="1071" t="s">
        <v>412</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5">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2">
      <c r="A66" s="1046" t="s">
        <v>414</v>
      </c>
      <c r="B66" s="1047"/>
      <c r="C66" s="1047"/>
      <c r="D66" s="1047"/>
      <c r="E66" s="1047"/>
      <c r="F66" s="1047"/>
      <c r="G66" s="1047"/>
      <c r="H66" s="1047"/>
      <c r="I66" s="1047"/>
      <c r="J66" s="1047"/>
      <c r="K66" s="1047"/>
      <c r="L66" s="1047"/>
      <c r="M66" s="1047"/>
      <c r="N66" s="1047"/>
      <c r="O66" s="1047"/>
      <c r="P66" s="1048"/>
      <c r="Q66" s="1052" t="s">
        <v>415</v>
      </c>
      <c r="R66" s="1053"/>
      <c r="S66" s="1053"/>
      <c r="T66" s="1053"/>
      <c r="U66" s="1054"/>
      <c r="V66" s="1052" t="s">
        <v>416</v>
      </c>
      <c r="W66" s="1053"/>
      <c r="X66" s="1053"/>
      <c r="Y66" s="1053"/>
      <c r="Z66" s="1054"/>
      <c r="AA66" s="1052" t="s">
        <v>417</v>
      </c>
      <c r="AB66" s="1053"/>
      <c r="AC66" s="1053"/>
      <c r="AD66" s="1053"/>
      <c r="AE66" s="1054"/>
      <c r="AF66" s="1058" t="s">
        <v>418</v>
      </c>
      <c r="AG66" s="1059"/>
      <c r="AH66" s="1059"/>
      <c r="AI66" s="1059"/>
      <c r="AJ66" s="1060"/>
      <c r="AK66" s="1052" t="s">
        <v>419</v>
      </c>
      <c r="AL66" s="1047"/>
      <c r="AM66" s="1047"/>
      <c r="AN66" s="1047"/>
      <c r="AO66" s="1048"/>
      <c r="AP66" s="1052" t="s">
        <v>394</v>
      </c>
      <c r="AQ66" s="1053"/>
      <c r="AR66" s="1053"/>
      <c r="AS66" s="1053"/>
      <c r="AT66" s="1054"/>
      <c r="AU66" s="1052" t="s">
        <v>420</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5">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2">
      <c r="A68" s="258">
        <v>1</v>
      </c>
      <c r="B68" s="1036" t="s">
        <v>581</v>
      </c>
      <c r="C68" s="1037"/>
      <c r="D68" s="1037"/>
      <c r="E68" s="1037"/>
      <c r="F68" s="1037"/>
      <c r="G68" s="1037"/>
      <c r="H68" s="1037"/>
      <c r="I68" s="1037"/>
      <c r="J68" s="1037"/>
      <c r="K68" s="1037"/>
      <c r="L68" s="1037"/>
      <c r="M68" s="1037"/>
      <c r="N68" s="1037"/>
      <c r="O68" s="1037"/>
      <c r="P68" s="1038"/>
      <c r="Q68" s="1039">
        <v>2135</v>
      </c>
      <c r="R68" s="1033"/>
      <c r="S68" s="1033"/>
      <c r="T68" s="1033"/>
      <c r="U68" s="1033"/>
      <c r="V68" s="1033">
        <v>2072</v>
      </c>
      <c r="W68" s="1033"/>
      <c r="X68" s="1033"/>
      <c r="Y68" s="1033"/>
      <c r="Z68" s="1033"/>
      <c r="AA68" s="1033">
        <v>63</v>
      </c>
      <c r="AB68" s="1033"/>
      <c r="AC68" s="1033"/>
      <c r="AD68" s="1033"/>
      <c r="AE68" s="1033"/>
      <c r="AF68" s="1033">
        <v>63</v>
      </c>
      <c r="AG68" s="1033"/>
      <c r="AH68" s="1033"/>
      <c r="AI68" s="1033"/>
      <c r="AJ68" s="1033"/>
      <c r="AK68" s="1033">
        <v>52</v>
      </c>
      <c r="AL68" s="1033"/>
      <c r="AM68" s="1033"/>
      <c r="AN68" s="1033"/>
      <c r="AO68" s="1033"/>
      <c r="AP68" s="1033">
        <v>2993</v>
      </c>
      <c r="AQ68" s="1033"/>
      <c r="AR68" s="1033"/>
      <c r="AS68" s="1033"/>
      <c r="AT68" s="1033"/>
      <c r="AU68" s="1033">
        <v>1723</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2">
      <c r="A69" s="261">
        <v>2</v>
      </c>
      <c r="B69" s="1025" t="s">
        <v>582</v>
      </c>
      <c r="C69" s="1026"/>
      <c r="D69" s="1026"/>
      <c r="E69" s="1026"/>
      <c r="F69" s="1026"/>
      <c r="G69" s="1026"/>
      <c r="H69" s="1026"/>
      <c r="I69" s="1026"/>
      <c r="J69" s="1026"/>
      <c r="K69" s="1026"/>
      <c r="L69" s="1026"/>
      <c r="M69" s="1026"/>
      <c r="N69" s="1026"/>
      <c r="O69" s="1026"/>
      <c r="P69" s="1027"/>
      <c r="Q69" s="1028">
        <v>329</v>
      </c>
      <c r="R69" s="1022"/>
      <c r="S69" s="1022"/>
      <c r="T69" s="1022"/>
      <c r="U69" s="1022"/>
      <c r="V69" s="1022">
        <v>311</v>
      </c>
      <c r="W69" s="1022"/>
      <c r="X69" s="1022"/>
      <c r="Y69" s="1022"/>
      <c r="Z69" s="1022"/>
      <c r="AA69" s="1022">
        <v>17</v>
      </c>
      <c r="AB69" s="1022"/>
      <c r="AC69" s="1022"/>
      <c r="AD69" s="1022"/>
      <c r="AE69" s="1022"/>
      <c r="AF69" s="1022">
        <v>17</v>
      </c>
      <c r="AG69" s="1022"/>
      <c r="AH69" s="1022"/>
      <c r="AI69" s="1022"/>
      <c r="AJ69" s="1022"/>
      <c r="AK69" s="1022" t="s">
        <v>512</v>
      </c>
      <c r="AL69" s="1022"/>
      <c r="AM69" s="1022"/>
      <c r="AN69" s="1022"/>
      <c r="AO69" s="1022"/>
      <c r="AP69" s="1022" t="s">
        <v>512</v>
      </c>
      <c r="AQ69" s="1022"/>
      <c r="AR69" s="1022"/>
      <c r="AS69" s="1022"/>
      <c r="AT69" s="1022"/>
      <c r="AU69" s="1022" t="s">
        <v>512</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2">
      <c r="A70" s="261">
        <v>3</v>
      </c>
      <c r="B70" s="1025" t="s">
        <v>583</v>
      </c>
      <c r="C70" s="1026"/>
      <c r="D70" s="1026"/>
      <c r="E70" s="1026"/>
      <c r="F70" s="1026"/>
      <c r="G70" s="1026"/>
      <c r="H70" s="1026"/>
      <c r="I70" s="1026"/>
      <c r="J70" s="1026"/>
      <c r="K70" s="1026"/>
      <c r="L70" s="1026"/>
      <c r="M70" s="1026"/>
      <c r="N70" s="1026"/>
      <c r="O70" s="1026"/>
      <c r="P70" s="1027"/>
      <c r="Q70" s="1028">
        <v>12389</v>
      </c>
      <c r="R70" s="1022"/>
      <c r="S70" s="1022"/>
      <c r="T70" s="1022"/>
      <c r="U70" s="1022"/>
      <c r="V70" s="1022">
        <v>11971</v>
      </c>
      <c r="W70" s="1022"/>
      <c r="X70" s="1022"/>
      <c r="Y70" s="1022"/>
      <c r="Z70" s="1022"/>
      <c r="AA70" s="1022">
        <v>418</v>
      </c>
      <c r="AB70" s="1022"/>
      <c r="AC70" s="1022"/>
      <c r="AD70" s="1022"/>
      <c r="AE70" s="1022"/>
      <c r="AF70" s="1022">
        <v>7599</v>
      </c>
      <c r="AG70" s="1022"/>
      <c r="AH70" s="1022"/>
      <c r="AI70" s="1022"/>
      <c r="AJ70" s="1022"/>
      <c r="AK70" s="1022">
        <v>220</v>
      </c>
      <c r="AL70" s="1022"/>
      <c r="AM70" s="1022"/>
      <c r="AN70" s="1022"/>
      <c r="AO70" s="1022"/>
      <c r="AP70" s="1022">
        <v>2202</v>
      </c>
      <c r="AQ70" s="1022"/>
      <c r="AR70" s="1022"/>
      <c r="AS70" s="1022"/>
      <c r="AT70" s="1022"/>
      <c r="AU70" s="1022">
        <v>296</v>
      </c>
      <c r="AV70" s="1022"/>
      <c r="AW70" s="1022"/>
      <c r="AX70" s="1022"/>
      <c r="AY70" s="1022"/>
      <c r="AZ70" s="1023" t="s">
        <v>592</v>
      </c>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2">
      <c r="A71" s="261">
        <v>4</v>
      </c>
      <c r="B71" s="1025" t="s">
        <v>584</v>
      </c>
      <c r="C71" s="1026"/>
      <c r="D71" s="1026"/>
      <c r="E71" s="1026"/>
      <c r="F71" s="1026"/>
      <c r="G71" s="1026"/>
      <c r="H71" s="1026"/>
      <c r="I71" s="1026"/>
      <c r="J71" s="1026"/>
      <c r="K71" s="1026"/>
      <c r="L71" s="1026"/>
      <c r="M71" s="1026"/>
      <c r="N71" s="1026"/>
      <c r="O71" s="1026"/>
      <c r="P71" s="1027"/>
      <c r="Q71" s="1028">
        <v>314</v>
      </c>
      <c r="R71" s="1022"/>
      <c r="S71" s="1022"/>
      <c r="T71" s="1022"/>
      <c r="U71" s="1022"/>
      <c r="V71" s="1022">
        <v>244</v>
      </c>
      <c r="W71" s="1022"/>
      <c r="X71" s="1022"/>
      <c r="Y71" s="1022"/>
      <c r="Z71" s="1022"/>
      <c r="AA71" s="1022">
        <v>70</v>
      </c>
      <c r="AB71" s="1022"/>
      <c r="AC71" s="1022"/>
      <c r="AD71" s="1022"/>
      <c r="AE71" s="1022"/>
      <c r="AF71" s="1022">
        <v>37</v>
      </c>
      <c r="AG71" s="1022"/>
      <c r="AH71" s="1022"/>
      <c r="AI71" s="1022"/>
      <c r="AJ71" s="1022"/>
      <c r="AK71" s="1022">
        <v>13</v>
      </c>
      <c r="AL71" s="1022"/>
      <c r="AM71" s="1022"/>
      <c r="AN71" s="1022"/>
      <c r="AO71" s="1022"/>
      <c r="AP71" s="1022" t="s">
        <v>512</v>
      </c>
      <c r="AQ71" s="1022"/>
      <c r="AR71" s="1022"/>
      <c r="AS71" s="1022"/>
      <c r="AT71" s="1022"/>
      <c r="AU71" s="1022" t="s">
        <v>512</v>
      </c>
      <c r="AV71" s="1022"/>
      <c r="AW71" s="1022"/>
      <c r="AX71" s="1022"/>
      <c r="AY71" s="1022"/>
      <c r="AZ71" s="1023" t="s">
        <v>592</v>
      </c>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2">
      <c r="A72" s="261">
        <v>5</v>
      </c>
      <c r="B72" s="1025" t="s">
        <v>585</v>
      </c>
      <c r="C72" s="1026"/>
      <c r="D72" s="1026"/>
      <c r="E72" s="1026"/>
      <c r="F72" s="1026"/>
      <c r="G72" s="1026"/>
      <c r="H72" s="1026"/>
      <c r="I72" s="1026"/>
      <c r="J72" s="1026"/>
      <c r="K72" s="1026"/>
      <c r="L72" s="1026"/>
      <c r="M72" s="1026"/>
      <c r="N72" s="1026"/>
      <c r="O72" s="1026"/>
      <c r="P72" s="1027"/>
      <c r="Q72" s="1028">
        <v>482</v>
      </c>
      <c r="R72" s="1022"/>
      <c r="S72" s="1022"/>
      <c r="T72" s="1022"/>
      <c r="U72" s="1022"/>
      <c r="V72" s="1022">
        <v>450</v>
      </c>
      <c r="W72" s="1022"/>
      <c r="X72" s="1022"/>
      <c r="Y72" s="1022"/>
      <c r="Z72" s="1022"/>
      <c r="AA72" s="1022">
        <v>31</v>
      </c>
      <c r="AB72" s="1022"/>
      <c r="AC72" s="1022"/>
      <c r="AD72" s="1022"/>
      <c r="AE72" s="1022"/>
      <c r="AF72" s="1022">
        <v>278</v>
      </c>
      <c r="AG72" s="1022"/>
      <c r="AH72" s="1022"/>
      <c r="AI72" s="1022"/>
      <c r="AJ72" s="1022"/>
      <c r="AK72" s="1022">
        <v>12</v>
      </c>
      <c r="AL72" s="1022"/>
      <c r="AM72" s="1022"/>
      <c r="AN72" s="1022"/>
      <c r="AO72" s="1022"/>
      <c r="AP72" s="1022">
        <v>524</v>
      </c>
      <c r="AQ72" s="1022"/>
      <c r="AR72" s="1022"/>
      <c r="AS72" s="1022"/>
      <c r="AT72" s="1022"/>
      <c r="AU72" s="1022">
        <v>70</v>
      </c>
      <c r="AV72" s="1022"/>
      <c r="AW72" s="1022"/>
      <c r="AX72" s="1022"/>
      <c r="AY72" s="1022"/>
      <c r="AZ72" s="1023" t="s">
        <v>592</v>
      </c>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2">
      <c r="A73" s="261">
        <v>6</v>
      </c>
      <c r="B73" s="1025" t="s">
        <v>586</v>
      </c>
      <c r="C73" s="1026"/>
      <c r="D73" s="1026"/>
      <c r="E73" s="1026"/>
      <c r="F73" s="1026"/>
      <c r="G73" s="1026"/>
      <c r="H73" s="1026"/>
      <c r="I73" s="1026"/>
      <c r="J73" s="1026"/>
      <c r="K73" s="1026"/>
      <c r="L73" s="1026"/>
      <c r="M73" s="1026"/>
      <c r="N73" s="1026"/>
      <c r="O73" s="1026"/>
      <c r="P73" s="1027"/>
      <c r="Q73" s="1028">
        <v>192</v>
      </c>
      <c r="R73" s="1022"/>
      <c r="S73" s="1022"/>
      <c r="T73" s="1022"/>
      <c r="U73" s="1022"/>
      <c r="V73" s="1022">
        <v>179</v>
      </c>
      <c r="W73" s="1022"/>
      <c r="X73" s="1022"/>
      <c r="Y73" s="1022"/>
      <c r="Z73" s="1022"/>
      <c r="AA73" s="1022">
        <v>13</v>
      </c>
      <c r="AB73" s="1022"/>
      <c r="AC73" s="1022"/>
      <c r="AD73" s="1022"/>
      <c r="AE73" s="1022"/>
      <c r="AF73" s="1022">
        <v>11</v>
      </c>
      <c r="AG73" s="1022"/>
      <c r="AH73" s="1022"/>
      <c r="AI73" s="1022"/>
      <c r="AJ73" s="1022"/>
      <c r="AK73" s="1022" t="s">
        <v>512</v>
      </c>
      <c r="AL73" s="1022"/>
      <c r="AM73" s="1022"/>
      <c r="AN73" s="1022"/>
      <c r="AO73" s="1022"/>
      <c r="AP73" s="1022">
        <v>48</v>
      </c>
      <c r="AQ73" s="1022"/>
      <c r="AR73" s="1022"/>
      <c r="AS73" s="1022"/>
      <c r="AT73" s="1022"/>
      <c r="AU73" s="1022">
        <v>23</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2">
      <c r="A74" s="261">
        <v>7</v>
      </c>
      <c r="B74" s="1025" t="s">
        <v>587</v>
      </c>
      <c r="C74" s="1026"/>
      <c r="D74" s="1026"/>
      <c r="E74" s="1026"/>
      <c r="F74" s="1026"/>
      <c r="G74" s="1026"/>
      <c r="H74" s="1026"/>
      <c r="I74" s="1026"/>
      <c r="J74" s="1026"/>
      <c r="K74" s="1026"/>
      <c r="L74" s="1026"/>
      <c r="M74" s="1026"/>
      <c r="N74" s="1026"/>
      <c r="O74" s="1026"/>
      <c r="P74" s="1027"/>
      <c r="Q74" s="1028">
        <v>7624</v>
      </c>
      <c r="R74" s="1022"/>
      <c r="S74" s="1022"/>
      <c r="T74" s="1022"/>
      <c r="U74" s="1022"/>
      <c r="V74" s="1022">
        <v>7622</v>
      </c>
      <c r="W74" s="1022"/>
      <c r="X74" s="1022"/>
      <c r="Y74" s="1022"/>
      <c r="Z74" s="1022"/>
      <c r="AA74" s="1022">
        <v>2</v>
      </c>
      <c r="AB74" s="1022"/>
      <c r="AC74" s="1022"/>
      <c r="AD74" s="1022"/>
      <c r="AE74" s="1022"/>
      <c r="AF74" s="1022">
        <v>2</v>
      </c>
      <c r="AG74" s="1022"/>
      <c r="AH74" s="1022"/>
      <c r="AI74" s="1022"/>
      <c r="AJ74" s="1022"/>
      <c r="AK74" s="1022" t="s">
        <v>512</v>
      </c>
      <c r="AL74" s="1022"/>
      <c r="AM74" s="1022"/>
      <c r="AN74" s="1022"/>
      <c r="AO74" s="1022"/>
      <c r="AP74" s="1022" t="s">
        <v>512</v>
      </c>
      <c r="AQ74" s="1022"/>
      <c r="AR74" s="1022"/>
      <c r="AS74" s="1022"/>
      <c r="AT74" s="1022"/>
      <c r="AU74" s="1022" t="s">
        <v>512</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2">
      <c r="A75" s="261">
        <v>8</v>
      </c>
      <c r="B75" s="1025" t="s">
        <v>588</v>
      </c>
      <c r="C75" s="1026"/>
      <c r="D75" s="1026"/>
      <c r="E75" s="1026"/>
      <c r="F75" s="1026"/>
      <c r="G75" s="1026"/>
      <c r="H75" s="1026"/>
      <c r="I75" s="1026"/>
      <c r="J75" s="1026"/>
      <c r="K75" s="1026"/>
      <c r="L75" s="1026"/>
      <c r="M75" s="1026"/>
      <c r="N75" s="1026"/>
      <c r="O75" s="1026"/>
      <c r="P75" s="1027"/>
      <c r="Q75" s="1029">
        <v>4526</v>
      </c>
      <c r="R75" s="1030"/>
      <c r="S75" s="1030"/>
      <c r="T75" s="1030"/>
      <c r="U75" s="1031"/>
      <c r="V75" s="1032">
        <v>4075</v>
      </c>
      <c r="W75" s="1030"/>
      <c r="X75" s="1030"/>
      <c r="Y75" s="1030"/>
      <c r="Z75" s="1031"/>
      <c r="AA75" s="1032">
        <v>451</v>
      </c>
      <c r="AB75" s="1030"/>
      <c r="AC75" s="1030"/>
      <c r="AD75" s="1030"/>
      <c r="AE75" s="1031"/>
      <c r="AF75" s="1032">
        <v>451</v>
      </c>
      <c r="AG75" s="1030"/>
      <c r="AH75" s="1030"/>
      <c r="AI75" s="1030"/>
      <c r="AJ75" s="1031"/>
      <c r="AK75" s="1032">
        <v>5</v>
      </c>
      <c r="AL75" s="1030"/>
      <c r="AM75" s="1030"/>
      <c r="AN75" s="1030"/>
      <c r="AO75" s="1031"/>
      <c r="AP75" s="1032" t="s">
        <v>512</v>
      </c>
      <c r="AQ75" s="1030"/>
      <c r="AR75" s="1030"/>
      <c r="AS75" s="1030"/>
      <c r="AT75" s="1031"/>
      <c r="AU75" s="1032" t="s">
        <v>512</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2">
      <c r="A76" s="261">
        <v>9</v>
      </c>
      <c r="B76" s="1025" t="s">
        <v>589</v>
      </c>
      <c r="C76" s="1026"/>
      <c r="D76" s="1026"/>
      <c r="E76" s="1026"/>
      <c r="F76" s="1026"/>
      <c r="G76" s="1026"/>
      <c r="H76" s="1026"/>
      <c r="I76" s="1026"/>
      <c r="J76" s="1026"/>
      <c r="K76" s="1026"/>
      <c r="L76" s="1026"/>
      <c r="M76" s="1026"/>
      <c r="N76" s="1026"/>
      <c r="O76" s="1026"/>
      <c r="P76" s="1027"/>
      <c r="Q76" s="1029">
        <v>518</v>
      </c>
      <c r="R76" s="1030"/>
      <c r="S76" s="1030"/>
      <c r="T76" s="1030"/>
      <c r="U76" s="1031"/>
      <c r="V76" s="1032">
        <v>504</v>
      </c>
      <c r="W76" s="1030"/>
      <c r="X76" s="1030"/>
      <c r="Y76" s="1030"/>
      <c r="Z76" s="1031"/>
      <c r="AA76" s="1032">
        <v>14</v>
      </c>
      <c r="AB76" s="1030"/>
      <c r="AC76" s="1030"/>
      <c r="AD76" s="1030"/>
      <c r="AE76" s="1031"/>
      <c r="AF76" s="1032">
        <v>14</v>
      </c>
      <c r="AG76" s="1030"/>
      <c r="AH76" s="1030"/>
      <c r="AI76" s="1030"/>
      <c r="AJ76" s="1031"/>
      <c r="AK76" s="1032">
        <v>48</v>
      </c>
      <c r="AL76" s="1030"/>
      <c r="AM76" s="1030"/>
      <c r="AN76" s="1030"/>
      <c r="AO76" s="1031"/>
      <c r="AP76" s="1032" t="s">
        <v>512</v>
      </c>
      <c r="AQ76" s="1030"/>
      <c r="AR76" s="1030"/>
      <c r="AS76" s="1030"/>
      <c r="AT76" s="1031"/>
      <c r="AU76" s="1032" t="s">
        <v>512</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2">
      <c r="A77" s="261">
        <v>10</v>
      </c>
      <c r="B77" s="1025" t="s">
        <v>590</v>
      </c>
      <c r="C77" s="1026"/>
      <c r="D77" s="1026"/>
      <c r="E77" s="1026"/>
      <c r="F77" s="1026"/>
      <c r="G77" s="1026"/>
      <c r="H77" s="1026"/>
      <c r="I77" s="1026"/>
      <c r="J77" s="1026"/>
      <c r="K77" s="1026"/>
      <c r="L77" s="1026"/>
      <c r="M77" s="1026"/>
      <c r="N77" s="1026"/>
      <c r="O77" s="1026"/>
      <c r="P77" s="1027"/>
      <c r="Q77" s="1029">
        <v>143454</v>
      </c>
      <c r="R77" s="1030"/>
      <c r="S77" s="1030"/>
      <c r="T77" s="1030"/>
      <c r="U77" s="1031"/>
      <c r="V77" s="1032">
        <v>139425</v>
      </c>
      <c r="W77" s="1030"/>
      <c r="X77" s="1030"/>
      <c r="Y77" s="1030"/>
      <c r="Z77" s="1031"/>
      <c r="AA77" s="1032">
        <v>4029</v>
      </c>
      <c r="AB77" s="1030"/>
      <c r="AC77" s="1030"/>
      <c r="AD77" s="1030"/>
      <c r="AE77" s="1031"/>
      <c r="AF77" s="1032">
        <v>4029</v>
      </c>
      <c r="AG77" s="1030"/>
      <c r="AH77" s="1030"/>
      <c r="AI77" s="1030"/>
      <c r="AJ77" s="1031"/>
      <c r="AK77" s="1032">
        <v>2264</v>
      </c>
      <c r="AL77" s="1030"/>
      <c r="AM77" s="1030"/>
      <c r="AN77" s="1030"/>
      <c r="AO77" s="1031"/>
      <c r="AP77" s="1032" t="s">
        <v>512</v>
      </c>
      <c r="AQ77" s="1030"/>
      <c r="AR77" s="1030"/>
      <c r="AS77" s="1030"/>
      <c r="AT77" s="1031"/>
      <c r="AU77" s="1032" t="s">
        <v>512</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2">
      <c r="A78" s="261">
        <v>11</v>
      </c>
      <c r="B78" s="1025" t="s">
        <v>591</v>
      </c>
      <c r="C78" s="1026"/>
      <c r="D78" s="1026"/>
      <c r="E78" s="1026"/>
      <c r="F78" s="1026"/>
      <c r="G78" s="1026"/>
      <c r="H78" s="1026"/>
      <c r="I78" s="1026"/>
      <c r="J78" s="1026"/>
      <c r="K78" s="1026"/>
      <c r="L78" s="1026"/>
      <c r="M78" s="1026"/>
      <c r="N78" s="1026"/>
      <c r="O78" s="1026"/>
      <c r="P78" s="1027"/>
      <c r="Q78" s="1028">
        <v>22618</v>
      </c>
      <c r="R78" s="1022"/>
      <c r="S78" s="1022"/>
      <c r="T78" s="1022"/>
      <c r="U78" s="1022"/>
      <c r="V78" s="1022">
        <v>20172</v>
      </c>
      <c r="W78" s="1022"/>
      <c r="X78" s="1022"/>
      <c r="Y78" s="1022"/>
      <c r="Z78" s="1022"/>
      <c r="AA78" s="1022">
        <v>2446</v>
      </c>
      <c r="AB78" s="1022"/>
      <c r="AC78" s="1022"/>
      <c r="AD78" s="1022"/>
      <c r="AE78" s="1022"/>
      <c r="AF78" s="1022">
        <v>32681</v>
      </c>
      <c r="AG78" s="1022"/>
      <c r="AH78" s="1022"/>
      <c r="AI78" s="1022"/>
      <c r="AJ78" s="1022"/>
      <c r="AK78" s="1022" t="s">
        <v>512</v>
      </c>
      <c r="AL78" s="1022"/>
      <c r="AM78" s="1022"/>
      <c r="AN78" s="1022"/>
      <c r="AO78" s="1022"/>
      <c r="AP78" s="1022">
        <v>55385</v>
      </c>
      <c r="AQ78" s="1022"/>
      <c r="AR78" s="1022"/>
      <c r="AS78" s="1022"/>
      <c r="AT78" s="1022"/>
      <c r="AU78" s="1022">
        <v>166</v>
      </c>
      <c r="AV78" s="1022"/>
      <c r="AW78" s="1022"/>
      <c r="AX78" s="1022"/>
      <c r="AY78" s="1022"/>
      <c r="AZ78" s="1023" t="s">
        <v>592</v>
      </c>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2">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2">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2">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2">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2">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2">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2">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2">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2">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5">
      <c r="A88" s="264" t="s">
        <v>385</v>
      </c>
      <c r="B88" s="995" t="s">
        <v>421</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45181</v>
      </c>
      <c r="AG88" s="1010"/>
      <c r="AH88" s="1010"/>
      <c r="AI88" s="1010"/>
      <c r="AJ88" s="1010"/>
      <c r="AK88" s="1014"/>
      <c r="AL88" s="1014"/>
      <c r="AM88" s="1014"/>
      <c r="AN88" s="1014"/>
      <c r="AO88" s="1014"/>
      <c r="AP88" s="1010">
        <v>61153</v>
      </c>
      <c r="AQ88" s="1010"/>
      <c r="AR88" s="1010"/>
      <c r="AS88" s="1010"/>
      <c r="AT88" s="1010"/>
      <c r="AU88" s="1010">
        <v>2278</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995" t="s">
        <v>422</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65</v>
      </c>
      <c r="CS102" s="1002"/>
      <c r="CT102" s="1002"/>
      <c r="CU102" s="1002"/>
      <c r="CV102" s="1003"/>
      <c r="CW102" s="1001" t="s">
        <v>512</v>
      </c>
      <c r="CX102" s="1002"/>
      <c r="CY102" s="1002"/>
      <c r="CZ102" s="1002"/>
      <c r="DA102" s="1003"/>
      <c r="DB102" s="1001">
        <v>997</v>
      </c>
      <c r="DC102" s="1002"/>
      <c r="DD102" s="1002"/>
      <c r="DE102" s="1002"/>
      <c r="DF102" s="1003"/>
      <c r="DG102" s="1001">
        <v>170</v>
      </c>
      <c r="DH102" s="1002"/>
      <c r="DI102" s="1002"/>
      <c r="DJ102" s="1002"/>
      <c r="DK102" s="1003"/>
      <c r="DL102" s="1001" t="s">
        <v>512</v>
      </c>
      <c r="DM102" s="1002"/>
      <c r="DN102" s="1002"/>
      <c r="DO102" s="1002"/>
      <c r="DP102" s="1003"/>
      <c r="DQ102" s="1001" t="s">
        <v>512</v>
      </c>
      <c r="DR102" s="1002"/>
      <c r="DS102" s="1002"/>
      <c r="DT102" s="1002"/>
      <c r="DU102" s="1003"/>
      <c r="DV102" s="984"/>
      <c r="DW102" s="985"/>
      <c r="DX102" s="985"/>
      <c r="DY102" s="985"/>
      <c r="DZ102" s="986"/>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423</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424</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89" t="s">
        <v>427</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428</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2">
      <c r="A109" s="944" t="s">
        <v>429</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430</v>
      </c>
      <c r="AB109" s="945"/>
      <c r="AC109" s="945"/>
      <c r="AD109" s="945"/>
      <c r="AE109" s="946"/>
      <c r="AF109" s="947" t="s">
        <v>305</v>
      </c>
      <c r="AG109" s="945"/>
      <c r="AH109" s="945"/>
      <c r="AI109" s="945"/>
      <c r="AJ109" s="946"/>
      <c r="AK109" s="947" t="s">
        <v>304</v>
      </c>
      <c r="AL109" s="945"/>
      <c r="AM109" s="945"/>
      <c r="AN109" s="945"/>
      <c r="AO109" s="946"/>
      <c r="AP109" s="947" t="s">
        <v>431</v>
      </c>
      <c r="AQ109" s="945"/>
      <c r="AR109" s="945"/>
      <c r="AS109" s="945"/>
      <c r="AT109" s="976"/>
      <c r="AU109" s="944" t="s">
        <v>429</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430</v>
      </c>
      <c r="BR109" s="945"/>
      <c r="BS109" s="945"/>
      <c r="BT109" s="945"/>
      <c r="BU109" s="946"/>
      <c r="BV109" s="947" t="s">
        <v>305</v>
      </c>
      <c r="BW109" s="945"/>
      <c r="BX109" s="945"/>
      <c r="BY109" s="945"/>
      <c r="BZ109" s="946"/>
      <c r="CA109" s="947" t="s">
        <v>304</v>
      </c>
      <c r="CB109" s="945"/>
      <c r="CC109" s="945"/>
      <c r="CD109" s="945"/>
      <c r="CE109" s="946"/>
      <c r="CF109" s="983" t="s">
        <v>431</v>
      </c>
      <c r="CG109" s="983"/>
      <c r="CH109" s="983"/>
      <c r="CI109" s="983"/>
      <c r="CJ109" s="983"/>
      <c r="CK109" s="947" t="s">
        <v>432</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430</v>
      </c>
      <c r="DH109" s="945"/>
      <c r="DI109" s="945"/>
      <c r="DJ109" s="945"/>
      <c r="DK109" s="946"/>
      <c r="DL109" s="947" t="s">
        <v>305</v>
      </c>
      <c r="DM109" s="945"/>
      <c r="DN109" s="945"/>
      <c r="DO109" s="945"/>
      <c r="DP109" s="946"/>
      <c r="DQ109" s="947" t="s">
        <v>304</v>
      </c>
      <c r="DR109" s="945"/>
      <c r="DS109" s="945"/>
      <c r="DT109" s="945"/>
      <c r="DU109" s="946"/>
      <c r="DV109" s="947" t="s">
        <v>431</v>
      </c>
      <c r="DW109" s="945"/>
      <c r="DX109" s="945"/>
      <c r="DY109" s="945"/>
      <c r="DZ109" s="976"/>
    </row>
    <row r="110" spans="1:131" s="246" customFormat="1" ht="26.25" customHeight="1" x14ac:dyDescent="0.2">
      <c r="A110" s="849" t="s">
        <v>433</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1"/>
      <c r="AA110" s="937">
        <v>2539121</v>
      </c>
      <c r="AB110" s="938"/>
      <c r="AC110" s="938"/>
      <c r="AD110" s="938"/>
      <c r="AE110" s="939"/>
      <c r="AF110" s="940">
        <v>2591286</v>
      </c>
      <c r="AG110" s="938"/>
      <c r="AH110" s="938"/>
      <c r="AI110" s="938"/>
      <c r="AJ110" s="939"/>
      <c r="AK110" s="940">
        <v>2931340</v>
      </c>
      <c r="AL110" s="938"/>
      <c r="AM110" s="938"/>
      <c r="AN110" s="938"/>
      <c r="AO110" s="939"/>
      <c r="AP110" s="941">
        <v>16.399999999999999</v>
      </c>
      <c r="AQ110" s="942"/>
      <c r="AR110" s="942"/>
      <c r="AS110" s="942"/>
      <c r="AT110" s="943"/>
      <c r="AU110" s="977" t="s">
        <v>73</v>
      </c>
      <c r="AV110" s="978"/>
      <c r="AW110" s="978"/>
      <c r="AX110" s="978"/>
      <c r="AY110" s="978"/>
      <c r="AZ110" s="903" t="s">
        <v>434</v>
      </c>
      <c r="BA110" s="850"/>
      <c r="BB110" s="850"/>
      <c r="BC110" s="850"/>
      <c r="BD110" s="850"/>
      <c r="BE110" s="850"/>
      <c r="BF110" s="850"/>
      <c r="BG110" s="850"/>
      <c r="BH110" s="850"/>
      <c r="BI110" s="850"/>
      <c r="BJ110" s="850"/>
      <c r="BK110" s="850"/>
      <c r="BL110" s="850"/>
      <c r="BM110" s="850"/>
      <c r="BN110" s="850"/>
      <c r="BO110" s="850"/>
      <c r="BP110" s="851"/>
      <c r="BQ110" s="904">
        <v>33450962</v>
      </c>
      <c r="BR110" s="885"/>
      <c r="BS110" s="885"/>
      <c r="BT110" s="885"/>
      <c r="BU110" s="885"/>
      <c r="BV110" s="885">
        <v>34261770</v>
      </c>
      <c r="BW110" s="885"/>
      <c r="BX110" s="885"/>
      <c r="BY110" s="885"/>
      <c r="BZ110" s="885"/>
      <c r="CA110" s="885">
        <v>35306268</v>
      </c>
      <c r="CB110" s="885"/>
      <c r="CC110" s="885"/>
      <c r="CD110" s="885"/>
      <c r="CE110" s="885"/>
      <c r="CF110" s="909">
        <v>197.9</v>
      </c>
      <c r="CG110" s="910"/>
      <c r="CH110" s="910"/>
      <c r="CI110" s="910"/>
      <c r="CJ110" s="910"/>
      <c r="CK110" s="973" t="s">
        <v>435</v>
      </c>
      <c r="CL110" s="859"/>
      <c r="CM110" s="934" t="s">
        <v>436</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127</v>
      </c>
      <c r="DH110" s="885"/>
      <c r="DI110" s="885"/>
      <c r="DJ110" s="885"/>
      <c r="DK110" s="885"/>
      <c r="DL110" s="885" t="s">
        <v>127</v>
      </c>
      <c r="DM110" s="885"/>
      <c r="DN110" s="885"/>
      <c r="DO110" s="885"/>
      <c r="DP110" s="885"/>
      <c r="DQ110" s="885" t="s">
        <v>127</v>
      </c>
      <c r="DR110" s="885"/>
      <c r="DS110" s="885"/>
      <c r="DT110" s="885"/>
      <c r="DU110" s="885"/>
      <c r="DV110" s="886" t="s">
        <v>437</v>
      </c>
      <c r="DW110" s="886"/>
      <c r="DX110" s="886"/>
      <c r="DY110" s="886"/>
      <c r="DZ110" s="887"/>
    </row>
    <row r="111" spans="1:131" s="246" customFormat="1" ht="26.25" customHeight="1" x14ac:dyDescent="0.2">
      <c r="A111" s="814" t="s">
        <v>438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127</v>
      </c>
      <c r="AB111" s="966"/>
      <c r="AC111" s="966"/>
      <c r="AD111" s="966"/>
      <c r="AE111" s="967"/>
      <c r="AF111" s="968" t="s">
        <v>127</v>
      </c>
      <c r="AG111" s="966"/>
      <c r="AH111" s="966"/>
      <c r="AI111" s="966"/>
      <c r="AJ111" s="967"/>
      <c r="AK111" s="968" t="s">
        <v>439</v>
      </c>
      <c r="AL111" s="966"/>
      <c r="AM111" s="966"/>
      <c r="AN111" s="966"/>
      <c r="AO111" s="967"/>
      <c r="AP111" s="969" t="s">
        <v>127</v>
      </c>
      <c r="AQ111" s="970"/>
      <c r="AR111" s="970"/>
      <c r="AS111" s="970"/>
      <c r="AT111" s="971"/>
      <c r="AU111" s="979"/>
      <c r="AV111" s="980"/>
      <c r="AW111" s="980"/>
      <c r="AX111" s="980"/>
      <c r="AY111" s="980"/>
      <c r="AZ111" s="857" t="s">
        <v>440</v>
      </c>
      <c r="BA111" s="790"/>
      <c r="BB111" s="790"/>
      <c r="BC111" s="790"/>
      <c r="BD111" s="790"/>
      <c r="BE111" s="790"/>
      <c r="BF111" s="790"/>
      <c r="BG111" s="790"/>
      <c r="BH111" s="790"/>
      <c r="BI111" s="790"/>
      <c r="BJ111" s="790"/>
      <c r="BK111" s="790"/>
      <c r="BL111" s="790"/>
      <c r="BM111" s="790"/>
      <c r="BN111" s="790"/>
      <c r="BO111" s="790"/>
      <c r="BP111" s="791"/>
      <c r="BQ111" s="829">
        <v>73438</v>
      </c>
      <c r="BR111" s="830"/>
      <c r="BS111" s="830"/>
      <c r="BT111" s="830"/>
      <c r="BU111" s="830"/>
      <c r="BV111" s="830">
        <v>52518</v>
      </c>
      <c r="BW111" s="830"/>
      <c r="BX111" s="830"/>
      <c r="BY111" s="830"/>
      <c r="BZ111" s="830"/>
      <c r="CA111" s="830">
        <v>36687</v>
      </c>
      <c r="CB111" s="830"/>
      <c r="CC111" s="830"/>
      <c r="CD111" s="830"/>
      <c r="CE111" s="830"/>
      <c r="CF111" s="918">
        <v>0.2</v>
      </c>
      <c r="CG111" s="919"/>
      <c r="CH111" s="919"/>
      <c r="CI111" s="919"/>
      <c r="CJ111" s="919"/>
      <c r="CK111" s="974"/>
      <c r="CL111" s="861"/>
      <c r="CM111" s="864" t="s">
        <v>441</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29" t="s">
        <v>127</v>
      </c>
      <c r="DH111" s="830"/>
      <c r="DI111" s="830"/>
      <c r="DJ111" s="830"/>
      <c r="DK111" s="830"/>
      <c r="DL111" s="830" t="s">
        <v>127</v>
      </c>
      <c r="DM111" s="830"/>
      <c r="DN111" s="830"/>
      <c r="DO111" s="830"/>
      <c r="DP111" s="830"/>
      <c r="DQ111" s="830" t="s">
        <v>127</v>
      </c>
      <c r="DR111" s="830"/>
      <c r="DS111" s="830"/>
      <c r="DT111" s="830"/>
      <c r="DU111" s="830"/>
      <c r="DV111" s="836" t="s">
        <v>127</v>
      </c>
      <c r="DW111" s="836"/>
      <c r="DX111" s="836"/>
      <c r="DY111" s="836"/>
      <c r="DZ111" s="837"/>
    </row>
    <row r="112" spans="1:131" s="246" customFormat="1" ht="26.25" customHeight="1" x14ac:dyDescent="0.2">
      <c r="A112" s="959" t="s">
        <v>442</v>
      </c>
      <c r="B112" s="960"/>
      <c r="C112" s="790" t="s">
        <v>443</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127</v>
      </c>
      <c r="AB112" s="820"/>
      <c r="AC112" s="820"/>
      <c r="AD112" s="820"/>
      <c r="AE112" s="821"/>
      <c r="AF112" s="822" t="s">
        <v>127</v>
      </c>
      <c r="AG112" s="820"/>
      <c r="AH112" s="820"/>
      <c r="AI112" s="820"/>
      <c r="AJ112" s="821"/>
      <c r="AK112" s="822" t="s">
        <v>127</v>
      </c>
      <c r="AL112" s="820"/>
      <c r="AM112" s="820"/>
      <c r="AN112" s="820"/>
      <c r="AO112" s="821"/>
      <c r="AP112" s="867" t="s">
        <v>127</v>
      </c>
      <c r="AQ112" s="868"/>
      <c r="AR112" s="868"/>
      <c r="AS112" s="868"/>
      <c r="AT112" s="869"/>
      <c r="AU112" s="979"/>
      <c r="AV112" s="980"/>
      <c r="AW112" s="980"/>
      <c r="AX112" s="980"/>
      <c r="AY112" s="980"/>
      <c r="AZ112" s="857" t="s">
        <v>444</v>
      </c>
      <c r="BA112" s="790"/>
      <c r="BB112" s="790"/>
      <c r="BC112" s="790"/>
      <c r="BD112" s="790"/>
      <c r="BE112" s="790"/>
      <c r="BF112" s="790"/>
      <c r="BG112" s="790"/>
      <c r="BH112" s="790"/>
      <c r="BI112" s="790"/>
      <c r="BJ112" s="790"/>
      <c r="BK112" s="790"/>
      <c r="BL112" s="790"/>
      <c r="BM112" s="790"/>
      <c r="BN112" s="790"/>
      <c r="BO112" s="790"/>
      <c r="BP112" s="791"/>
      <c r="BQ112" s="829">
        <v>2278010</v>
      </c>
      <c r="BR112" s="830"/>
      <c r="BS112" s="830"/>
      <c r="BT112" s="830"/>
      <c r="BU112" s="830"/>
      <c r="BV112" s="830">
        <v>2127666</v>
      </c>
      <c r="BW112" s="830"/>
      <c r="BX112" s="830"/>
      <c r="BY112" s="830"/>
      <c r="BZ112" s="830"/>
      <c r="CA112" s="830">
        <v>1817312</v>
      </c>
      <c r="CB112" s="830"/>
      <c r="CC112" s="830"/>
      <c r="CD112" s="830"/>
      <c r="CE112" s="830"/>
      <c r="CF112" s="918">
        <v>10.199999999999999</v>
      </c>
      <c r="CG112" s="919"/>
      <c r="CH112" s="919"/>
      <c r="CI112" s="919"/>
      <c r="CJ112" s="919"/>
      <c r="CK112" s="974"/>
      <c r="CL112" s="861"/>
      <c r="CM112" s="864" t="s">
        <v>445</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29" t="s">
        <v>127</v>
      </c>
      <c r="DH112" s="830"/>
      <c r="DI112" s="830"/>
      <c r="DJ112" s="830"/>
      <c r="DK112" s="830"/>
      <c r="DL112" s="830" t="s">
        <v>127</v>
      </c>
      <c r="DM112" s="830"/>
      <c r="DN112" s="830"/>
      <c r="DO112" s="830"/>
      <c r="DP112" s="830"/>
      <c r="DQ112" s="830" t="s">
        <v>127</v>
      </c>
      <c r="DR112" s="830"/>
      <c r="DS112" s="830"/>
      <c r="DT112" s="830"/>
      <c r="DU112" s="830"/>
      <c r="DV112" s="836" t="s">
        <v>127</v>
      </c>
      <c r="DW112" s="836"/>
      <c r="DX112" s="836"/>
      <c r="DY112" s="836"/>
      <c r="DZ112" s="837"/>
    </row>
    <row r="113" spans="1:130" s="246" customFormat="1" ht="26.25" customHeight="1" x14ac:dyDescent="0.2">
      <c r="A113" s="961"/>
      <c r="B113" s="962"/>
      <c r="C113" s="790" t="s">
        <v>446</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231933</v>
      </c>
      <c r="AB113" s="966"/>
      <c r="AC113" s="966"/>
      <c r="AD113" s="966"/>
      <c r="AE113" s="967"/>
      <c r="AF113" s="968">
        <v>217799</v>
      </c>
      <c r="AG113" s="966"/>
      <c r="AH113" s="966"/>
      <c r="AI113" s="966"/>
      <c r="AJ113" s="967"/>
      <c r="AK113" s="968">
        <v>197345</v>
      </c>
      <c r="AL113" s="966"/>
      <c r="AM113" s="966"/>
      <c r="AN113" s="966"/>
      <c r="AO113" s="967"/>
      <c r="AP113" s="969">
        <v>1.1000000000000001</v>
      </c>
      <c r="AQ113" s="970"/>
      <c r="AR113" s="970"/>
      <c r="AS113" s="970"/>
      <c r="AT113" s="971"/>
      <c r="AU113" s="979"/>
      <c r="AV113" s="980"/>
      <c r="AW113" s="980"/>
      <c r="AX113" s="980"/>
      <c r="AY113" s="980"/>
      <c r="AZ113" s="857" t="s">
        <v>447</v>
      </c>
      <c r="BA113" s="790"/>
      <c r="BB113" s="790"/>
      <c r="BC113" s="790"/>
      <c r="BD113" s="790"/>
      <c r="BE113" s="790"/>
      <c r="BF113" s="790"/>
      <c r="BG113" s="790"/>
      <c r="BH113" s="790"/>
      <c r="BI113" s="790"/>
      <c r="BJ113" s="790"/>
      <c r="BK113" s="790"/>
      <c r="BL113" s="790"/>
      <c r="BM113" s="790"/>
      <c r="BN113" s="790"/>
      <c r="BO113" s="790"/>
      <c r="BP113" s="791"/>
      <c r="BQ113" s="829">
        <v>2279631</v>
      </c>
      <c r="BR113" s="830"/>
      <c r="BS113" s="830"/>
      <c r="BT113" s="830"/>
      <c r="BU113" s="830"/>
      <c r="BV113" s="830">
        <v>2223274</v>
      </c>
      <c r="BW113" s="830"/>
      <c r="BX113" s="830"/>
      <c r="BY113" s="830"/>
      <c r="BZ113" s="830"/>
      <c r="CA113" s="830">
        <v>2278290</v>
      </c>
      <c r="CB113" s="830"/>
      <c r="CC113" s="830"/>
      <c r="CD113" s="830"/>
      <c r="CE113" s="830"/>
      <c r="CF113" s="918">
        <v>12.8</v>
      </c>
      <c r="CG113" s="919"/>
      <c r="CH113" s="919"/>
      <c r="CI113" s="919"/>
      <c r="CJ113" s="919"/>
      <c r="CK113" s="974"/>
      <c r="CL113" s="861"/>
      <c r="CM113" s="864" t="s">
        <v>448</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v>33926</v>
      </c>
      <c r="DH113" s="820"/>
      <c r="DI113" s="820"/>
      <c r="DJ113" s="820"/>
      <c r="DK113" s="821"/>
      <c r="DL113" s="822">
        <v>28500</v>
      </c>
      <c r="DM113" s="820"/>
      <c r="DN113" s="820"/>
      <c r="DO113" s="820"/>
      <c r="DP113" s="821"/>
      <c r="DQ113" s="822">
        <v>22984</v>
      </c>
      <c r="DR113" s="820"/>
      <c r="DS113" s="820"/>
      <c r="DT113" s="820"/>
      <c r="DU113" s="821"/>
      <c r="DV113" s="867">
        <v>0.1</v>
      </c>
      <c r="DW113" s="868"/>
      <c r="DX113" s="868"/>
      <c r="DY113" s="868"/>
      <c r="DZ113" s="869"/>
    </row>
    <row r="114" spans="1:130" s="246" customFormat="1" ht="26.25" customHeight="1" x14ac:dyDescent="0.2">
      <c r="A114" s="961"/>
      <c r="B114" s="962"/>
      <c r="C114" s="790" t="s">
        <v>449</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78595</v>
      </c>
      <c r="AB114" s="820"/>
      <c r="AC114" s="820"/>
      <c r="AD114" s="820"/>
      <c r="AE114" s="821"/>
      <c r="AF114" s="822">
        <v>124428</v>
      </c>
      <c r="AG114" s="820"/>
      <c r="AH114" s="820"/>
      <c r="AI114" s="820"/>
      <c r="AJ114" s="821"/>
      <c r="AK114" s="822">
        <v>185446</v>
      </c>
      <c r="AL114" s="820"/>
      <c r="AM114" s="820"/>
      <c r="AN114" s="820"/>
      <c r="AO114" s="821"/>
      <c r="AP114" s="867">
        <v>1</v>
      </c>
      <c r="AQ114" s="868"/>
      <c r="AR114" s="868"/>
      <c r="AS114" s="868"/>
      <c r="AT114" s="869"/>
      <c r="AU114" s="979"/>
      <c r="AV114" s="980"/>
      <c r="AW114" s="980"/>
      <c r="AX114" s="980"/>
      <c r="AY114" s="980"/>
      <c r="AZ114" s="857" t="s">
        <v>450</v>
      </c>
      <c r="BA114" s="790"/>
      <c r="BB114" s="790"/>
      <c r="BC114" s="790"/>
      <c r="BD114" s="790"/>
      <c r="BE114" s="790"/>
      <c r="BF114" s="790"/>
      <c r="BG114" s="790"/>
      <c r="BH114" s="790"/>
      <c r="BI114" s="790"/>
      <c r="BJ114" s="790"/>
      <c r="BK114" s="790"/>
      <c r="BL114" s="790"/>
      <c r="BM114" s="790"/>
      <c r="BN114" s="790"/>
      <c r="BO114" s="790"/>
      <c r="BP114" s="791"/>
      <c r="BQ114" s="829">
        <v>5482573</v>
      </c>
      <c r="BR114" s="830"/>
      <c r="BS114" s="830"/>
      <c r="BT114" s="830"/>
      <c r="BU114" s="830"/>
      <c r="BV114" s="830">
        <v>5288101</v>
      </c>
      <c r="BW114" s="830"/>
      <c r="BX114" s="830"/>
      <c r="BY114" s="830"/>
      <c r="BZ114" s="830"/>
      <c r="CA114" s="830">
        <v>4845950</v>
      </c>
      <c r="CB114" s="830"/>
      <c r="CC114" s="830"/>
      <c r="CD114" s="830"/>
      <c r="CE114" s="830"/>
      <c r="CF114" s="918">
        <v>27.2</v>
      </c>
      <c r="CG114" s="919"/>
      <c r="CH114" s="919"/>
      <c r="CI114" s="919"/>
      <c r="CJ114" s="919"/>
      <c r="CK114" s="974"/>
      <c r="CL114" s="861"/>
      <c r="CM114" s="864" t="s">
        <v>451</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127</v>
      </c>
      <c r="DH114" s="820"/>
      <c r="DI114" s="820"/>
      <c r="DJ114" s="820"/>
      <c r="DK114" s="821"/>
      <c r="DL114" s="822" t="s">
        <v>127</v>
      </c>
      <c r="DM114" s="820"/>
      <c r="DN114" s="820"/>
      <c r="DO114" s="820"/>
      <c r="DP114" s="821"/>
      <c r="DQ114" s="822" t="s">
        <v>127</v>
      </c>
      <c r="DR114" s="820"/>
      <c r="DS114" s="820"/>
      <c r="DT114" s="820"/>
      <c r="DU114" s="821"/>
      <c r="DV114" s="867" t="s">
        <v>439</v>
      </c>
      <c r="DW114" s="868"/>
      <c r="DX114" s="868"/>
      <c r="DY114" s="868"/>
      <c r="DZ114" s="869"/>
    </row>
    <row r="115" spans="1:130" s="246" customFormat="1" ht="26.25" customHeight="1" x14ac:dyDescent="0.2">
      <c r="A115" s="961"/>
      <c r="B115" s="962"/>
      <c r="C115" s="790" t="s">
        <v>452</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30032</v>
      </c>
      <c r="AB115" s="966"/>
      <c r="AC115" s="966"/>
      <c r="AD115" s="966"/>
      <c r="AE115" s="967"/>
      <c r="AF115" s="968">
        <v>22197</v>
      </c>
      <c r="AG115" s="966"/>
      <c r="AH115" s="966"/>
      <c r="AI115" s="966"/>
      <c r="AJ115" s="967"/>
      <c r="AK115" s="968">
        <v>16755</v>
      </c>
      <c r="AL115" s="966"/>
      <c r="AM115" s="966"/>
      <c r="AN115" s="966"/>
      <c r="AO115" s="967"/>
      <c r="AP115" s="969">
        <v>0.1</v>
      </c>
      <c r="AQ115" s="970"/>
      <c r="AR115" s="970"/>
      <c r="AS115" s="970"/>
      <c r="AT115" s="971"/>
      <c r="AU115" s="979"/>
      <c r="AV115" s="980"/>
      <c r="AW115" s="980"/>
      <c r="AX115" s="980"/>
      <c r="AY115" s="980"/>
      <c r="AZ115" s="857" t="s">
        <v>453</v>
      </c>
      <c r="BA115" s="790"/>
      <c r="BB115" s="790"/>
      <c r="BC115" s="790"/>
      <c r="BD115" s="790"/>
      <c r="BE115" s="790"/>
      <c r="BF115" s="790"/>
      <c r="BG115" s="790"/>
      <c r="BH115" s="790"/>
      <c r="BI115" s="790"/>
      <c r="BJ115" s="790"/>
      <c r="BK115" s="790"/>
      <c r="BL115" s="790"/>
      <c r="BM115" s="790"/>
      <c r="BN115" s="790"/>
      <c r="BO115" s="790"/>
      <c r="BP115" s="791"/>
      <c r="BQ115" s="829">
        <v>40000</v>
      </c>
      <c r="BR115" s="830"/>
      <c r="BS115" s="830"/>
      <c r="BT115" s="830"/>
      <c r="BU115" s="830"/>
      <c r="BV115" s="830" t="s">
        <v>439</v>
      </c>
      <c r="BW115" s="830"/>
      <c r="BX115" s="830"/>
      <c r="BY115" s="830"/>
      <c r="BZ115" s="830"/>
      <c r="CA115" s="830" t="s">
        <v>127</v>
      </c>
      <c r="CB115" s="830"/>
      <c r="CC115" s="830"/>
      <c r="CD115" s="830"/>
      <c r="CE115" s="830"/>
      <c r="CF115" s="918" t="s">
        <v>127</v>
      </c>
      <c r="CG115" s="919"/>
      <c r="CH115" s="919"/>
      <c r="CI115" s="919"/>
      <c r="CJ115" s="919"/>
      <c r="CK115" s="974"/>
      <c r="CL115" s="861"/>
      <c r="CM115" s="857" t="s">
        <v>454</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439</v>
      </c>
      <c r="DH115" s="820"/>
      <c r="DI115" s="820"/>
      <c r="DJ115" s="820"/>
      <c r="DK115" s="821"/>
      <c r="DL115" s="822" t="s">
        <v>127</v>
      </c>
      <c r="DM115" s="820"/>
      <c r="DN115" s="820"/>
      <c r="DO115" s="820"/>
      <c r="DP115" s="821"/>
      <c r="DQ115" s="822" t="s">
        <v>127</v>
      </c>
      <c r="DR115" s="820"/>
      <c r="DS115" s="820"/>
      <c r="DT115" s="820"/>
      <c r="DU115" s="821"/>
      <c r="DV115" s="867" t="s">
        <v>127</v>
      </c>
      <c r="DW115" s="868"/>
      <c r="DX115" s="868"/>
      <c r="DY115" s="868"/>
      <c r="DZ115" s="869"/>
    </row>
    <row r="116" spans="1:130" s="246" customFormat="1" ht="26.25" customHeight="1" x14ac:dyDescent="0.2">
      <c r="A116" s="963"/>
      <c r="B116" s="964"/>
      <c r="C116" s="923" t="s">
        <v>455</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127</v>
      </c>
      <c r="AB116" s="820"/>
      <c r="AC116" s="820"/>
      <c r="AD116" s="820"/>
      <c r="AE116" s="821"/>
      <c r="AF116" s="822" t="s">
        <v>127</v>
      </c>
      <c r="AG116" s="820"/>
      <c r="AH116" s="820"/>
      <c r="AI116" s="820"/>
      <c r="AJ116" s="821"/>
      <c r="AK116" s="822">
        <v>119</v>
      </c>
      <c r="AL116" s="820"/>
      <c r="AM116" s="820"/>
      <c r="AN116" s="820"/>
      <c r="AO116" s="821"/>
      <c r="AP116" s="867">
        <v>0</v>
      </c>
      <c r="AQ116" s="868"/>
      <c r="AR116" s="868"/>
      <c r="AS116" s="868"/>
      <c r="AT116" s="869"/>
      <c r="AU116" s="979"/>
      <c r="AV116" s="980"/>
      <c r="AW116" s="980"/>
      <c r="AX116" s="980"/>
      <c r="AY116" s="980"/>
      <c r="AZ116" s="906" t="s">
        <v>456</v>
      </c>
      <c r="BA116" s="907"/>
      <c r="BB116" s="907"/>
      <c r="BC116" s="907"/>
      <c r="BD116" s="907"/>
      <c r="BE116" s="907"/>
      <c r="BF116" s="907"/>
      <c r="BG116" s="907"/>
      <c r="BH116" s="907"/>
      <c r="BI116" s="907"/>
      <c r="BJ116" s="907"/>
      <c r="BK116" s="907"/>
      <c r="BL116" s="907"/>
      <c r="BM116" s="907"/>
      <c r="BN116" s="907"/>
      <c r="BO116" s="907"/>
      <c r="BP116" s="908"/>
      <c r="BQ116" s="829" t="s">
        <v>127</v>
      </c>
      <c r="BR116" s="830"/>
      <c r="BS116" s="830"/>
      <c r="BT116" s="830"/>
      <c r="BU116" s="830"/>
      <c r="BV116" s="830" t="s">
        <v>127</v>
      </c>
      <c r="BW116" s="830"/>
      <c r="BX116" s="830"/>
      <c r="BY116" s="830"/>
      <c r="BZ116" s="830"/>
      <c r="CA116" s="830" t="s">
        <v>437</v>
      </c>
      <c r="CB116" s="830"/>
      <c r="CC116" s="830"/>
      <c r="CD116" s="830"/>
      <c r="CE116" s="830"/>
      <c r="CF116" s="918" t="s">
        <v>127</v>
      </c>
      <c r="CG116" s="919"/>
      <c r="CH116" s="919"/>
      <c r="CI116" s="919"/>
      <c r="CJ116" s="919"/>
      <c r="CK116" s="974"/>
      <c r="CL116" s="861"/>
      <c r="CM116" s="864" t="s">
        <v>457</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22500</v>
      </c>
      <c r="DH116" s="820"/>
      <c r="DI116" s="820"/>
      <c r="DJ116" s="820"/>
      <c r="DK116" s="821"/>
      <c r="DL116" s="822">
        <v>17500</v>
      </c>
      <c r="DM116" s="820"/>
      <c r="DN116" s="820"/>
      <c r="DO116" s="820"/>
      <c r="DP116" s="821"/>
      <c r="DQ116" s="822">
        <v>12500</v>
      </c>
      <c r="DR116" s="820"/>
      <c r="DS116" s="820"/>
      <c r="DT116" s="820"/>
      <c r="DU116" s="821"/>
      <c r="DV116" s="867">
        <v>0.1</v>
      </c>
      <c r="DW116" s="868"/>
      <c r="DX116" s="868"/>
      <c r="DY116" s="868"/>
      <c r="DZ116" s="869"/>
    </row>
    <row r="117" spans="1:130" s="246" customFormat="1" ht="26.25" customHeight="1" x14ac:dyDescent="0.2">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458</v>
      </c>
      <c r="Z117" s="946"/>
      <c r="AA117" s="951">
        <v>2879681</v>
      </c>
      <c r="AB117" s="952"/>
      <c r="AC117" s="952"/>
      <c r="AD117" s="952"/>
      <c r="AE117" s="953"/>
      <c r="AF117" s="954">
        <v>2955710</v>
      </c>
      <c r="AG117" s="952"/>
      <c r="AH117" s="952"/>
      <c r="AI117" s="952"/>
      <c r="AJ117" s="953"/>
      <c r="AK117" s="954">
        <v>3331005</v>
      </c>
      <c r="AL117" s="952"/>
      <c r="AM117" s="952"/>
      <c r="AN117" s="952"/>
      <c r="AO117" s="953"/>
      <c r="AP117" s="955"/>
      <c r="AQ117" s="956"/>
      <c r="AR117" s="956"/>
      <c r="AS117" s="956"/>
      <c r="AT117" s="957"/>
      <c r="AU117" s="979"/>
      <c r="AV117" s="980"/>
      <c r="AW117" s="980"/>
      <c r="AX117" s="980"/>
      <c r="AY117" s="980"/>
      <c r="AZ117" s="906" t="s">
        <v>459</v>
      </c>
      <c r="BA117" s="907"/>
      <c r="BB117" s="907"/>
      <c r="BC117" s="907"/>
      <c r="BD117" s="907"/>
      <c r="BE117" s="907"/>
      <c r="BF117" s="907"/>
      <c r="BG117" s="907"/>
      <c r="BH117" s="907"/>
      <c r="BI117" s="907"/>
      <c r="BJ117" s="907"/>
      <c r="BK117" s="907"/>
      <c r="BL117" s="907"/>
      <c r="BM117" s="907"/>
      <c r="BN117" s="907"/>
      <c r="BO117" s="907"/>
      <c r="BP117" s="908"/>
      <c r="BQ117" s="829" t="s">
        <v>437</v>
      </c>
      <c r="BR117" s="830"/>
      <c r="BS117" s="830"/>
      <c r="BT117" s="830"/>
      <c r="BU117" s="830"/>
      <c r="BV117" s="830" t="s">
        <v>127</v>
      </c>
      <c r="BW117" s="830"/>
      <c r="BX117" s="830"/>
      <c r="BY117" s="830"/>
      <c r="BZ117" s="830"/>
      <c r="CA117" s="830" t="s">
        <v>127</v>
      </c>
      <c r="CB117" s="830"/>
      <c r="CC117" s="830"/>
      <c r="CD117" s="830"/>
      <c r="CE117" s="830"/>
      <c r="CF117" s="918" t="s">
        <v>460</v>
      </c>
      <c r="CG117" s="919"/>
      <c r="CH117" s="919"/>
      <c r="CI117" s="919"/>
      <c r="CJ117" s="919"/>
      <c r="CK117" s="974"/>
      <c r="CL117" s="861"/>
      <c r="CM117" s="864" t="s">
        <v>461</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127</v>
      </c>
      <c r="DH117" s="820"/>
      <c r="DI117" s="820"/>
      <c r="DJ117" s="820"/>
      <c r="DK117" s="821"/>
      <c r="DL117" s="822" t="s">
        <v>127</v>
      </c>
      <c r="DM117" s="820"/>
      <c r="DN117" s="820"/>
      <c r="DO117" s="820"/>
      <c r="DP117" s="821"/>
      <c r="DQ117" s="822" t="s">
        <v>127</v>
      </c>
      <c r="DR117" s="820"/>
      <c r="DS117" s="820"/>
      <c r="DT117" s="820"/>
      <c r="DU117" s="821"/>
      <c r="DV117" s="867" t="s">
        <v>127</v>
      </c>
      <c r="DW117" s="868"/>
      <c r="DX117" s="868"/>
      <c r="DY117" s="868"/>
      <c r="DZ117" s="869"/>
    </row>
    <row r="118" spans="1:130" s="246" customFormat="1" ht="26.25" customHeight="1" x14ac:dyDescent="0.2">
      <c r="A118" s="944" t="s">
        <v>432</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430</v>
      </c>
      <c r="AB118" s="945"/>
      <c r="AC118" s="945"/>
      <c r="AD118" s="945"/>
      <c r="AE118" s="946"/>
      <c r="AF118" s="947" t="s">
        <v>305</v>
      </c>
      <c r="AG118" s="945"/>
      <c r="AH118" s="945"/>
      <c r="AI118" s="945"/>
      <c r="AJ118" s="946"/>
      <c r="AK118" s="947" t="s">
        <v>304</v>
      </c>
      <c r="AL118" s="945"/>
      <c r="AM118" s="945"/>
      <c r="AN118" s="945"/>
      <c r="AO118" s="946"/>
      <c r="AP118" s="948" t="s">
        <v>431</v>
      </c>
      <c r="AQ118" s="949"/>
      <c r="AR118" s="949"/>
      <c r="AS118" s="949"/>
      <c r="AT118" s="950"/>
      <c r="AU118" s="979"/>
      <c r="AV118" s="980"/>
      <c r="AW118" s="980"/>
      <c r="AX118" s="980"/>
      <c r="AY118" s="980"/>
      <c r="AZ118" s="922" t="s">
        <v>462</v>
      </c>
      <c r="BA118" s="923"/>
      <c r="BB118" s="923"/>
      <c r="BC118" s="923"/>
      <c r="BD118" s="923"/>
      <c r="BE118" s="923"/>
      <c r="BF118" s="923"/>
      <c r="BG118" s="923"/>
      <c r="BH118" s="923"/>
      <c r="BI118" s="923"/>
      <c r="BJ118" s="923"/>
      <c r="BK118" s="923"/>
      <c r="BL118" s="923"/>
      <c r="BM118" s="923"/>
      <c r="BN118" s="923"/>
      <c r="BO118" s="923"/>
      <c r="BP118" s="924"/>
      <c r="BQ118" s="925" t="s">
        <v>460</v>
      </c>
      <c r="BR118" s="888"/>
      <c r="BS118" s="888"/>
      <c r="BT118" s="888"/>
      <c r="BU118" s="888"/>
      <c r="BV118" s="888" t="s">
        <v>127</v>
      </c>
      <c r="BW118" s="888"/>
      <c r="BX118" s="888"/>
      <c r="BY118" s="888"/>
      <c r="BZ118" s="888"/>
      <c r="CA118" s="888" t="s">
        <v>127</v>
      </c>
      <c r="CB118" s="888"/>
      <c r="CC118" s="888"/>
      <c r="CD118" s="888"/>
      <c r="CE118" s="888"/>
      <c r="CF118" s="918" t="s">
        <v>127</v>
      </c>
      <c r="CG118" s="919"/>
      <c r="CH118" s="919"/>
      <c r="CI118" s="919"/>
      <c r="CJ118" s="919"/>
      <c r="CK118" s="974"/>
      <c r="CL118" s="861"/>
      <c r="CM118" s="864" t="s">
        <v>463</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127</v>
      </c>
      <c r="DH118" s="820"/>
      <c r="DI118" s="820"/>
      <c r="DJ118" s="820"/>
      <c r="DK118" s="821"/>
      <c r="DL118" s="822" t="s">
        <v>437</v>
      </c>
      <c r="DM118" s="820"/>
      <c r="DN118" s="820"/>
      <c r="DO118" s="820"/>
      <c r="DP118" s="821"/>
      <c r="DQ118" s="822" t="s">
        <v>127</v>
      </c>
      <c r="DR118" s="820"/>
      <c r="DS118" s="820"/>
      <c r="DT118" s="820"/>
      <c r="DU118" s="821"/>
      <c r="DV118" s="867" t="s">
        <v>127</v>
      </c>
      <c r="DW118" s="868"/>
      <c r="DX118" s="868"/>
      <c r="DY118" s="868"/>
      <c r="DZ118" s="869"/>
    </row>
    <row r="119" spans="1:130" s="246" customFormat="1" ht="26.25" customHeight="1" x14ac:dyDescent="0.2">
      <c r="A119" s="858" t="s">
        <v>435</v>
      </c>
      <c r="B119" s="859"/>
      <c r="C119" s="934" t="s">
        <v>436</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127</v>
      </c>
      <c r="AB119" s="938"/>
      <c r="AC119" s="938"/>
      <c r="AD119" s="938"/>
      <c r="AE119" s="939"/>
      <c r="AF119" s="940" t="s">
        <v>460</v>
      </c>
      <c r="AG119" s="938"/>
      <c r="AH119" s="938"/>
      <c r="AI119" s="938"/>
      <c r="AJ119" s="939"/>
      <c r="AK119" s="940" t="s">
        <v>127</v>
      </c>
      <c r="AL119" s="938"/>
      <c r="AM119" s="938"/>
      <c r="AN119" s="938"/>
      <c r="AO119" s="939"/>
      <c r="AP119" s="941" t="s">
        <v>439</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464</v>
      </c>
      <c r="BP119" s="921"/>
      <c r="BQ119" s="925">
        <v>43604614</v>
      </c>
      <c r="BR119" s="888"/>
      <c r="BS119" s="888"/>
      <c r="BT119" s="888"/>
      <c r="BU119" s="888"/>
      <c r="BV119" s="888">
        <v>43953329</v>
      </c>
      <c r="BW119" s="888"/>
      <c r="BX119" s="888"/>
      <c r="BY119" s="888"/>
      <c r="BZ119" s="888"/>
      <c r="CA119" s="888">
        <v>44284507</v>
      </c>
      <c r="CB119" s="888"/>
      <c r="CC119" s="888"/>
      <c r="CD119" s="888"/>
      <c r="CE119" s="888"/>
      <c r="CF119" s="786"/>
      <c r="CG119" s="787"/>
      <c r="CH119" s="787"/>
      <c r="CI119" s="787"/>
      <c r="CJ119" s="877"/>
      <c r="CK119" s="975"/>
      <c r="CL119" s="863"/>
      <c r="CM119" s="881" t="s">
        <v>465</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17012</v>
      </c>
      <c r="DH119" s="803"/>
      <c r="DI119" s="803"/>
      <c r="DJ119" s="803"/>
      <c r="DK119" s="804"/>
      <c r="DL119" s="805">
        <v>6518</v>
      </c>
      <c r="DM119" s="803"/>
      <c r="DN119" s="803"/>
      <c r="DO119" s="803"/>
      <c r="DP119" s="804"/>
      <c r="DQ119" s="805">
        <v>1203</v>
      </c>
      <c r="DR119" s="803"/>
      <c r="DS119" s="803"/>
      <c r="DT119" s="803"/>
      <c r="DU119" s="804"/>
      <c r="DV119" s="891">
        <v>0</v>
      </c>
      <c r="DW119" s="892"/>
      <c r="DX119" s="892"/>
      <c r="DY119" s="892"/>
      <c r="DZ119" s="893"/>
    </row>
    <row r="120" spans="1:130" s="246" customFormat="1" ht="26.25" customHeight="1" x14ac:dyDescent="0.2">
      <c r="A120" s="860"/>
      <c r="B120" s="861"/>
      <c r="C120" s="864" t="s">
        <v>441</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439</v>
      </c>
      <c r="AB120" s="820"/>
      <c r="AC120" s="820"/>
      <c r="AD120" s="820"/>
      <c r="AE120" s="821"/>
      <c r="AF120" s="822" t="s">
        <v>127</v>
      </c>
      <c r="AG120" s="820"/>
      <c r="AH120" s="820"/>
      <c r="AI120" s="820"/>
      <c r="AJ120" s="821"/>
      <c r="AK120" s="822" t="s">
        <v>127</v>
      </c>
      <c r="AL120" s="820"/>
      <c r="AM120" s="820"/>
      <c r="AN120" s="820"/>
      <c r="AO120" s="821"/>
      <c r="AP120" s="867" t="s">
        <v>127</v>
      </c>
      <c r="AQ120" s="868"/>
      <c r="AR120" s="868"/>
      <c r="AS120" s="868"/>
      <c r="AT120" s="869"/>
      <c r="AU120" s="926" t="s">
        <v>466</v>
      </c>
      <c r="AV120" s="927"/>
      <c r="AW120" s="927"/>
      <c r="AX120" s="927"/>
      <c r="AY120" s="928"/>
      <c r="AZ120" s="903" t="s">
        <v>467</v>
      </c>
      <c r="BA120" s="850"/>
      <c r="BB120" s="850"/>
      <c r="BC120" s="850"/>
      <c r="BD120" s="850"/>
      <c r="BE120" s="850"/>
      <c r="BF120" s="850"/>
      <c r="BG120" s="850"/>
      <c r="BH120" s="850"/>
      <c r="BI120" s="850"/>
      <c r="BJ120" s="850"/>
      <c r="BK120" s="850"/>
      <c r="BL120" s="850"/>
      <c r="BM120" s="850"/>
      <c r="BN120" s="850"/>
      <c r="BO120" s="850"/>
      <c r="BP120" s="851"/>
      <c r="BQ120" s="904">
        <v>17912139</v>
      </c>
      <c r="BR120" s="885"/>
      <c r="BS120" s="885"/>
      <c r="BT120" s="885"/>
      <c r="BU120" s="885"/>
      <c r="BV120" s="885">
        <v>18072846</v>
      </c>
      <c r="BW120" s="885"/>
      <c r="BX120" s="885"/>
      <c r="BY120" s="885"/>
      <c r="BZ120" s="885"/>
      <c r="CA120" s="885">
        <v>17427891</v>
      </c>
      <c r="CB120" s="885"/>
      <c r="CC120" s="885"/>
      <c r="CD120" s="885"/>
      <c r="CE120" s="885"/>
      <c r="CF120" s="909">
        <v>97.7</v>
      </c>
      <c r="CG120" s="910"/>
      <c r="CH120" s="910"/>
      <c r="CI120" s="910"/>
      <c r="CJ120" s="910"/>
      <c r="CK120" s="911" t="s">
        <v>468</v>
      </c>
      <c r="CL120" s="895"/>
      <c r="CM120" s="895"/>
      <c r="CN120" s="895"/>
      <c r="CO120" s="896"/>
      <c r="CP120" s="915" t="s">
        <v>406</v>
      </c>
      <c r="CQ120" s="916"/>
      <c r="CR120" s="916"/>
      <c r="CS120" s="916"/>
      <c r="CT120" s="916"/>
      <c r="CU120" s="916"/>
      <c r="CV120" s="916"/>
      <c r="CW120" s="916"/>
      <c r="CX120" s="916"/>
      <c r="CY120" s="916"/>
      <c r="CZ120" s="916"/>
      <c r="DA120" s="916"/>
      <c r="DB120" s="916"/>
      <c r="DC120" s="916"/>
      <c r="DD120" s="916"/>
      <c r="DE120" s="916"/>
      <c r="DF120" s="917"/>
      <c r="DG120" s="904">
        <v>817571</v>
      </c>
      <c r="DH120" s="885"/>
      <c r="DI120" s="885"/>
      <c r="DJ120" s="885"/>
      <c r="DK120" s="885"/>
      <c r="DL120" s="885">
        <v>766389</v>
      </c>
      <c r="DM120" s="885"/>
      <c r="DN120" s="885"/>
      <c r="DO120" s="885"/>
      <c r="DP120" s="885"/>
      <c r="DQ120" s="885">
        <v>714174</v>
      </c>
      <c r="DR120" s="885"/>
      <c r="DS120" s="885"/>
      <c r="DT120" s="885"/>
      <c r="DU120" s="885"/>
      <c r="DV120" s="886">
        <v>4</v>
      </c>
      <c r="DW120" s="886"/>
      <c r="DX120" s="886"/>
      <c r="DY120" s="886"/>
      <c r="DZ120" s="887"/>
    </row>
    <row r="121" spans="1:130" s="246" customFormat="1" ht="26.25" customHeight="1" x14ac:dyDescent="0.2">
      <c r="A121" s="860"/>
      <c r="B121" s="861"/>
      <c r="C121" s="906" t="s">
        <v>469</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v>5985</v>
      </c>
      <c r="AB121" s="820"/>
      <c r="AC121" s="820"/>
      <c r="AD121" s="820"/>
      <c r="AE121" s="821"/>
      <c r="AF121" s="822">
        <v>5985</v>
      </c>
      <c r="AG121" s="820"/>
      <c r="AH121" s="820"/>
      <c r="AI121" s="820"/>
      <c r="AJ121" s="821"/>
      <c r="AK121" s="822">
        <v>5985</v>
      </c>
      <c r="AL121" s="820"/>
      <c r="AM121" s="820"/>
      <c r="AN121" s="820"/>
      <c r="AO121" s="821"/>
      <c r="AP121" s="867">
        <v>0</v>
      </c>
      <c r="AQ121" s="868"/>
      <c r="AR121" s="868"/>
      <c r="AS121" s="868"/>
      <c r="AT121" s="869"/>
      <c r="AU121" s="929"/>
      <c r="AV121" s="930"/>
      <c r="AW121" s="930"/>
      <c r="AX121" s="930"/>
      <c r="AY121" s="931"/>
      <c r="AZ121" s="857" t="s">
        <v>470</v>
      </c>
      <c r="BA121" s="790"/>
      <c r="BB121" s="790"/>
      <c r="BC121" s="790"/>
      <c r="BD121" s="790"/>
      <c r="BE121" s="790"/>
      <c r="BF121" s="790"/>
      <c r="BG121" s="790"/>
      <c r="BH121" s="790"/>
      <c r="BI121" s="790"/>
      <c r="BJ121" s="790"/>
      <c r="BK121" s="790"/>
      <c r="BL121" s="790"/>
      <c r="BM121" s="790"/>
      <c r="BN121" s="790"/>
      <c r="BO121" s="790"/>
      <c r="BP121" s="791"/>
      <c r="BQ121" s="829">
        <v>231537</v>
      </c>
      <c r="BR121" s="830"/>
      <c r="BS121" s="830"/>
      <c r="BT121" s="830"/>
      <c r="BU121" s="830"/>
      <c r="BV121" s="830">
        <v>123631</v>
      </c>
      <c r="BW121" s="830"/>
      <c r="BX121" s="830"/>
      <c r="BY121" s="830"/>
      <c r="BZ121" s="830"/>
      <c r="CA121" s="830">
        <v>16676</v>
      </c>
      <c r="CB121" s="830"/>
      <c r="CC121" s="830"/>
      <c r="CD121" s="830"/>
      <c r="CE121" s="830"/>
      <c r="CF121" s="918">
        <v>0.1</v>
      </c>
      <c r="CG121" s="919"/>
      <c r="CH121" s="919"/>
      <c r="CI121" s="919"/>
      <c r="CJ121" s="919"/>
      <c r="CK121" s="912"/>
      <c r="CL121" s="898"/>
      <c r="CM121" s="898"/>
      <c r="CN121" s="898"/>
      <c r="CO121" s="899"/>
      <c r="CP121" s="878" t="s">
        <v>471</v>
      </c>
      <c r="CQ121" s="879"/>
      <c r="CR121" s="879"/>
      <c r="CS121" s="879"/>
      <c r="CT121" s="879"/>
      <c r="CU121" s="879"/>
      <c r="CV121" s="879"/>
      <c r="CW121" s="879"/>
      <c r="CX121" s="879"/>
      <c r="CY121" s="879"/>
      <c r="CZ121" s="879"/>
      <c r="DA121" s="879"/>
      <c r="DB121" s="879"/>
      <c r="DC121" s="879"/>
      <c r="DD121" s="879"/>
      <c r="DE121" s="879"/>
      <c r="DF121" s="880"/>
      <c r="DG121" s="829">
        <v>738512</v>
      </c>
      <c r="DH121" s="830"/>
      <c r="DI121" s="830"/>
      <c r="DJ121" s="830"/>
      <c r="DK121" s="830"/>
      <c r="DL121" s="830">
        <v>678492</v>
      </c>
      <c r="DM121" s="830"/>
      <c r="DN121" s="830"/>
      <c r="DO121" s="830"/>
      <c r="DP121" s="830"/>
      <c r="DQ121" s="830">
        <v>617326</v>
      </c>
      <c r="DR121" s="830"/>
      <c r="DS121" s="830"/>
      <c r="DT121" s="830"/>
      <c r="DU121" s="830"/>
      <c r="DV121" s="836">
        <v>3.5</v>
      </c>
      <c r="DW121" s="836"/>
      <c r="DX121" s="836"/>
      <c r="DY121" s="836"/>
      <c r="DZ121" s="837"/>
    </row>
    <row r="122" spans="1:130" s="246" customFormat="1" ht="26.25" customHeight="1" x14ac:dyDescent="0.2">
      <c r="A122" s="860"/>
      <c r="B122" s="861"/>
      <c r="C122" s="864" t="s">
        <v>451</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127</v>
      </c>
      <c r="AB122" s="820"/>
      <c r="AC122" s="820"/>
      <c r="AD122" s="820"/>
      <c r="AE122" s="821"/>
      <c r="AF122" s="822" t="s">
        <v>127</v>
      </c>
      <c r="AG122" s="820"/>
      <c r="AH122" s="820"/>
      <c r="AI122" s="820"/>
      <c r="AJ122" s="821"/>
      <c r="AK122" s="822" t="s">
        <v>127</v>
      </c>
      <c r="AL122" s="820"/>
      <c r="AM122" s="820"/>
      <c r="AN122" s="820"/>
      <c r="AO122" s="821"/>
      <c r="AP122" s="867" t="s">
        <v>127</v>
      </c>
      <c r="AQ122" s="868"/>
      <c r="AR122" s="868"/>
      <c r="AS122" s="868"/>
      <c r="AT122" s="869"/>
      <c r="AU122" s="929"/>
      <c r="AV122" s="930"/>
      <c r="AW122" s="930"/>
      <c r="AX122" s="930"/>
      <c r="AY122" s="931"/>
      <c r="AZ122" s="922" t="s">
        <v>472</v>
      </c>
      <c r="BA122" s="923"/>
      <c r="BB122" s="923"/>
      <c r="BC122" s="923"/>
      <c r="BD122" s="923"/>
      <c r="BE122" s="923"/>
      <c r="BF122" s="923"/>
      <c r="BG122" s="923"/>
      <c r="BH122" s="923"/>
      <c r="BI122" s="923"/>
      <c r="BJ122" s="923"/>
      <c r="BK122" s="923"/>
      <c r="BL122" s="923"/>
      <c r="BM122" s="923"/>
      <c r="BN122" s="923"/>
      <c r="BO122" s="923"/>
      <c r="BP122" s="924"/>
      <c r="BQ122" s="925">
        <v>30755497</v>
      </c>
      <c r="BR122" s="888"/>
      <c r="BS122" s="888"/>
      <c r="BT122" s="888"/>
      <c r="BU122" s="888"/>
      <c r="BV122" s="888">
        <v>31305962</v>
      </c>
      <c r="BW122" s="888"/>
      <c r="BX122" s="888"/>
      <c r="BY122" s="888"/>
      <c r="BZ122" s="888"/>
      <c r="CA122" s="888">
        <v>32026647</v>
      </c>
      <c r="CB122" s="888"/>
      <c r="CC122" s="888"/>
      <c r="CD122" s="888"/>
      <c r="CE122" s="888"/>
      <c r="CF122" s="889">
        <v>179.5</v>
      </c>
      <c r="CG122" s="890"/>
      <c r="CH122" s="890"/>
      <c r="CI122" s="890"/>
      <c r="CJ122" s="890"/>
      <c r="CK122" s="912"/>
      <c r="CL122" s="898"/>
      <c r="CM122" s="898"/>
      <c r="CN122" s="898"/>
      <c r="CO122" s="899"/>
      <c r="CP122" s="878" t="s">
        <v>473</v>
      </c>
      <c r="CQ122" s="879"/>
      <c r="CR122" s="879"/>
      <c r="CS122" s="879"/>
      <c r="CT122" s="879"/>
      <c r="CU122" s="879"/>
      <c r="CV122" s="879"/>
      <c r="CW122" s="879"/>
      <c r="CX122" s="879"/>
      <c r="CY122" s="879"/>
      <c r="CZ122" s="879"/>
      <c r="DA122" s="879"/>
      <c r="DB122" s="879"/>
      <c r="DC122" s="879"/>
      <c r="DD122" s="879"/>
      <c r="DE122" s="879"/>
      <c r="DF122" s="880"/>
      <c r="DG122" s="829">
        <v>496629</v>
      </c>
      <c r="DH122" s="830"/>
      <c r="DI122" s="830"/>
      <c r="DJ122" s="830"/>
      <c r="DK122" s="830"/>
      <c r="DL122" s="830">
        <v>462054</v>
      </c>
      <c r="DM122" s="830"/>
      <c r="DN122" s="830"/>
      <c r="DO122" s="830"/>
      <c r="DP122" s="830"/>
      <c r="DQ122" s="830">
        <v>457767</v>
      </c>
      <c r="DR122" s="830"/>
      <c r="DS122" s="830"/>
      <c r="DT122" s="830"/>
      <c r="DU122" s="830"/>
      <c r="DV122" s="836">
        <v>2.6</v>
      </c>
      <c r="DW122" s="836"/>
      <c r="DX122" s="836"/>
      <c r="DY122" s="836"/>
      <c r="DZ122" s="837"/>
    </row>
    <row r="123" spans="1:130" s="246" customFormat="1" ht="26.25" customHeight="1" x14ac:dyDescent="0.2">
      <c r="A123" s="860"/>
      <c r="B123" s="861"/>
      <c r="C123" s="864" t="s">
        <v>457</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460</v>
      </c>
      <c r="AB123" s="820"/>
      <c r="AC123" s="820"/>
      <c r="AD123" s="820"/>
      <c r="AE123" s="821"/>
      <c r="AF123" s="822" t="s">
        <v>437</v>
      </c>
      <c r="AG123" s="820"/>
      <c r="AH123" s="820"/>
      <c r="AI123" s="820"/>
      <c r="AJ123" s="821"/>
      <c r="AK123" s="822" t="s">
        <v>127</v>
      </c>
      <c r="AL123" s="820"/>
      <c r="AM123" s="820"/>
      <c r="AN123" s="820"/>
      <c r="AO123" s="821"/>
      <c r="AP123" s="867" t="s">
        <v>127</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474</v>
      </c>
      <c r="BP123" s="921"/>
      <c r="BQ123" s="875">
        <v>48899173</v>
      </c>
      <c r="BR123" s="876"/>
      <c r="BS123" s="876"/>
      <c r="BT123" s="876"/>
      <c r="BU123" s="876"/>
      <c r="BV123" s="876">
        <v>49502439</v>
      </c>
      <c r="BW123" s="876"/>
      <c r="BX123" s="876"/>
      <c r="BY123" s="876"/>
      <c r="BZ123" s="876"/>
      <c r="CA123" s="876">
        <v>49471214</v>
      </c>
      <c r="CB123" s="876"/>
      <c r="CC123" s="876"/>
      <c r="CD123" s="876"/>
      <c r="CE123" s="876"/>
      <c r="CF123" s="786"/>
      <c r="CG123" s="787"/>
      <c r="CH123" s="787"/>
      <c r="CI123" s="787"/>
      <c r="CJ123" s="877"/>
      <c r="CK123" s="912"/>
      <c r="CL123" s="898"/>
      <c r="CM123" s="898"/>
      <c r="CN123" s="898"/>
      <c r="CO123" s="899"/>
      <c r="CP123" s="878" t="s">
        <v>398</v>
      </c>
      <c r="CQ123" s="879"/>
      <c r="CR123" s="879"/>
      <c r="CS123" s="879"/>
      <c r="CT123" s="879"/>
      <c r="CU123" s="879"/>
      <c r="CV123" s="879"/>
      <c r="CW123" s="879"/>
      <c r="CX123" s="879"/>
      <c r="CY123" s="879"/>
      <c r="CZ123" s="879"/>
      <c r="DA123" s="879"/>
      <c r="DB123" s="879"/>
      <c r="DC123" s="879"/>
      <c r="DD123" s="879"/>
      <c r="DE123" s="879"/>
      <c r="DF123" s="880"/>
      <c r="DG123" s="819">
        <v>33786</v>
      </c>
      <c r="DH123" s="820"/>
      <c r="DI123" s="820"/>
      <c r="DJ123" s="820"/>
      <c r="DK123" s="821"/>
      <c r="DL123" s="822">
        <v>30587</v>
      </c>
      <c r="DM123" s="820"/>
      <c r="DN123" s="820"/>
      <c r="DO123" s="820"/>
      <c r="DP123" s="821"/>
      <c r="DQ123" s="822">
        <v>28045</v>
      </c>
      <c r="DR123" s="820"/>
      <c r="DS123" s="820"/>
      <c r="DT123" s="820"/>
      <c r="DU123" s="821"/>
      <c r="DV123" s="867">
        <v>0.2</v>
      </c>
      <c r="DW123" s="868"/>
      <c r="DX123" s="868"/>
      <c r="DY123" s="868"/>
      <c r="DZ123" s="869"/>
    </row>
    <row r="124" spans="1:130" s="246" customFormat="1" ht="26.25" customHeight="1" thickBot="1" x14ac:dyDescent="0.25">
      <c r="A124" s="860"/>
      <c r="B124" s="861"/>
      <c r="C124" s="864" t="s">
        <v>461</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460</v>
      </c>
      <c r="AB124" s="820"/>
      <c r="AC124" s="820"/>
      <c r="AD124" s="820"/>
      <c r="AE124" s="821"/>
      <c r="AF124" s="822" t="s">
        <v>127</v>
      </c>
      <c r="AG124" s="820"/>
      <c r="AH124" s="820"/>
      <c r="AI124" s="820"/>
      <c r="AJ124" s="821"/>
      <c r="AK124" s="822" t="s">
        <v>127</v>
      </c>
      <c r="AL124" s="820"/>
      <c r="AM124" s="820"/>
      <c r="AN124" s="820"/>
      <c r="AO124" s="821"/>
      <c r="AP124" s="867" t="s">
        <v>127</v>
      </c>
      <c r="AQ124" s="868"/>
      <c r="AR124" s="868"/>
      <c r="AS124" s="868"/>
      <c r="AT124" s="869"/>
      <c r="AU124" s="870" t="s">
        <v>475</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127</v>
      </c>
      <c r="BR124" s="874"/>
      <c r="BS124" s="874"/>
      <c r="BT124" s="874"/>
      <c r="BU124" s="874"/>
      <c r="BV124" s="874" t="s">
        <v>127</v>
      </c>
      <c r="BW124" s="874"/>
      <c r="BX124" s="874"/>
      <c r="BY124" s="874"/>
      <c r="BZ124" s="874"/>
      <c r="CA124" s="874" t="s">
        <v>127</v>
      </c>
      <c r="CB124" s="874"/>
      <c r="CC124" s="874"/>
      <c r="CD124" s="874"/>
      <c r="CE124" s="874"/>
      <c r="CF124" s="764"/>
      <c r="CG124" s="765"/>
      <c r="CH124" s="765"/>
      <c r="CI124" s="765"/>
      <c r="CJ124" s="905"/>
      <c r="CK124" s="913"/>
      <c r="CL124" s="913"/>
      <c r="CM124" s="913"/>
      <c r="CN124" s="913"/>
      <c r="CO124" s="914"/>
      <c r="CP124" s="878" t="s">
        <v>476</v>
      </c>
      <c r="CQ124" s="879"/>
      <c r="CR124" s="879"/>
      <c r="CS124" s="879"/>
      <c r="CT124" s="879"/>
      <c r="CU124" s="879"/>
      <c r="CV124" s="879"/>
      <c r="CW124" s="879"/>
      <c r="CX124" s="879"/>
      <c r="CY124" s="879"/>
      <c r="CZ124" s="879"/>
      <c r="DA124" s="879"/>
      <c r="DB124" s="879"/>
      <c r="DC124" s="879"/>
      <c r="DD124" s="879"/>
      <c r="DE124" s="879"/>
      <c r="DF124" s="880"/>
      <c r="DG124" s="802">
        <v>191512</v>
      </c>
      <c r="DH124" s="803"/>
      <c r="DI124" s="803"/>
      <c r="DJ124" s="803"/>
      <c r="DK124" s="804"/>
      <c r="DL124" s="805">
        <v>190144</v>
      </c>
      <c r="DM124" s="803"/>
      <c r="DN124" s="803"/>
      <c r="DO124" s="803"/>
      <c r="DP124" s="804"/>
      <c r="DQ124" s="805" t="s">
        <v>127</v>
      </c>
      <c r="DR124" s="803"/>
      <c r="DS124" s="803"/>
      <c r="DT124" s="803"/>
      <c r="DU124" s="804"/>
      <c r="DV124" s="891" t="s">
        <v>127</v>
      </c>
      <c r="DW124" s="892"/>
      <c r="DX124" s="892"/>
      <c r="DY124" s="892"/>
      <c r="DZ124" s="893"/>
    </row>
    <row r="125" spans="1:130" s="246" customFormat="1" ht="26.25" customHeight="1" x14ac:dyDescent="0.2">
      <c r="A125" s="860"/>
      <c r="B125" s="861"/>
      <c r="C125" s="864" t="s">
        <v>463</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127</v>
      </c>
      <c r="AB125" s="820"/>
      <c r="AC125" s="820"/>
      <c r="AD125" s="820"/>
      <c r="AE125" s="821"/>
      <c r="AF125" s="822" t="s">
        <v>127</v>
      </c>
      <c r="AG125" s="820"/>
      <c r="AH125" s="820"/>
      <c r="AI125" s="820"/>
      <c r="AJ125" s="821"/>
      <c r="AK125" s="822" t="s">
        <v>127</v>
      </c>
      <c r="AL125" s="820"/>
      <c r="AM125" s="820"/>
      <c r="AN125" s="820"/>
      <c r="AO125" s="821"/>
      <c r="AP125" s="867" t="s">
        <v>127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477</v>
      </c>
      <c r="CL125" s="895"/>
      <c r="CM125" s="895"/>
      <c r="CN125" s="895"/>
      <c r="CO125" s="896"/>
      <c r="CP125" s="903" t="s">
        <v>478</v>
      </c>
      <c r="CQ125" s="850"/>
      <c r="CR125" s="850"/>
      <c r="CS125" s="850"/>
      <c r="CT125" s="850"/>
      <c r="CU125" s="850"/>
      <c r="CV125" s="850"/>
      <c r="CW125" s="850"/>
      <c r="CX125" s="850"/>
      <c r="CY125" s="850"/>
      <c r="CZ125" s="850"/>
      <c r="DA125" s="850"/>
      <c r="DB125" s="850"/>
      <c r="DC125" s="850"/>
      <c r="DD125" s="850"/>
      <c r="DE125" s="850"/>
      <c r="DF125" s="851"/>
      <c r="DG125" s="904" t="s">
        <v>127</v>
      </c>
      <c r="DH125" s="885"/>
      <c r="DI125" s="885"/>
      <c r="DJ125" s="885"/>
      <c r="DK125" s="885"/>
      <c r="DL125" s="885" t="s">
        <v>127</v>
      </c>
      <c r="DM125" s="885"/>
      <c r="DN125" s="885"/>
      <c r="DO125" s="885"/>
      <c r="DP125" s="885"/>
      <c r="DQ125" s="885" t="s">
        <v>127</v>
      </c>
      <c r="DR125" s="885"/>
      <c r="DS125" s="885"/>
      <c r="DT125" s="885"/>
      <c r="DU125" s="885"/>
      <c r="DV125" s="886" t="s">
        <v>127</v>
      </c>
      <c r="DW125" s="886"/>
      <c r="DX125" s="886"/>
      <c r="DY125" s="886"/>
      <c r="DZ125" s="887"/>
    </row>
    <row r="126" spans="1:130" s="246" customFormat="1" ht="26.25" customHeight="1" thickBot="1" x14ac:dyDescent="0.25">
      <c r="A126" s="860"/>
      <c r="B126" s="861"/>
      <c r="C126" s="864" t="s">
        <v>465</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22812</v>
      </c>
      <c r="AB126" s="820"/>
      <c r="AC126" s="820"/>
      <c r="AD126" s="820"/>
      <c r="AE126" s="821"/>
      <c r="AF126" s="822">
        <v>15494</v>
      </c>
      <c r="AG126" s="820"/>
      <c r="AH126" s="820"/>
      <c r="AI126" s="820"/>
      <c r="AJ126" s="821"/>
      <c r="AK126" s="822">
        <v>10316</v>
      </c>
      <c r="AL126" s="820"/>
      <c r="AM126" s="820"/>
      <c r="AN126" s="820"/>
      <c r="AO126" s="821"/>
      <c r="AP126" s="867">
        <v>0.1</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7" t="s">
        <v>479</v>
      </c>
      <c r="CQ126" s="790"/>
      <c r="CR126" s="790"/>
      <c r="CS126" s="790"/>
      <c r="CT126" s="790"/>
      <c r="CU126" s="790"/>
      <c r="CV126" s="790"/>
      <c r="CW126" s="790"/>
      <c r="CX126" s="790"/>
      <c r="CY126" s="790"/>
      <c r="CZ126" s="790"/>
      <c r="DA126" s="790"/>
      <c r="DB126" s="790"/>
      <c r="DC126" s="790"/>
      <c r="DD126" s="790"/>
      <c r="DE126" s="790"/>
      <c r="DF126" s="791"/>
      <c r="DG126" s="829" t="s">
        <v>127</v>
      </c>
      <c r="DH126" s="830"/>
      <c r="DI126" s="830"/>
      <c r="DJ126" s="830"/>
      <c r="DK126" s="830"/>
      <c r="DL126" s="830" t="s">
        <v>439</v>
      </c>
      <c r="DM126" s="830"/>
      <c r="DN126" s="830"/>
      <c r="DO126" s="830"/>
      <c r="DP126" s="830"/>
      <c r="DQ126" s="830" t="s">
        <v>127</v>
      </c>
      <c r="DR126" s="830"/>
      <c r="DS126" s="830"/>
      <c r="DT126" s="830"/>
      <c r="DU126" s="830"/>
      <c r="DV126" s="836" t="s">
        <v>127</v>
      </c>
      <c r="DW126" s="836"/>
      <c r="DX126" s="836"/>
      <c r="DY126" s="836"/>
      <c r="DZ126" s="837"/>
    </row>
    <row r="127" spans="1:130" s="246" customFormat="1" ht="26.25" customHeight="1" x14ac:dyDescent="0.2">
      <c r="A127" s="862"/>
      <c r="B127" s="863"/>
      <c r="C127" s="881" t="s">
        <v>480</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1235</v>
      </c>
      <c r="AB127" s="820"/>
      <c r="AC127" s="820"/>
      <c r="AD127" s="820"/>
      <c r="AE127" s="821"/>
      <c r="AF127" s="822">
        <v>718</v>
      </c>
      <c r="AG127" s="820"/>
      <c r="AH127" s="820"/>
      <c r="AI127" s="820"/>
      <c r="AJ127" s="821"/>
      <c r="AK127" s="822">
        <v>454</v>
      </c>
      <c r="AL127" s="820"/>
      <c r="AM127" s="820"/>
      <c r="AN127" s="820"/>
      <c r="AO127" s="821"/>
      <c r="AP127" s="867">
        <v>0</v>
      </c>
      <c r="AQ127" s="868"/>
      <c r="AR127" s="868"/>
      <c r="AS127" s="868"/>
      <c r="AT127" s="869"/>
      <c r="AU127" s="282"/>
      <c r="AV127" s="282"/>
      <c r="AW127" s="282"/>
      <c r="AX127" s="884" t="s">
        <v>481</v>
      </c>
      <c r="AY127" s="854"/>
      <c r="AZ127" s="854"/>
      <c r="BA127" s="854"/>
      <c r="BB127" s="854"/>
      <c r="BC127" s="854"/>
      <c r="BD127" s="854"/>
      <c r="BE127" s="855"/>
      <c r="BF127" s="853" t="s">
        <v>482</v>
      </c>
      <c r="BG127" s="854"/>
      <c r="BH127" s="854"/>
      <c r="BI127" s="854"/>
      <c r="BJ127" s="854"/>
      <c r="BK127" s="854"/>
      <c r="BL127" s="855"/>
      <c r="BM127" s="853" t="s">
        <v>483</v>
      </c>
      <c r="BN127" s="854"/>
      <c r="BO127" s="854"/>
      <c r="BP127" s="854"/>
      <c r="BQ127" s="854"/>
      <c r="BR127" s="854"/>
      <c r="BS127" s="855"/>
      <c r="BT127" s="853" t="s">
        <v>484</v>
      </c>
      <c r="BU127" s="854"/>
      <c r="BV127" s="854"/>
      <c r="BW127" s="854"/>
      <c r="BX127" s="854"/>
      <c r="BY127" s="854"/>
      <c r="BZ127" s="856"/>
      <c r="CA127" s="282"/>
      <c r="CB127" s="282"/>
      <c r="CC127" s="282"/>
      <c r="CD127" s="283"/>
      <c r="CE127" s="283"/>
      <c r="CF127" s="283"/>
      <c r="CG127" s="280"/>
      <c r="CH127" s="280"/>
      <c r="CI127" s="280"/>
      <c r="CJ127" s="281"/>
      <c r="CK127" s="897"/>
      <c r="CL127" s="898"/>
      <c r="CM127" s="898"/>
      <c r="CN127" s="898"/>
      <c r="CO127" s="899"/>
      <c r="CP127" s="857" t="s">
        <v>485</v>
      </c>
      <c r="CQ127" s="790"/>
      <c r="CR127" s="790"/>
      <c r="CS127" s="790"/>
      <c r="CT127" s="790"/>
      <c r="CU127" s="790"/>
      <c r="CV127" s="790"/>
      <c r="CW127" s="790"/>
      <c r="CX127" s="790"/>
      <c r="CY127" s="790"/>
      <c r="CZ127" s="790"/>
      <c r="DA127" s="790"/>
      <c r="DB127" s="790"/>
      <c r="DC127" s="790"/>
      <c r="DD127" s="790"/>
      <c r="DE127" s="790"/>
      <c r="DF127" s="791"/>
      <c r="DG127" s="829" t="s">
        <v>127</v>
      </c>
      <c r="DH127" s="830"/>
      <c r="DI127" s="830"/>
      <c r="DJ127" s="830"/>
      <c r="DK127" s="830"/>
      <c r="DL127" s="830" t="s">
        <v>127</v>
      </c>
      <c r="DM127" s="830"/>
      <c r="DN127" s="830"/>
      <c r="DO127" s="830"/>
      <c r="DP127" s="830"/>
      <c r="DQ127" s="830" t="s">
        <v>127</v>
      </c>
      <c r="DR127" s="830"/>
      <c r="DS127" s="830"/>
      <c r="DT127" s="830"/>
      <c r="DU127" s="830"/>
      <c r="DV127" s="836" t="s">
        <v>127</v>
      </c>
      <c r="DW127" s="836"/>
      <c r="DX127" s="836"/>
      <c r="DY127" s="836"/>
      <c r="DZ127" s="837"/>
    </row>
    <row r="128" spans="1:130" s="246" customFormat="1" ht="26.25" customHeight="1" thickBot="1" x14ac:dyDescent="0.25">
      <c r="A128" s="838" t="s">
        <v>486</v>
      </c>
      <c r="B128" s="839"/>
      <c r="C128" s="839"/>
      <c r="D128" s="839"/>
      <c r="E128" s="839"/>
      <c r="F128" s="839"/>
      <c r="G128" s="839"/>
      <c r="H128" s="839"/>
      <c r="I128" s="839"/>
      <c r="J128" s="839"/>
      <c r="K128" s="839"/>
      <c r="L128" s="839"/>
      <c r="M128" s="839"/>
      <c r="N128" s="839"/>
      <c r="O128" s="839"/>
      <c r="P128" s="839"/>
      <c r="Q128" s="839"/>
      <c r="R128" s="839"/>
      <c r="S128" s="839"/>
      <c r="T128" s="839"/>
      <c r="U128" s="839"/>
      <c r="V128" s="839"/>
      <c r="W128" s="840" t="s">
        <v>487</v>
      </c>
      <c r="X128" s="840"/>
      <c r="Y128" s="840"/>
      <c r="Z128" s="841"/>
      <c r="AA128" s="842">
        <v>108202</v>
      </c>
      <c r="AB128" s="843"/>
      <c r="AC128" s="843"/>
      <c r="AD128" s="843"/>
      <c r="AE128" s="844"/>
      <c r="AF128" s="845">
        <v>108086</v>
      </c>
      <c r="AG128" s="843"/>
      <c r="AH128" s="843"/>
      <c r="AI128" s="843"/>
      <c r="AJ128" s="844"/>
      <c r="AK128" s="845">
        <v>108527</v>
      </c>
      <c r="AL128" s="843"/>
      <c r="AM128" s="843"/>
      <c r="AN128" s="843"/>
      <c r="AO128" s="844"/>
      <c r="AP128" s="846"/>
      <c r="AQ128" s="847"/>
      <c r="AR128" s="847"/>
      <c r="AS128" s="847"/>
      <c r="AT128" s="848"/>
      <c r="AU128" s="282"/>
      <c r="AV128" s="282"/>
      <c r="AW128" s="282"/>
      <c r="AX128" s="849" t="s">
        <v>488</v>
      </c>
      <c r="AY128" s="850"/>
      <c r="AZ128" s="850"/>
      <c r="BA128" s="850"/>
      <c r="BB128" s="850"/>
      <c r="BC128" s="850"/>
      <c r="BD128" s="850"/>
      <c r="BE128" s="851"/>
      <c r="BF128" s="826" t="s">
        <v>127</v>
      </c>
      <c r="BG128" s="827"/>
      <c r="BH128" s="827"/>
      <c r="BI128" s="827"/>
      <c r="BJ128" s="827"/>
      <c r="BK128" s="827"/>
      <c r="BL128" s="852"/>
      <c r="BM128" s="826">
        <v>12.47</v>
      </c>
      <c r="BN128" s="827"/>
      <c r="BO128" s="827"/>
      <c r="BP128" s="827"/>
      <c r="BQ128" s="827"/>
      <c r="BR128" s="827"/>
      <c r="BS128" s="852"/>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31" t="s">
        <v>489</v>
      </c>
      <c r="CQ128" s="768"/>
      <c r="CR128" s="768"/>
      <c r="CS128" s="768"/>
      <c r="CT128" s="768"/>
      <c r="CU128" s="768"/>
      <c r="CV128" s="768"/>
      <c r="CW128" s="768"/>
      <c r="CX128" s="768"/>
      <c r="CY128" s="768"/>
      <c r="CZ128" s="768"/>
      <c r="DA128" s="768"/>
      <c r="DB128" s="768"/>
      <c r="DC128" s="768"/>
      <c r="DD128" s="768"/>
      <c r="DE128" s="768"/>
      <c r="DF128" s="769"/>
      <c r="DG128" s="832">
        <v>40000</v>
      </c>
      <c r="DH128" s="833"/>
      <c r="DI128" s="833"/>
      <c r="DJ128" s="833"/>
      <c r="DK128" s="833"/>
      <c r="DL128" s="833" t="s">
        <v>127</v>
      </c>
      <c r="DM128" s="833"/>
      <c r="DN128" s="833"/>
      <c r="DO128" s="833"/>
      <c r="DP128" s="833"/>
      <c r="DQ128" s="833" t="s">
        <v>127</v>
      </c>
      <c r="DR128" s="833"/>
      <c r="DS128" s="833"/>
      <c r="DT128" s="833"/>
      <c r="DU128" s="833"/>
      <c r="DV128" s="834" t="s">
        <v>127</v>
      </c>
      <c r="DW128" s="834"/>
      <c r="DX128" s="834"/>
      <c r="DY128" s="834"/>
      <c r="DZ128" s="835"/>
    </row>
    <row r="129" spans="1:131" s="246" customFormat="1" ht="26.25" customHeight="1" x14ac:dyDescent="0.2">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490</v>
      </c>
      <c r="X129" s="817"/>
      <c r="Y129" s="817"/>
      <c r="Z129" s="818"/>
      <c r="AA129" s="819">
        <v>20057655</v>
      </c>
      <c r="AB129" s="820"/>
      <c r="AC129" s="820"/>
      <c r="AD129" s="820"/>
      <c r="AE129" s="821"/>
      <c r="AF129" s="822">
        <v>19945023</v>
      </c>
      <c r="AG129" s="820"/>
      <c r="AH129" s="820"/>
      <c r="AI129" s="820"/>
      <c r="AJ129" s="821"/>
      <c r="AK129" s="822">
        <v>20285641</v>
      </c>
      <c r="AL129" s="820"/>
      <c r="AM129" s="820"/>
      <c r="AN129" s="820"/>
      <c r="AO129" s="821"/>
      <c r="AP129" s="823"/>
      <c r="AQ129" s="824"/>
      <c r="AR129" s="824"/>
      <c r="AS129" s="824"/>
      <c r="AT129" s="825"/>
      <c r="AU129" s="284"/>
      <c r="AV129" s="284"/>
      <c r="AW129" s="284"/>
      <c r="AX129" s="789" t="s">
        <v>491</v>
      </c>
      <c r="AY129" s="790"/>
      <c r="AZ129" s="790"/>
      <c r="BA129" s="790"/>
      <c r="BB129" s="790"/>
      <c r="BC129" s="790"/>
      <c r="BD129" s="790"/>
      <c r="BE129" s="791"/>
      <c r="BF129" s="809" t="s">
        <v>127</v>
      </c>
      <c r="BG129" s="810"/>
      <c r="BH129" s="810"/>
      <c r="BI129" s="810"/>
      <c r="BJ129" s="810"/>
      <c r="BK129" s="810"/>
      <c r="BL129" s="811"/>
      <c r="BM129" s="809">
        <v>17.47</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14" t="s">
        <v>492</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493</v>
      </c>
      <c r="X130" s="817"/>
      <c r="Y130" s="817"/>
      <c r="Z130" s="818"/>
      <c r="AA130" s="819">
        <v>2107536</v>
      </c>
      <c r="AB130" s="820"/>
      <c r="AC130" s="820"/>
      <c r="AD130" s="820"/>
      <c r="AE130" s="821"/>
      <c r="AF130" s="822">
        <v>2207965</v>
      </c>
      <c r="AG130" s="820"/>
      <c r="AH130" s="820"/>
      <c r="AI130" s="820"/>
      <c r="AJ130" s="821"/>
      <c r="AK130" s="822">
        <v>2446914</v>
      </c>
      <c r="AL130" s="820"/>
      <c r="AM130" s="820"/>
      <c r="AN130" s="820"/>
      <c r="AO130" s="821"/>
      <c r="AP130" s="823"/>
      <c r="AQ130" s="824"/>
      <c r="AR130" s="824"/>
      <c r="AS130" s="824"/>
      <c r="AT130" s="825"/>
      <c r="AU130" s="284"/>
      <c r="AV130" s="284"/>
      <c r="AW130" s="284"/>
      <c r="AX130" s="789" t="s">
        <v>494</v>
      </c>
      <c r="AY130" s="790"/>
      <c r="AZ130" s="790"/>
      <c r="BA130" s="790"/>
      <c r="BB130" s="790"/>
      <c r="BC130" s="790"/>
      <c r="BD130" s="790"/>
      <c r="BE130" s="791"/>
      <c r="BF130" s="792">
        <v>3.8</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495</v>
      </c>
      <c r="X131" s="800"/>
      <c r="Y131" s="800"/>
      <c r="Z131" s="801"/>
      <c r="AA131" s="802">
        <v>17950119</v>
      </c>
      <c r="AB131" s="803"/>
      <c r="AC131" s="803"/>
      <c r="AD131" s="803"/>
      <c r="AE131" s="804"/>
      <c r="AF131" s="805">
        <v>17737058</v>
      </c>
      <c r="AG131" s="803"/>
      <c r="AH131" s="803"/>
      <c r="AI131" s="803"/>
      <c r="AJ131" s="804"/>
      <c r="AK131" s="805">
        <v>17838727</v>
      </c>
      <c r="AL131" s="803"/>
      <c r="AM131" s="803"/>
      <c r="AN131" s="803"/>
      <c r="AO131" s="804"/>
      <c r="AP131" s="806"/>
      <c r="AQ131" s="807"/>
      <c r="AR131" s="807"/>
      <c r="AS131" s="807"/>
      <c r="AT131" s="808"/>
      <c r="AU131" s="284"/>
      <c r="AV131" s="284"/>
      <c r="AW131" s="284"/>
      <c r="AX131" s="767" t="s">
        <v>496</v>
      </c>
      <c r="AY131" s="768"/>
      <c r="AZ131" s="768"/>
      <c r="BA131" s="768"/>
      <c r="BB131" s="768"/>
      <c r="BC131" s="768"/>
      <c r="BD131" s="768"/>
      <c r="BE131" s="769"/>
      <c r="BF131" s="770" t="s">
        <v>439</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776" t="s">
        <v>497</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498</v>
      </c>
      <c r="W132" s="780"/>
      <c r="X132" s="780"/>
      <c r="Y132" s="780"/>
      <c r="Z132" s="781"/>
      <c r="AA132" s="782">
        <v>3.6988222749999999</v>
      </c>
      <c r="AB132" s="783"/>
      <c r="AC132" s="783"/>
      <c r="AD132" s="783"/>
      <c r="AE132" s="784"/>
      <c r="AF132" s="785">
        <v>3.6063421569999998</v>
      </c>
      <c r="AG132" s="783"/>
      <c r="AH132" s="783"/>
      <c r="AI132" s="783"/>
      <c r="AJ132" s="784"/>
      <c r="AK132" s="785">
        <v>4.3476420710000001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499</v>
      </c>
      <c r="W133" s="759"/>
      <c r="X133" s="759"/>
      <c r="Y133" s="759"/>
      <c r="Z133" s="760"/>
      <c r="AA133" s="761">
        <v>4.2</v>
      </c>
      <c r="AB133" s="762"/>
      <c r="AC133" s="762"/>
      <c r="AD133" s="762"/>
      <c r="AE133" s="763"/>
      <c r="AF133" s="761">
        <v>3.8</v>
      </c>
      <c r="AG133" s="762"/>
      <c r="AH133" s="762"/>
      <c r="AI133" s="762"/>
      <c r="AJ133" s="763"/>
      <c r="AK133" s="761">
        <v>3.8</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5qMvAC5f4WZGnf+obwtUiYmdO2YrBNKVn1giTQopsWa1bJ56FGtcbg47n7Tcy+HDfvxYGJQiUDn+/4UdU8C5A==" saltValue="HQV6sKE5GRutuhK62ZqI6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500</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9wxrEX46oDmUYouhDJhHsPhHW5ozTK2jrU2hKd//aXMRucXYcbE2CjOjYRNCENcr3WD80YZ6Stli16p+pBosQA==" saltValue="LVPdUBhvvzvoMJ0mEeQF3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hvSy0Uue0pS41eGoEPfzifv1IoRDhXEp2Nksf/z/f2xsckrTY4AhOE3Abxm+nlGqB6CB3Yor0owPV/HGTaNIPg==" saltValue="vgRx3mzxaUY5y3vRE7P4I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503</v>
      </c>
      <c r="AP7" s="303"/>
      <c r="AQ7" s="304" t="s">
        <v>504</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505</v>
      </c>
      <c r="AQ8" s="310" t="s">
        <v>506</v>
      </c>
      <c r="AR8" s="311" t="s">
        <v>507</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508</v>
      </c>
      <c r="AL9" s="1189"/>
      <c r="AM9" s="1189"/>
      <c r="AN9" s="1190"/>
      <c r="AO9" s="312">
        <v>4826503</v>
      </c>
      <c r="AP9" s="312">
        <v>73174</v>
      </c>
      <c r="AQ9" s="313">
        <v>66275</v>
      </c>
      <c r="AR9" s="314">
        <v>10.4</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509</v>
      </c>
      <c r="AL10" s="1189"/>
      <c r="AM10" s="1189"/>
      <c r="AN10" s="1190"/>
      <c r="AO10" s="315">
        <v>813294</v>
      </c>
      <c r="AP10" s="315">
        <v>12330</v>
      </c>
      <c r="AQ10" s="316">
        <v>6024</v>
      </c>
      <c r="AR10" s="317">
        <v>104.7</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510</v>
      </c>
      <c r="AL11" s="1189"/>
      <c r="AM11" s="1189"/>
      <c r="AN11" s="1190"/>
      <c r="AO11" s="315">
        <v>794185</v>
      </c>
      <c r="AP11" s="315">
        <v>12041</v>
      </c>
      <c r="AQ11" s="316">
        <v>9864</v>
      </c>
      <c r="AR11" s="317">
        <v>22.1</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511</v>
      </c>
      <c r="AL12" s="1189"/>
      <c r="AM12" s="1189"/>
      <c r="AN12" s="1190"/>
      <c r="AO12" s="315" t="s">
        <v>512</v>
      </c>
      <c r="AP12" s="315" t="s">
        <v>512</v>
      </c>
      <c r="AQ12" s="316">
        <v>290</v>
      </c>
      <c r="AR12" s="317" t="s">
        <v>512</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513</v>
      </c>
      <c r="AL13" s="1189"/>
      <c r="AM13" s="1189"/>
      <c r="AN13" s="1190"/>
      <c r="AO13" s="315" t="s">
        <v>512</v>
      </c>
      <c r="AP13" s="315" t="s">
        <v>512</v>
      </c>
      <c r="AQ13" s="316" t="s">
        <v>512</v>
      </c>
      <c r="AR13" s="317" t="s">
        <v>512</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514</v>
      </c>
      <c r="AL14" s="1189"/>
      <c r="AM14" s="1189"/>
      <c r="AN14" s="1190"/>
      <c r="AO14" s="315">
        <v>153808</v>
      </c>
      <c r="AP14" s="315">
        <v>2332</v>
      </c>
      <c r="AQ14" s="316">
        <v>2880</v>
      </c>
      <c r="AR14" s="317">
        <v>-19</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515</v>
      </c>
      <c r="AL15" s="1189"/>
      <c r="AM15" s="1189"/>
      <c r="AN15" s="1190"/>
      <c r="AO15" s="315">
        <v>18324</v>
      </c>
      <c r="AP15" s="315">
        <v>278</v>
      </c>
      <c r="AQ15" s="316">
        <v>1647</v>
      </c>
      <c r="AR15" s="317">
        <v>-83.1</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516</v>
      </c>
      <c r="AL16" s="1192"/>
      <c r="AM16" s="1192"/>
      <c r="AN16" s="1193"/>
      <c r="AO16" s="315">
        <v>-627431</v>
      </c>
      <c r="AP16" s="315">
        <v>-9512</v>
      </c>
      <c r="AQ16" s="316">
        <v>-6247</v>
      </c>
      <c r="AR16" s="317">
        <v>52.3</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5978683</v>
      </c>
      <c r="AP17" s="315">
        <v>90642</v>
      </c>
      <c r="AQ17" s="316">
        <v>80733</v>
      </c>
      <c r="AR17" s="317">
        <v>12.3</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521</v>
      </c>
      <c r="AL21" s="1186"/>
      <c r="AM21" s="1186"/>
      <c r="AN21" s="1187"/>
      <c r="AO21" s="327">
        <v>8.3800000000000008</v>
      </c>
      <c r="AP21" s="328">
        <v>7.61</v>
      </c>
      <c r="AQ21" s="329">
        <v>0.77</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522</v>
      </c>
      <c r="AL22" s="1186"/>
      <c r="AM22" s="1186"/>
      <c r="AN22" s="1187"/>
      <c r="AO22" s="332">
        <v>98.6</v>
      </c>
      <c r="AP22" s="333">
        <v>98.3</v>
      </c>
      <c r="AQ22" s="334">
        <v>0.3</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503</v>
      </c>
      <c r="AP30" s="303"/>
      <c r="AQ30" s="304" t="s">
        <v>504</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505</v>
      </c>
      <c r="AQ31" s="310" t="s">
        <v>506</v>
      </c>
      <c r="AR31" s="311" t="s">
        <v>507</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526</v>
      </c>
      <c r="AL32" s="1177"/>
      <c r="AM32" s="1177"/>
      <c r="AN32" s="1178"/>
      <c r="AO32" s="342">
        <v>2931340</v>
      </c>
      <c r="AP32" s="342">
        <v>44442</v>
      </c>
      <c r="AQ32" s="343">
        <v>41690</v>
      </c>
      <c r="AR32" s="344">
        <v>6.6</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527</v>
      </c>
      <c r="AL33" s="1177"/>
      <c r="AM33" s="1177"/>
      <c r="AN33" s="1178"/>
      <c r="AO33" s="342" t="s">
        <v>512</v>
      </c>
      <c r="AP33" s="342" t="s">
        <v>512</v>
      </c>
      <c r="AQ33" s="343">
        <v>10</v>
      </c>
      <c r="AR33" s="344" t="s">
        <v>512</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528</v>
      </c>
      <c r="AL34" s="1177"/>
      <c r="AM34" s="1177"/>
      <c r="AN34" s="1178"/>
      <c r="AO34" s="342" t="s">
        <v>512</v>
      </c>
      <c r="AP34" s="342" t="s">
        <v>512</v>
      </c>
      <c r="AQ34" s="343">
        <v>211</v>
      </c>
      <c r="AR34" s="344" t="s">
        <v>512</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529</v>
      </c>
      <c r="AL35" s="1177"/>
      <c r="AM35" s="1177"/>
      <c r="AN35" s="1178"/>
      <c r="AO35" s="342">
        <v>197345</v>
      </c>
      <c r="AP35" s="342">
        <v>2992</v>
      </c>
      <c r="AQ35" s="343">
        <v>11112</v>
      </c>
      <c r="AR35" s="344">
        <v>-73.099999999999994</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530</v>
      </c>
      <c r="AL36" s="1177"/>
      <c r="AM36" s="1177"/>
      <c r="AN36" s="1178"/>
      <c r="AO36" s="342">
        <v>185446</v>
      </c>
      <c r="AP36" s="342">
        <v>2812</v>
      </c>
      <c r="AQ36" s="343">
        <v>2406</v>
      </c>
      <c r="AR36" s="344">
        <v>16.899999999999999</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531</v>
      </c>
      <c r="AL37" s="1177"/>
      <c r="AM37" s="1177"/>
      <c r="AN37" s="1178"/>
      <c r="AO37" s="342">
        <v>16755</v>
      </c>
      <c r="AP37" s="342">
        <v>254</v>
      </c>
      <c r="AQ37" s="343">
        <v>3744</v>
      </c>
      <c r="AR37" s="344">
        <v>-93.2</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532</v>
      </c>
      <c r="AL38" s="1180"/>
      <c r="AM38" s="1180"/>
      <c r="AN38" s="1181"/>
      <c r="AO38" s="345">
        <v>119</v>
      </c>
      <c r="AP38" s="345">
        <v>2</v>
      </c>
      <c r="AQ38" s="346">
        <v>1</v>
      </c>
      <c r="AR38" s="334">
        <v>100</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533</v>
      </c>
      <c r="AL39" s="1180"/>
      <c r="AM39" s="1180"/>
      <c r="AN39" s="1181"/>
      <c r="AO39" s="342">
        <v>-108527</v>
      </c>
      <c r="AP39" s="342">
        <v>-1645</v>
      </c>
      <c r="AQ39" s="343">
        <v>-3238</v>
      </c>
      <c r="AR39" s="344">
        <v>-49.2</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534</v>
      </c>
      <c r="AL40" s="1177"/>
      <c r="AM40" s="1177"/>
      <c r="AN40" s="1178"/>
      <c r="AO40" s="342">
        <v>-2446914</v>
      </c>
      <c r="AP40" s="342">
        <v>-37097</v>
      </c>
      <c r="AQ40" s="343">
        <v>-38466</v>
      </c>
      <c r="AR40" s="344">
        <v>-3.6</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299</v>
      </c>
      <c r="AL41" s="1183"/>
      <c r="AM41" s="1183"/>
      <c r="AN41" s="1184"/>
      <c r="AO41" s="342">
        <v>775564</v>
      </c>
      <c r="AP41" s="342">
        <v>11758</v>
      </c>
      <c r="AQ41" s="343">
        <v>17470</v>
      </c>
      <c r="AR41" s="344">
        <v>-32.700000000000003</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503</v>
      </c>
      <c r="AN49" s="1171" t="s">
        <v>538</v>
      </c>
      <c r="AO49" s="1172"/>
      <c r="AP49" s="1172"/>
      <c r="AQ49" s="1172"/>
      <c r="AR49" s="1173"/>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539</v>
      </c>
      <c r="AO50" s="359" t="s">
        <v>540</v>
      </c>
      <c r="AP50" s="360" t="s">
        <v>541</v>
      </c>
      <c r="AQ50" s="361" t="s">
        <v>542</v>
      </c>
      <c r="AR50" s="362" t="s">
        <v>543</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5297569</v>
      </c>
      <c r="AN51" s="364">
        <v>77039</v>
      </c>
      <c r="AO51" s="365">
        <v>16.5</v>
      </c>
      <c r="AP51" s="366">
        <v>65988</v>
      </c>
      <c r="AQ51" s="367">
        <v>-5.0999999999999996</v>
      </c>
      <c r="AR51" s="368">
        <v>21.6</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4067334</v>
      </c>
      <c r="AN52" s="372">
        <v>59148</v>
      </c>
      <c r="AO52" s="373">
        <v>23.6</v>
      </c>
      <c r="AP52" s="374">
        <v>36473</v>
      </c>
      <c r="AQ52" s="375">
        <v>3.3</v>
      </c>
      <c r="AR52" s="376">
        <v>20.3</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12703753</v>
      </c>
      <c r="AN53" s="364">
        <v>186589</v>
      </c>
      <c r="AO53" s="365">
        <v>142.19999999999999</v>
      </c>
      <c r="AP53" s="366">
        <v>77507</v>
      </c>
      <c r="AQ53" s="367">
        <v>17.5</v>
      </c>
      <c r="AR53" s="368">
        <v>124.7</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9440649</v>
      </c>
      <c r="AN54" s="372">
        <v>138662</v>
      </c>
      <c r="AO54" s="373">
        <v>134.4</v>
      </c>
      <c r="AP54" s="374">
        <v>42788</v>
      </c>
      <c r="AQ54" s="375">
        <v>17.3</v>
      </c>
      <c r="AR54" s="376">
        <v>117.1</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4429885</v>
      </c>
      <c r="AN55" s="364">
        <v>65645</v>
      </c>
      <c r="AO55" s="365">
        <v>-64.8</v>
      </c>
      <c r="AP55" s="366">
        <v>86564</v>
      </c>
      <c r="AQ55" s="367">
        <v>11.7</v>
      </c>
      <c r="AR55" s="368">
        <v>-76.5</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3435593</v>
      </c>
      <c r="AN56" s="372">
        <v>50911</v>
      </c>
      <c r="AO56" s="373">
        <v>-63.3</v>
      </c>
      <c r="AP56" s="374">
        <v>44869</v>
      </c>
      <c r="AQ56" s="375">
        <v>4.9000000000000004</v>
      </c>
      <c r="AR56" s="376">
        <v>-68.2</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4559186</v>
      </c>
      <c r="AN57" s="364">
        <v>68413</v>
      </c>
      <c r="AO57" s="365">
        <v>4.2</v>
      </c>
      <c r="AP57" s="366">
        <v>62698</v>
      </c>
      <c r="AQ57" s="367">
        <v>-27.6</v>
      </c>
      <c r="AR57" s="368">
        <v>31.8</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3562707</v>
      </c>
      <c r="AN58" s="372">
        <v>53460</v>
      </c>
      <c r="AO58" s="373">
        <v>5</v>
      </c>
      <c r="AP58" s="374">
        <v>31973</v>
      </c>
      <c r="AQ58" s="375">
        <v>-28.7</v>
      </c>
      <c r="AR58" s="376">
        <v>33.700000000000003</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6578863</v>
      </c>
      <c r="AN59" s="364">
        <v>99742</v>
      </c>
      <c r="AO59" s="365">
        <v>45.8</v>
      </c>
      <c r="AP59" s="366">
        <v>79245</v>
      </c>
      <c r="AQ59" s="367">
        <v>26.4</v>
      </c>
      <c r="AR59" s="368">
        <v>19.399999999999999</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5395747</v>
      </c>
      <c r="AN60" s="372">
        <v>81805</v>
      </c>
      <c r="AO60" s="373">
        <v>53</v>
      </c>
      <c r="AP60" s="374">
        <v>40378</v>
      </c>
      <c r="AQ60" s="375">
        <v>26.3</v>
      </c>
      <c r="AR60" s="376">
        <v>26.7</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6713851</v>
      </c>
      <c r="AN61" s="379">
        <v>99486</v>
      </c>
      <c r="AO61" s="380">
        <v>28.8</v>
      </c>
      <c r="AP61" s="381">
        <v>74400</v>
      </c>
      <c r="AQ61" s="382">
        <v>4.5999999999999996</v>
      </c>
      <c r="AR61" s="368">
        <v>24.2</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5180406</v>
      </c>
      <c r="AN62" s="372">
        <v>76797</v>
      </c>
      <c r="AO62" s="373">
        <v>30.5</v>
      </c>
      <c r="AP62" s="374">
        <v>39296</v>
      </c>
      <c r="AQ62" s="375">
        <v>4.5999999999999996</v>
      </c>
      <c r="AR62" s="376">
        <v>25.9</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F3ikwT/7sNpIOoMR7ILsXGKqURG9eeUUejjZgsDc8Cff/MIOl5AWu2+HwBkp1Dfl2/2SAbcjGOEgb+wnG/G1JQ==" saltValue="dA0+lD1uxaNNGzgkVEx7w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x6bkeoWENjdyo+4lC/9Lcpa8zABLskh9QdYPwJkdYkEGhvfSjRElBVeBdpKlj9gsXzv7zJiAvnBm4FN0SCq/OA==" saltValue="yEHDpz7Wyi8LidT0ijxl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S8nNVzlvrt+bBCug/MWv5p40PgJsIQMFeb52wncf0GHjIedTNA2gWbDCBh3QY90eckPi49k6peTQeIuZEPb4/Q==" saltValue="PBNZZijK2fY6xxG+bR3Wh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554</v>
      </c>
      <c r="G46" s="8" t="s">
        <v>555</v>
      </c>
      <c r="H46" s="8" t="s">
        <v>556</v>
      </c>
      <c r="I46" s="8" t="s">
        <v>557</v>
      </c>
      <c r="J46" s="9" t="s">
        <v>558</v>
      </c>
    </row>
    <row r="47" spans="2:10" ht="57.75" customHeight="1" x14ac:dyDescent="0.2">
      <c r="B47" s="10"/>
      <c r="C47" s="1194" t="s">
        <v>3</v>
      </c>
      <c r="D47" s="1194"/>
      <c r="E47" s="1195"/>
      <c r="F47" s="11">
        <v>40.83</v>
      </c>
      <c r="G47" s="12">
        <v>44.01</v>
      </c>
      <c r="H47" s="12">
        <v>49.05</v>
      </c>
      <c r="I47" s="12">
        <v>51.05</v>
      </c>
      <c r="J47" s="13">
        <v>45.63</v>
      </c>
    </row>
    <row r="48" spans="2:10" ht="57.75" customHeight="1" x14ac:dyDescent="0.2">
      <c r="B48" s="14"/>
      <c r="C48" s="1196" t="s">
        <v>4</v>
      </c>
      <c r="D48" s="1196"/>
      <c r="E48" s="1197"/>
      <c r="F48" s="15">
        <v>6.2</v>
      </c>
      <c r="G48" s="16">
        <v>6.33</v>
      </c>
      <c r="H48" s="16">
        <v>5.5</v>
      </c>
      <c r="I48" s="16">
        <v>5.37</v>
      </c>
      <c r="J48" s="17">
        <v>5.16</v>
      </c>
    </row>
    <row r="49" spans="2:10" ht="57.75" customHeight="1" thickBot="1" x14ac:dyDescent="0.25">
      <c r="B49" s="18"/>
      <c r="C49" s="1198" t="s">
        <v>5</v>
      </c>
      <c r="D49" s="1198"/>
      <c r="E49" s="1199"/>
      <c r="F49" s="19">
        <v>3.67</v>
      </c>
      <c r="G49" s="20">
        <v>3.37</v>
      </c>
      <c r="H49" s="20">
        <v>2.31</v>
      </c>
      <c r="I49" s="20">
        <v>1.04</v>
      </c>
      <c r="J49" s="21" t="s">
        <v>559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MDst9PocvJohRWfXFPph0i1djC0Yi7/AWN7sZM9fqmv7EmKJ1Un71jM65MTnlGe0lygvYlsDJmeMgbCSPrZKpw==" saltValue="IV/BXq3SItMyGHO1m6mP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2020-02-10T05:35:35Z</dcterms:created>
  <dcterms:modified xsi:type="dcterms:W3CDTF">2020-09-28T04:27:41Z</dcterms:modified>
  <cp:category/>
</cp:coreProperties>
</file>