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05在宅サービス\00自己点検シート\R6年度修正\HP\"/>
    </mc:Choice>
  </mc:AlternateContent>
  <bookViews>
    <workbookView xWindow="6080" yWindow="530" windowWidth="7650" windowHeight="8480" tabRatio="880"/>
  </bookViews>
  <sheets>
    <sheet name="フェースシート" sheetId="1" r:id="rId1"/>
    <sheet name="１．点検シート（人員、設備、運営）" sheetId="12" r:id="rId2"/>
    <sheet name="２．点検リスト①" sheetId="2" r:id="rId3"/>
    <sheet name="２．点検リスト②" sheetId="3" r:id="rId4"/>
    <sheet name="３．勤務実績表" sheetId="19" r:id="rId5"/>
    <sheet name="記入方法" sheetId="20" r:id="rId6"/>
    <sheet name="プルダウン" sheetId="21" r:id="rId7"/>
    <sheet name="４．加算点検" sheetId="22" r:id="rId8"/>
    <sheet name="４．加算(処遇Ⅴ)" sheetId="23" r:id="rId9"/>
    <sheet name="４．加算点検（予防）" sheetId="24" r:id="rId10"/>
    <sheet name="（別紙）サービス提供体制強化加算" sheetId="25" r:id="rId11"/>
  </sheets>
  <externalReferences>
    <externalReference r:id="rId12"/>
    <externalReference r:id="rId13"/>
    <externalReference r:id="rId14"/>
    <externalReference r:id="rId15"/>
    <externalReference r:id="rId16"/>
  </externalReferences>
  <definedNames>
    <definedName name="ｋ">#N/A</definedName>
    <definedName name="_xlnm.Print_Area" localSheetId="10">'（別紙）サービス提供体制強化加算'!$A$1:$T$88</definedName>
    <definedName name="_xlnm.Print_Area" localSheetId="1">'１．点検シート（人員、設備、運営）'!$A$1:$H$127</definedName>
    <definedName name="_xlnm.Print_Area" localSheetId="2">'２．点検リスト①'!$A$1:$Z$42</definedName>
    <definedName name="_xlnm.Print_Area" localSheetId="3">'２．点検リスト②'!$A$1:$Z$74</definedName>
    <definedName name="_xlnm.Print_Area" localSheetId="4">'３．勤務実績表'!$A$1:$BD$31</definedName>
    <definedName name="_xlnm.Print_Area" localSheetId="8">'４．加算(処遇Ⅴ)'!$A$1:$E$185</definedName>
    <definedName name="_xlnm.Print_Area" localSheetId="7">'４．加算点検'!$A$1:$E$99</definedName>
    <definedName name="_xlnm.Print_Area" localSheetId="0">フェースシート!$A$1:$M$48</definedName>
    <definedName name="_xlnm.Print_Area" localSheetId="5">記入方法!$A$1:$P$66</definedName>
    <definedName name="_xlnm.Print_Titles" localSheetId="1">'１．点検シート（人員、設備、運営）'!$5:$6</definedName>
    <definedName name="_xlnm.Print_Titles" localSheetId="4">'３．勤務実績表'!$1:$12</definedName>
    <definedName name="_xlnm.Print_Titles" localSheetId="8">'４．加算(処遇Ⅴ)'!$3:$3</definedName>
    <definedName name="_xlnm.Print_Titles" localSheetId="7">'４．加算点検'!$3:$3</definedName>
    <definedName name="_xlnm.Print_Titles" localSheetId="9">'４．加算点検（予防）'!$3:$3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介護職員">プルダウン!$E$13:$E$25</definedName>
    <definedName name="確認">#N/A</definedName>
    <definedName name="看護職員">プルダウン!$D$13:$D$25</definedName>
    <definedName name="管理者">プルダウン!$C$13:$C$25</definedName>
    <definedName name="種類">[3]サービス種類一覧!$A$4:$A$20</definedName>
    <definedName name="職種" localSheetId="10">[4]プルダウン!$C$12:$K$12</definedName>
    <definedName name="職種" localSheetId="8">[5]プルダウン!$C$12:$K$12</definedName>
    <definedName name="職種">プルダウン!$C$12:$K$12</definedName>
  </definedNames>
  <calcPr calcId="162913"/>
</workbook>
</file>

<file path=xl/calcChain.xml><?xml version="1.0" encoding="utf-8"?>
<calcChain xmlns="http://schemas.openxmlformats.org/spreadsheetml/2006/main">
  <c r="P53" i="25" l="1"/>
  <c r="P54" i="25" s="1"/>
  <c r="P50" i="25"/>
  <c r="M50" i="25"/>
  <c r="E50" i="25"/>
  <c r="P48" i="25"/>
  <c r="M48" i="25"/>
  <c r="E48" i="25"/>
  <c r="P46" i="25"/>
  <c r="M46" i="25"/>
  <c r="M53" i="25" s="1"/>
  <c r="M54" i="25" s="1"/>
  <c r="P55" i="25" s="1"/>
  <c r="E46" i="25"/>
  <c r="M45" i="25"/>
  <c r="P39" i="25"/>
  <c r="P40" i="25" s="1"/>
  <c r="P36" i="25"/>
  <c r="M36" i="25"/>
  <c r="E36" i="25"/>
  <c r="P34" i="25"/>
  <c r="M34" i="25"/>
  <c r="E34" i="25"/>
  <c r="P32" i="25"/>
  <c r="M32" i="25"/>
  <c r="E32" i="25"/>
  <c r="P30" i="25"/>
  <c r="M30" i="25"/>
  <c r="E30" i="25"/>
  <c r="P28" i="25"/>
  <c r="M28" i="25"/>
  <c r="E28" i="25"/>
  <c r="P26" i="25"/>
  <c r="M26" i="25"/>
  <c r="E26" i="25"/>
  <c r="P24" i="25"/>
  <c r="M24" i="25"/>
  <c r="E24" i="25"/>
  <c r="P22" i="25"/>
  <c r="M22" i="25"/>
  <c r="E22" i="25"/>
  <c r="P20" i="25"/>
  <c r="M20" i="25"/>
  <c r="E20" i="25"/>
  <c r="P18" i="25"/>
  <c r="M18" i="25"/>
  <c r="E18" i="25"/>
  <c r="P16" i="25"/>
  <c r="M16" i="25"/>
  <c r="M39" i="25" s="1"/>
  <c r="M40" i="25" s="1"/>
  <c r="P41" i="25" s="1"/>
  <c r="E16" i="25"/>
  <c r="M15" i="25"/>
  <c r="J55" i="25" s="1"/>
  <c r="F9" i="25"/>
  <c r="E51" i="25" s="1"/>
  <c r="P15" i="25" l="1"/>
  <c r="E17" i="25"/>
  <c r="E19" i="25"/>
  <c r="E21" i="25"/>
  <c r="E23" i="25"/>
  <c r="E25" i="25"/>
  <c r="E27" i="25"/>
  <c r="E29" i="25"/>
  <c r="E31" i="25"/>
  <c r="E33" i="25"/>
  <c r="E35" i="25"/>
  <c r="E37" i="25"/>
  <c r="P45" i="25"/>
  <c r="E47" i="25"/>
  <c r="E49" i="25"/>
  <c r="J41" i="25"/>
  <c r="AU30" i="19" l="1"/>
  <c r="AW30" i="19" s="1"/>
  <c r="AU29" i="19"/>
  <c r="AW29" i="19" s="1"/>
  <c r="AW28" i="19"/>
  <c r="AU28" i="19"/>
  <c r="AW27" i="19"/>
  <c r="AU27" i="19"/>
  <c r="AU26" i="19"/>
  <c r="AW26" i="19" s="1"/>
  <c r="AU25" i="19"/>
  <c r="AW25" i="19" s="1"/>
  <c r="AW24" i="19"/>
  <c r="AU24" i="19"/>
  <c r="AW23" i="19"/>
  <c r="AU23" i="19"/>
  <c r="AU22" i="19"/>
  <c r="AW22" i="19" s="1"/>
  <c r="AU21" i="19"/>
  <c r="AW21" i="19" s="1"/>
  <c r="AW20" i="19"/>
  <c r="AU20" i="19"/>
  <c r="AW19" i="19"/>
  <c r="AU19" i="19"/>
  <c r="AU18" i="19"/>
  <c r="AW18" i="19" s="1"/>
  <c r="AU17" i="19"/>
  <c r="AW17" i="19" s="1"/>
  <c r="AW16" i="19"/>
  <c r="AU16" i="19"/>
  <c r="AW15" i="19"/>
  <c r="AU15" i="19"/>
  <c r="AU14" i="19"/>
  <c r="AW14" i="19" s="1"/>
  <c r="B14" i="19"/>
  <c r="B15" i="19" s="1"/>
  <c r="B16" i="19" s="1"/>
  <c r="B17" i="19" s="1"/>
  <c r="B18" i="19" s="1"/>
  <c r="B19" i="19" s="1"/>
  <c r="B20" i="19" s="1"/>
  <c r="B21" i="19" s="1"/>
  <c r="B22" i="19" s="1"/>
  <c r="B23" i="19" s="1"/>
  <c r="B24" i="19" s="1"/>
  <c r="B25" i="19" s="1"/>
  <c r="B26" i="19" s="1"/>
  <c r="B27" i="19" s="1"/>
  <c r="B28" i="19" s="1"/>
  <c r="B29" i="19" s="1"/>
  <c r="B30" i="19" s="1"/>
  <c r="AU13" i="19"/>
  <c r="AW13" i="19" s="1"/>
  <c r="AT12" i="19"/>
  <c r="AT11" i="19"/>
  <c r="AS11" i="19"/>
  <c r="AS12" i="19" s="1"/>
  <c r="AO11" i="19"/>
  <c r="AO12" i="19" s="1"/>
  <c r="AK11" i="19"/>
  <c r="AK12" i="19" s="1"/>
  <c r="AG11" i="19"/>
  <c r="AG12" i="19" s="1"/>
  <c r="AC11" i="19"/>
  <c r="AC12" i="19" s="1"/>
  <c r="Y11" i="19"/>
  <c r="Y12" i="19" s="1"/>
  <c r="U11" i="19"/>
  <c r="U12" i="19" s="1"/>
  <c r="Q11" i="19"/>
  <c r="Q12" i="19" s="1"/>
  <c r="AT10" i="19"/>
  <c r="AS10" i="19"/>
  <c r="AR10" i="19"/>
  <c r="AR11" i="19" s="1"/>
  <c r="AR12" i="19" s="1"/>
  <c r="AN10" i="19"/>
  <c r="AJ10" i="19"/>
  <c r="AF10" i="19"/>
  <c r="AB10" i="19"/>
  <c r="X10" i="19"/>
  <c r="T10" i="19"/>
  <c r="P10" i="19"/>
  <c r="AU8" i="19"/>
  <c r="X2" i="19"/>
  <c r="AN11" i="19" s="1"/>
  <c r="AN12" i="19" s="1"/>
  <c r="Q10" i="19" l="1"/>
  <c r="U10" i="19"/>
  <c r="Y10" i="19"/>
  <c r="AC10" i="19"/>
  <c r="AG10" i="19"/>
  <c r="AK10" i="19"/>
  <c r="AO10" i="19"/>
  <c r="R11" i="19"/>
  <c r="R12" i="19" s="1"/>
  <c r="Z11" i="19"/>
  <c r="Z12" i="19" s="1"/>
  <c r="AD11" i="19"/>
  <c r="AD12" i="19" s="1"/>
  <c r="AH11" i="19"/>
  <c r="AH12" i="19" s="1"/>
  <c r="AL11" i="19"/>
  <c r="AL12" i="19" s="1"/>
  <c r="AP11" i="19"/>
  <c r="AP12" i="19" s="1"/>
  <c r="AZ6" i="19"/>
  <c r="R10" i="19"/>
  <c r="V10" i="19"/>
  <c r="Z10" i="19"/>
  <c r="AD10" i="19"/>
  <c r="AH10" i="19"/>
  <c r="AL10" i="19"/>
  <c r="AP10" i="19"/>
  <c r="S11" i="19"/>
  <c r="S12" i="19" s="1"/>
  <c r="W11" i="19"/>
  <c r="W12" i="19" s="1"/>
  <c r="AA11" i="19"/>
  <c r="AA12" i="19" s="1"/>
  <c r="AE11" i="19"/>
  <c r="AE12" i="19" s="1"/>
  <c r="AI11" i="19"/>
  <c r="AI12" i="19" s="1"/>
  <c r="AM11" i="19"/>
  <c r="AM12" i="19" s="1"/>
  <c r="AQ11" i="19"/>
  <c r="AQ12" i="19" s="1"/>
  <c r="V11" i="19"/>
  <c r="V12" i="19" s="1"/>
  <c r="S10" i="19"/>
  <c r="W10" i="19"/>
  <c r="AA10" i="19"/>
  <c r="AE10" i="19"/>
  <c r="AI10" i="19"/>
  <c r="AM10" i="19"/>
  <c r="AQ10" i="19"/>
  <c r="P11" i="19"/>
  <c r="P12" i="19" s="1"/>
  <c r="T11" i="19"/>
  <c r="T12" i="19" s="1"/>
  <c r="X11" i="19"/>
  <c r="X12" i="19" s="1"/>
  <c r="AB11" i="19"/>
  <c r="AB12" i="19" s="1"/>
  <c r="AF11" i="19"/>
  <c r="AF12" i="19" s="1"/>
  <c r="AJ11" i="19"/>
  <c r="AJ12" i="19" s="1"/>
</calcChain>
</file>

<file path=xl/sharedStrings.xml><?xml version="1.0" encoding="utf-8"?>
<sst xmlns="http://schemas.openxmlformats.org/spreadsheetml/2006/main" count="2582" uniqueCount="899">
  <si>
    <t>事業所所在地</t>
    <phoneticPr fontId="4"/>
  </si>
  <si>
    <t>サービス提供の終了に際しては、利用者又はその家族に対して適切な指導を行うとともに、居宅介護支援事業者に対する情報の提供及び保健医療サービス又は福祉サービスを提供する者との密接な連携に努めていますか。</t>
    <rPh sb="4" eb="6">
      <t>テイキョウ</t>
    </rPh>
    <rPh sb="7" eb="9">
      <t>シュウリョウ</t>
    </rPh>
    <rPh sb="10" eb="11">
      <t>サイ</t>
    </rPh>
    <rPh sb="15" eb="18">
      <t>リヨウシャ</t>
    </rPh>
    <rPh sb="18" eb="19">
      <t>マタ</t>
    </rPh>
    <rPh sb="22" eb="24">
      <t>カゾク</t>
    </rPh>
    <rPh sb="25" eb="26">
      <t>タイ</t>
    </rPh>
    <rPh sb="28" eb="30">
      <t>テキセツ</t>
    </rPh>
    <rPh sb="31" eb="33">
      <t>シドウ</t>
    </rPh>
    <rPh sb="34" eb="35">
      <t>オコナ</t>
    </rPh>
    <rPh sb="41" eb="43">
      <t>キョタク</t>
    </rPh>
    <rPh sb="43" eb="45">
      <t>カイゴ</t>
    </rPh>
    <rPh sb="45" eb="47">
      <t>シエン</t>
    </rPh>
    <rPh sb="47" eb="50">
      <t>ジギョウシャ</t>
    </rPh>
    <rPh sb="51" eb="52">
      <t>タイ</t>
    </rPh>
    <rPh sb="54" eb="56">
      <t>ジョウホウ</t>
    </rPh>
    <rPh sb="57" eb="59">
      <t>テイキョウ</t>
    </rPh>
    <rPh sb="59" eb="60">
      <t>オヨ</t>
    </rPh>
    <rPh sb="61" eb="63">
      <t>ホケン</t>
    </rPh>
    <rPh sb="63" eb="65">
      <t>イリョウ</t>
    </rPh>
    <rPh sb="69" eb="70">
      <t>マタ</t>
    </rPh>
    <rPh sb="71" eb="73">
      <t>フクシ</t>
    </rPh>
    <rPh sb="78" eb="80">
      <t>テイキョウ</t>
    </rPh>
    <rPh sb="82" eb="83">
      <t>モノ</t>
    </rPh>
    <rPh sb="85" eb="87">
      <t>ミッセツ</t>
    </rPh>
    <rPh sb="88" eb="90">
      <t>レンケイ</t>
    </rPh>
    <rPh sb="91" eb="92">
      <t>ツト</t>
    </rPh>
    <phoneticPr fontId="4"/>
  </si>
  <si>
    <t>・利用者に関する記録
・指導、連絡等の記録</t>
    <rPh sb="1" eb="3">
      <t>リヨウ</t>
    </rPh>
    <rPh sb="3" eb="4">
      <t>シャ</t>
    </rPh>
    <rPh sb="5" eb="6">
      <t>カン</t>
    </rPh>
    <rPh sb="8" eb="10">
      <t>キロク</t>
    </rPh>
    <rPh sb="12" eb="14">
      <t>シドウ</t>
    </rPh>
    <rPh sb="15" eb="17">
      <t>レンラク</t>
    </rPh>
    <rPh sb="17" eb="18">
      <t>トウ</t>
    </rPh>
    <rPh sb="19" eb="21">
      <t>キロク</t>
    </rPh>
    <phoneticPr fontId="4"/>
  </si>
  <si>
    <t>利用申込者又はその家族に対し、居宅サービス計画の作成を居宅介護支援事業者に依頼する旨を市町に対して届け出ること等により、指定訪問入浴介護の提供を法定代理受領サービスとして受けることができる旨を説明すること、居宅介護支援事業者に関する情報を提供すること、その他の法定代理受領サービスを行うために必要な援助を行っていますか。</t>
    <rPh sb="0" eb="2">
      <t>リヨウ</t>
    </rPh>
    <rPh sb="2" eb="4">
      <t>モウシコミ</t>
    </rPh>
    <rPh sb="4" eb="5">
      <t>シャ</t>
    </rPh>
    <rPh sb="5" eb="6">
      <t>マタ</t>
    </rPh>
    <rPh sb="9" eb="11">
      <t>カゾク</t>
    </rPh>
    <rPh sb="12" eb="13">
      <t>タイ</t>
    </rPh>
    <rPh sb="15" eb="17">
      <t>キョタク</t>
    </rPh>
    <rPh sb="21" eb="23">
      <t>ケイカク</t>
    </rPh>
    <rPh sb="24" eb="26">
      <t>サクセイ</t>
    </rPh>
    <rPh sb="27" eb="29">
      <t>キョタク</t>
    </rPh>
    <rPh sb="29" eb="31">
      <t>カイゴ</t>
    </rPh>
    <rPh sb="31" eb="33">
      <t>シエン</t>
    </rPh>
    <rPh sb="33" eb="36">
      <t>ジギョウシャ</t>
    </rPh>
    <rPh sb="37" eb="39">
      <t>イライ</t>
    </rPh>
    <rPh sb="41" eb="42">
      <t>ムネ</t>
    </rPh>
    <rPh sb="43" eb="44">
      <t>シ</t>
    </rPh>
    <rPh sb="44" eb="45">
      <t>マチ</t>
    </rPh>
    <rPh sb="46" eb="47">
      <t>タイ</t>
    </rPh>
    <rPh sb="49" eb="50">
      <t>トド</t>
    </rPh>
    <rPh sb="51" eb="52">
      <t>デ</t>
    </rPh>
    <rPh sb="55" eb="56">
      <t>トウ</t>
    </rPh>
    <rPh sb="60" eb="62">
      <t>シテイ</t>
    </rPh>
    <rPh sb="62" eb="64">
      <t>ホウモン</t>
    </rPh>
    <rPh sb="64" eb="66">
      <t>ニュウヨク</t>
    </rPh>
    <rPh sb="66" eb="68">
      <t>カイゴ</t>
    </rPh>
    <rPh sb="69" eb="71">
      <t>テイキョウ</t>
    </rPh>
    <rPh sb="72" eb="74">
      <t>ホウテイ</t>
    </rPh>
    <rPh sb="74" eb="76">
      <t>ダイリ</t>
    </rPh>
    <rPh sb="76" eb="78">
      <t>ジュリョウ</t>
    </rPh>
    <rPh sb="85" eb="86">
      <t>ウ</t>
    </rPh>
    <rPh sb="94" eb="95">
      <t>ムネ</t>
    </rPh>
    <rPh sb="96" eb="98">
      <t>セツメイ</t>
    </rPh>
    <rPh sb="103" eb="105">
      <t>キョタク</t>
    </rPh>
    <rPh sb="105" eb="107">
      <t>カイゴ</t>
    </rPh>
    <rPh sb="107" eb="109">
      <t>シエン</t>
    </rPh>
    <rPh sb="109" eb="111">
      <t>ジギョウ</t>
    </rPh>
    <rPh sb="111" eb="112">
      <t>シャ</t>
    </rPh>
    <rPh sb="113" eb="114">
      <t>カン</t>
    </rPh>
    <rPh sb="116" eb="118">
      <t>ジョウホウ</t>
    </rPh>
    <rPh sb="119" eb="121">
      <t>テイキョウ</t>
    </rPh>
    <rPh sb="128" eb="129">
      <t>タ</t>
    </rPh>
    <rPh sb="130" eb="132">
      <t>ホウテイ</t>
    </rPh>
    <rPh sb="132" eb="134">
      <t>ダイリ</t>
    </rPh>
    <rPh sb="134" eb="136">
      <t>ジュリョウ</t>
    </rPh>
    <rPh sb="141" eb="142">
      <t>オコナ</t>
    </rPh>
    <rPh sb="146" eb="148">
      <t>ヒツヨウ</t>
    </rPh>
    <rPh sb="149" eb="151">
      <t>エンジョ</t>
    </rPh>
    <rPh sb="152" eb="153">
      <t>オコナ</t>
    </rPh>
    <phoneticPr fontId="4"/>
  </si>
  <si>
    <t>上記の支払いを受ける額のほか、次に掲げる費用の額以外の支払いを利用者から受けていませんか。
①利用者の選定により通常の事業の実施地域以外でサービス提供を行う場合の交通費
②利用者の選定により提供される特別な浴槽水等に係る費用</t>
    <rPh sb="0" eb="2">
      <t>ジョウキ</t>
    </rPh>
    <rPh sb="3" eb="5">
      <t>シハラ</t>
    </rPh>
    <rPh sb="7" eb="8">
      <t>ウ</t>
    </rPh>
    <rPh sb="10" eb="11">
      <t>ガク</t>
    </rPh>
    <rPh sb="15" eb="16">
      <t>ツギ</t>
    </rPh>
    <rPh sb="17" eb="18">
      <t>カカ</t>
    </rPh>
    <rPh sb="20" eb="22">
      <t>ヒヨウ</t>
    </rPh>
    <rPh sb="23" eb="24">
      <t>ガク</t>
    </rPh>
    <rPh sb="24" eb="26">
      <t>イガイ</t>
    </rPh>
    <rPh sb="27" eb="29">
      <t>シハラ</t>
    </rPh>
    <rPh sb="31" eb="34">
      <t>リヨウシャ</t>
    </rPh>
    <rPh sb="36" eb="37">
      <t>ウ</t>
    </rPh>
    <rPh sb="48" eb="51">
      <t>リヨウシャ</t>
    </rPh>
    <rPh sb="52" eb="54">
      <t>センテイ</t>
    </rPh>
    <rPh sb="57" eb="59">
      <t>ツウジョウ</t>
    </rPh>
    <rPh sb="60" eb="62">
      <t>ジギョウ</t>
    </rPh>
    <rPh sb="63" eb="65">
      <t>ジッシ</t>
    </rPh>
    <rPh sb="65" eb="67">
      <t>チイキ</t>
    </rPh>
    <rPh sb="67" eb="69">
      <t>イガイ</t>
    </rPh>
    <rPh sb="74" eb="76">
      <t>テイキョウ</t>
    </rPh>
    <rPh sb="77" eb="78">
      <t>オコナ</t>
    </rPh>
    <rPh sb="79" eb="81">
      <t>バアイ</t>
    </rPh>
    <rPh sb="82" eb="85">
      <t>コウツウヒ</t>
    </rPh>
    <rPh sb="87" eb="90">
      <t>リヨウシャ</t>
    </rPh>
    <rPh sb="91" eb="93">
      <t>センテイ</t>
    </rPh>
    <rPh sb="96" eb="98">
      <t>テイキョウ</t>
    </rPh>
    <rPh sb="101" eb="103">
      <t>トクベツ</t>
    </rPh>
    <rPh sb="104" eb="106">
      <t>ヨクソウ</t>
    </rPh>
    <rPh sb="106" eb="107">
      <t>スイ</t>
    </rPh>
    <rPh sb="107" eb="108">
      <t>トウ</t>
    </rPh>
    <rPh sb="109" eb="110">
      <t>カカ</t>
    </rPh>
    <rPh sb="111" eb="113">
      <t>ヒヨウ</t>
    </rPh>
    <phoneticPr fontId="4"/>
  </si>
  <si>
    <t>・重要事項説明書
・運営規程
・領収書控
・車輌運行日誌</t>
    <rPh sb="1" eb="3">
      <t>ジュウヨウ</t>
    </rPh>
    <rPh sb="3" eb="5">
      <t>ジコウ</t>
    </rPh>
    <rPh sb="5" eb="8">
      <t>セツメイショ</t>
    </rPh>
    <rPh sb="10" eb="12">
      <t>ウンエイ</t>
    </rPh>
    <rPh sb="12" eb="14">
      <t>キテイ</t>
    </rPh>
    <rPh sb="16" eb="19">
      <t>リョウシュウショ</t>
    </rPh>
    <rPh sb="19" eb="20">
      <t>ヒカ</t>
    </rPh>
    <rPh sb="22" eb="24">
      <t>シャリョウ</t>
    </rPh>
    <rPh sb="24" eb="26">
      <t>ウンコウ</t>
    </rPh>
    <rPh sb="26" eb="28">
      <t>ニッシ</t>
    </rPh>
    <phoneticPr fontId="4"/>
  </si>
  <si>
    <t>前項の費用の額に係るサービス提供に当たっては、あらかじめ利用者又はその家族に対し、当該サービスの内容及び費用について説明し、同意を得ていますか。</t>
    <rPh sb="0" eb="2">
      <t>ゼンコウ</t>
    </rPh>
    <rPh sb="3" eb="5">
      <t>ヒヨウ</t>
    </rPh>
    <rPh sb="6" eb="7">
      <t>ガク</t>
    </rPh>
    <rPh sb="8" eb="9">
      <t>カカ</t>
    </rPh>
    <rPh sb="14" eb="16">
      <t>テイキョウ</t>
    </rPh>
    <rPh sb="17" eb="18">
      <t>ア</t>
    </rPh>
    <rPh sb="28" eb="30">
      <t>リヨウ</t>
    </rPh>
    <rPh sb="30" eb="31">
      <t>シャ</t>
    </rPh>
    <rPh sb="31" eb="32">
      <t>マタ</t>
    </rPh>
    <rPh sb="35" eb="37">
      <t>カゾク</t>
    </rPh>
    <rPh sb="38" eb="39">
      <t>タイ</t>
    </rPh>
    <rPh sb="41" eb="43">
      <t>トウガイ</t>
    </rPh>
    <rPh sb="48" eb="50">
      <t>ナイヨウ</t>
    </rPh>
    <rPh sb="50" eb="51">
      <t>オヨ</t>
    </rPh>
    <rPh sb="52" eb="54">
      <t>ヒヨウ</t>
    </rPh>
    <rPh sb="58" eb="60">
      <t>セツメイ</t>
    </rPh>
    <rPh sb="62" eb="64">
      <t>ドウイ</t>
    </rPh>
    <rPh sb="65" eb="66">
      <t>エ</t>
    </rPh>
    <phoneticPr fontId="4"/>
  </si>
  <si>
    <t>・重要事項説明書（同意に関する記録）</t>
    <rPh sb="1" eb="3">
      <t>ジュウヨウ</t>
    </rPh>
    <rPh sb="3" eb="5">
      <t>ジコウ</t>
    </rPh>
    <rPh sb="5" eb="8">
      <t>セツメイショ</t>
    </rPh>
    <rPh sb="9" eb="11">
      <t>ドウイ</t>
    </rPh>
    <rPh sb="12" eb="13">
      <t>カン</t>
    </rPh>
    <rPh sb="15" eb="17">
      <t>キロク</t>
    </rPh>
    <phoneticPr fontId="4"/>
  </si>
  <si>
    <t>法定代理受領サービスに該当しない指定訪問入浴介護に係る利用料の支払いを受けた場合は、提供した指定訪問入浴介護の内容、費用の額その他必要と認められる事項を記載したサービス提供証明書を利用者に対し交付していますか。</t>
    <rPh sb="0" eb="2">
      <t>ホウテイ</t>
    </rPh>
    <rPh sb="2" eb="4">
      <t>ダイリ</t>
    </rPh>
    <rPh sb="4" eb="6">
      <t>ジュリョウ</t>
    </rPh>
    <rPh sb="11" eb="12">
      <t>ガイ</t>
    </rPh>
    <rPh sb="12" eb="13">
      <t>トウ</t>
    </rPh>
    <rPh sb="16" eb="18">
      <t>シテイ</t>
    </rPh>
    <rPh sb="18" eb="20">
      <t>ホウモン</t>
    </rPh>
    <rPh sb="20" eb="22">
      <t>ニュウヨク</t>
    </rPh>
    <rPh sb="22" eb="24">
      <t>カイゴ</t>
    </rPh>
    <rPh sb="25" eb="26">
      <t>カカ</t>
    </rPh>
    <rPh sb="27" eb="30">
      <t>リヨウリョウ</t>
    </rPh>
    <rPh sb="31" eb="33">
      <t>シハラ</t>
    </rPh>
    <rPh sb="35" eb="36">
      <t>ウ</t>
    </rPh>
    <rPh sb="38" eb="40">
      <t>バアイ</t>
    </rPh>
    <rPh sb="42" eb="44">
      <t>テイキョウ</t>
    </rPh>
    <rPh sb="46" eb="48">
      <t>シテイ</t>
    </rPh>
    <rPh sb="48" eb="50">
      <t>ホウモン</t>
    </rPh>
    <rPh sb="50" eb="52">
      <t>ニュウヨク</t>
    </rPh>
    <rPh sb="52" eb="54">
      <t>カイゴ</t>
    </rPh>
    <rPh sb="55" eb="57">
      <t>ナイヨウ</t>
    </rPh>
    <rPh sb="58" eb="60">
      <t>ヒヨウ</t>
    </rPh>
    <rPh sb="61" eb="62">
      <t>ガク</t>
    </rPh>
    <rPh sb="64" eb="65">
      <t>タ</t>
    </rPh>
    <rPh sb="65" eb="67">
      <t>ヒツヨウ</t>
    </rPh>
    <rPh sb="68" eb="69">
      <t>ミト</t>
    </rPh>
    <rPh sb="73" eb="75">
      <t>ジコウ</t>
    </rPh>
    <rPh sb="76" eb="78">
      <t>キサイ</t>
    </rPh>
    <rPh sb="84" eb="86">
      <t>テイキョウ</t>
    </rPh>
    <rPh sb="86" eb="88">
      <t>ショウメイ</t>
    </rPh>
    <rPh sb="88" eb="89">
      <t>ショ</t>
    </rPh>
    <rPh sb="90" eb="92">
      <t>リヨウ</t>
    </rPh>
    <rPh sb="92" eb="93">
      <t>シャ</t>
    </rPh>
    <rPh sb="94" eb="95">
      <t>タイ</t>
    </rPh>
    <rPh sb="96" eb="98">
      <t>コウフ</t>
    </rPh>
    <phoneticPr fontId="4"/>
  </si>
  <si>
    <t>・（訪問入浴介護計画書）
・業務マニュアル</t>
    <rPh sb="2" eb="4">
      <t>ホウモン</t>
    </rPh>
    <rPh sb="4" eb="6">
      <t>ニュウヨク</t>
    </rPh>
    <rPh sb="6" eb="8">
      <t>カイゴ</t>
    </rPh>
    <rPh sb="8" eb="11">
      <t>ケイカクショ</t>
    </rPh>
    <rPh sb="14" eb="16">
      <t>ギョウム</t>
    </rPh>
    <phoneticPr fontId="4"/>
  </si>
  <si>
    <t>・研修参加状況等がわかる書類</t>
    <rPh sb="1" eb="3">
      <t>ケンシュウ</t>
    </rPh>
    <rPh sb="3" eb="5">
      <t>サンカ</t>
    </rPh>
    <rPh sb="5" eb="7">
      <t>ジョウキョウ</t>
    </rPh>
    <rPh sb="7" eb="8">
      <t>トウ</t>
    </rPh>
    <rPh sb="12" eb="14">
      <t>ショルイ</t>
    </rPh>
    <phoneticPr fontId="4"/>
  </si>
  <si>
    <t>・訪問入浴介護記録（サービスの提供の記録）
・業務分担表又は辞令
・主治の医師の意見を確認できる書類</t>
    <rPh sb="1" eb="3">
      <t>ホウモン</t>
    </rPh>
    <rPh sb="3" eb="5">
      <t>ニュウヨク</t>
    </rPh>
    <rPh sb="5" eb="7">
      <t>カイゴ</t>
    </rPh>
    <rPh sb="7" eb="9">
      <t>キロク</t>
    </rPh>
    <rPh sb="15" eb="17">
      <t>テイキョウ</t>
    </rPh>
    <rPh sb="18" eb="20">
      <t>キロク</t>
    </rPh>
    <rPh sb="23" eb="25">
      <t>ギョウム</t>
    </rPh>
    <rPh sb="25" eb="27">
      <t>ブンタン</t>
    </rPh>
    <rPh sb="27" eb="28">
      <t>ヒョウ</t>
    </rPh>
    <rPh sb="28" eb="29">
      <t>マタ</t>
    </rPh>
    <rPh sb="30" eb="32">
      <t>ジレイ</t>
    </rPh>
    <rPh sb="34" eb="36">
      <t>シュジ</t>
    </rPh>
    <rPh sb="37" eb="39">
      <t>イシ</t>
    </rPh>
    <rPh sb="40" eb="42">
      <t>イケン</t>
    </rPh>
    <rPh sb="43" eb="45">
      <t>カクニン</t>
    </rPh>
    <rPh sb="48" eb="50">
      <t>ショルイ</t>
    </rPh>
    <phoneticPr fontId="4"/>
  </si>
  <si>
    <t>・市町村に送付した通知に係る記録</t>
    <rPh sb="1" eb="3">
      <t>シチョウ</t>
    </rPh>
    <rPh sb="3" eb="4">
      <t>ソン</t>
    </rPh>
    <rPh sb="5" eb="7">
      <t>ソウフ</t>
    </rPh>
    <rPh sb="9" eb="11">
      <t>ツウチ</t>
    </rPh>
    <rPh sb="12" eb="13">
      <t>カカ</t>
    </rPh>
    <rPh sb="14" eb="16">
      <t>キロク</t>
    </rPh>
    <phoneticPr fontId="4"/>
  </si>
  <si>
    <t>・組織図
・業務分担表
・業務日誌等</t>
    <rPh sb="1" eb="4">
      <t>ソシキズ</t>
    </rPh>
    <rPh sb="6" eb="8">
      <t>ギョウム</t>
    </rPh>
    <rPh sb="8" eb="10">
      <t>ブンタン</t>
    </rPh>
    <rPh sb="10" eb="11">
      <t>ヒョウ</t>
    </rPh>
    <rPh sb="13" eb="15">
      <t>ギョウム</t>
    </rPh>
    <rPh sb="15" eb="17">
      <t>ニッシ</t>
    </rPh>
    <rPh sb="17" eb="18">
      <t>トウ</t>
    </rPh>
    <phoneticPr fontId="4"/>
  </si>
  <si>
    <t>・健康診断の記録</t>
    <rPh sb="1" eb="3">
      <t>ケンコウ</t>
    </rPh>
    <rPh sb="3" eb="5">
      <t>シンダン</t>
    </rPh>
    <rPh sb="6" eb="8">
      <t>キロク</t>
    </rPh>
    <phoneticPr fontId="4"/>
  </si>
  <si>
    <t>・就業時の取り決め（誓約書等）の記録</t>
    <rPh sb="1" eb="3">
      <t>シュウギョウ</t>
    </rPh>
    <rPh sb="3" eb="4">
      <t>ジ</t>
    </rPh>
    <rPh sb="5" eb="6">
      <t>ト</t>
    </rPh>
    <rPh sb="7" eb="8">
      <t>キ</t>
    </rPh>
    <rPh sb="10" eb="13">
      <t>セイヤクショ</t>
    </rPh>
    <rPh sb="13" eb="14">
      <t>トウ</t>
    </rPh>
    <rPh sb="16" eb="18">
      <t>キロク</t>
    </rPh>
    <phoneticPr fontId="4"/>
  </si>
  <si>
    <t>・広告物（事業所のパンフレット等）</t>
    <rPh sb="1" eb="3">
      <t>コウコク</t>
    </rPh>
    <rPh sb="3" eb="4">
      <t>ブツ</t>
    </rPh>
    <rPh sb="5" eb="8">
      <t>ジギョウショ</t>
    </rPh>
    <rPh sb="15" eb="16">
      <t>トウ</t>
    </rPh>
    <phoneticPr fontId="4"/>
  </si>
  <si>
    <t>苦情相談等の内容を記録・保存していますか。
苦情相談を受けたことがない場合、苦情相談等の内容を記録・保存する準備をしていますか</t>
    <rPh sb="0" eb="2">
      <t>クジョウ</t>
    </rPh>
    <rPh sb="2" eb="4">
      <t>ソウダン</t>
    </rPh>
    <rPh sb="4" eb="5">
      <t>トウ</t>
    </rPh>
    <rPh sb="6" eb="8">
      <t>ナイヨウ</t>
    </rPh>
    <rPh sb="9" eb="11">
      <t>キロク</t>
    </rPh>
    <rPh sb="12" eb="14">
      <t>ホゾン</t>
    </rPh>
    <rPh sb="22" eb="24">
      <t>クジョウ</t>
    </rPh>
    <rPh sb="24" eb="26">
      <t>ソウダン</t>
    </rPh>
    <rPh sb="27" eb="28">
      <t>ウ</t>
    </rPh>
    <rPh sb="35" eb="37">
      <t>バアイ</t>
    </rPh>
    <rPh sb="38" eb="40">
      <t>クジョウ</t>
    </rPh>
    <rPh sb="40" eb="42">
      <t>ソウダン</t>
    </rPh>
    <rPh sb="42" eb="43">
      <t>トウ</t>
    </rPh>
    <rPh sb="44" eb="46">
      <t>ナイヨウ</t>
    </rPh>
    <rPh sb="47" eb="49">
      <t>キロク</t>
    </rPh>
    <rPh sb="50" eb="52">
      <t>ホゾン</t>
    </rPh>
    <rPh sb="54" eb="56">
      <t>ジュンビ</t>
    </rPh>
    <phoneticPr fontId="4"/>
  </si>
  <si>
    <t>・事故対応マニュアル
・事故に関する記録
・事故発生報告書
○指定介護サービス事業者における事故発生時の報告マニュアル</t>
    <rPh sb="1" eb="3">
      <t>ジコ</t>
    </rPh>
    <rPh sb="3" eb="5">
      <t>タイオウ</t>
    </rPh>
    <rPh sb="12" eb="14">
      <t>ジコ</t>
    </rPh>
    <rPh sb="15" eb="16">
      <t>カン</t>
    </rPh>
    <rPh sb="18" eb="20">
      <t>キロク</t>
    </rPh>
    <rPh sb="22" eb="24">
      <t>ジコ</t>
    </rPh>
    <rPh sb="24" eb="26">
      <t>ハッセイ</t>
    </rPh>
    <rPh sb="26" eb="29">
      <t>ホウコクショ</t>
    </rPh>
    <rPh sb="31" eb="33">
      <t>シテイ</t>
    </rPh>
    <rPh sb="33" eb="35">
      <t>カイゴ</t>
    </rPh>
    <rPh sb="39" eb="42">
      <t>ジギョウシャ</t>
    </rPh>
    <rPh sb="46" eb="48">
      <t>ジコ</t>
    </rPh>
    <rPh sb="48" eb="50">
      <t>ハッセイ</t>
    </rPh>
    <rPh sb="50" eb="51">
      <t>ジ</t>
    </rPh>
    <rPh sb="52" eb="54">
      <t>ホウコク</t>
    </rPh>
    <phoneticPr fontId="4"/>
  </si>
  <si>
    <t>・（訪問入浴介護計画書）
・訪問入浴介護記録（サービスの提供の記録）
・市町村への通知に係る記録
・苦情の記録
・事故の記録</t>
    <rPh sb="2" eb="4">
      <t>ホウモン</t>
    </rPh>
    <rPh sb="4" eb="6">
      <t>ニュウヨク</t>
    </rPh>
    <rPh sb="6" eb="8">
      <t>カイゴ</t>
    </rPh>
    <rPh sb="8" eb="10">
      <t>ケイカク</t>
    </rPh>
    <rPh sb="10" eb="11">
      <t>ショ</t>
    </rPh>
    <rPh sb="14" eb="16">
      <t>ホウモン</t>
    </rPh>
    <rPh sb="16" eb="18">
      <t>ニュウヨク</t>
    </rPh>
    <rPh sb="18" eb="20">
      <t>カイゴ</t>
    </rPh>
    <rPh sb="20" eb="22">
      <t>キロク</t>
    </rPh>
    <rPh sb="28" eb="30">
      <t>テイキョウ</t>
    </rPh>
    <rPh sb="31" eb="33">
      <t>キロク</t>
    </rPh>
    <rPh sb="36" eb="38">
      <t>シチョウ</t>
    </rPh>
    <rPh sb="38" eb="39">
      <t>ソン</t>
    </rPh>
    <rPh sb="41" eb="43">
      <t>ツウチ</t>
    </rPh>
    <rPh sb="44" eb="45">
      <t>カカ</t>
    </rPh>
    <rPh sb="46" eb="48">
      <t>キロク</t>
    </rPh>
    <rPh sb="50" eb="52">
      <t>クジョウ</t>
    </rPh>
    <rPh sb="53" eb="55">
      <t>キロク</t>
    </rPh>
    <rPh sb="57" eb="59">
      <t>ジコ</t>
    </rPh>
    <rPh sb="60" eb="62">
      <t>キロク</t>
    </rPh>
    <phoneticPr fontId="4"/>
  </si>
  <si>
    <t>法令遵守等の業務管理体制の整備</t>
    <rPh sb="0" eb="2">
      <t>ホウレイ</t>
    </rPh>
    <rPh sb="2" eb="4">
      <t>ジュンシュ</t>
    </rPh>
    <rPh sb="4" eb="5">
      <t>トウ</t>
    </rPh>
    <rPh sb="6" eb="8">
      <t>ギョウム</t>
    </rPh>
    <rPh sb="8" eb="10">
      <t>カンリ</t>
    </rPh>
    <rPh sb="10" eb="12">
      <t>タイセイ</t>
    </rPh>
    <rPh sb="13" eb="15">
      <t>セイビ</t>
    </rPh>
    <phoneticPr fontId="4"/>
  </si>
  <si>
    <t>業務管理体制（法令遵守等）についての考え（方針）を定め、職員に周知していますか。</t>
    <rPh sb="0" eb="2">
      <t>ギョウム</t>
    </rPh>
    <rPh sb="2" eb="4">
      <t>カンリ</t>
    </rPh>
    <rPh sb="4" eb="6">
      <t>タイセイ</t>
    </rPh>
    <rPh sb="7" eb="9">
      <t>ホウレイ</t>
    </rPh>
    <rPh sb="9" eb="11">
      <t>ジュンシュ</t>
    </rPh>
    <rPh sb="11" eb="12">
      <t>トウ</t>
    </rPh>
    <rPh sb="18" eb="19">
      <t>カンガ</t>
    </rPh>
    <rPh sb="21" eb="23">
      <t>ホウシン</t>
    </rPh>
    <rPh sb="25" eb="26">
      <t>サダ</t>
    </rPh>
    <rPh sb="28" eb="30">
      <t>ショクイン</t>
    </rPh>
    <rPh sb="31" eb="33">
      <t>シュウチ</t>
    </rPh>
    <phoneticPr fontId="4"/>
  </si>
  <si>
    <t>業務管理体制（法令遵守等）について、具体的な取組を行っていますか。</t>
    <rPh sb="0" eb="2">
      <t>ギョウム</t>
    </rPh>
    <rPh sb="2" eb="4">
      <t>カンリ</t>
    </rPh>
    <rPh sb="4" eb="6">
      <t>タイセイ</t>
    </rPh>
    <rPh sb="7" eb="9">
      <t>ホウレイ</t>
    </rPh>
    <rPh sb="9" eb="11">
      <t>ジュンシュ</t>
    </rPh>
    <rPh sb="11" eb="12">
      <t>トウ</t>
    </rPh>
    <rPh sb="18" eb="21">
      <t>グタイテキ</t>
    </rPh>
    <rPh sb="22" eb="23">
      <t>ト</t>
    </rPh>
    <rPh sb="23" eb="24">
      <t>ク</t>
    </rPh>
    <rPh sb="25" eb="26">
      <t>オコナ</t>
    </rPh>
    <phoneticPr fontId="4"/>
  </si>
  <si>
    <t>業務管理体制（法令遵守等）の取組について、評価・改善活動を行っていますか。</t>
    <rPh sb="0" eb="2">
      <t>ギョウム</t>
    </rPh>
    <rPh sb="2" eb="4">
      <t>カンリ</t>
    </rPh>
    <rPh sb="4" eb="6">
      <t>タイセイ</t>
    </rPh>
    <rPh sb="7" eb="9">
      <t>ホウレイ</t>
    </rPh>
    <rPh sb="9" eb="11">
      <t>ジュンシュ</t>
    </rPh>
    <rPh sb="11" eb="12">
      <t>トウ</t>
    </rPh>
    <rPh sb="14" eb="16">
      <t>トリクミ</t>
    </rPh>
    <rPh sb="21" eb="23">
      <t>ヒョウカ</t>
    </rPh>
    <rPh sb="24" eb="26">
      <t>カイゼン</t>
    </rPh>
    <rPh sb="26" eb="28">
      <t>カツドウ</t>
    </rPh>
    <rPh sb="29" eb="30">
      <t>オコナ</t>
    </rPh>
    <phoneticPr fontId="4"/>
  </si>
  <si>
    <t>あり</t>
  </si>
  <si>
    <t>・衛生管理マニュアル等</t>
    <rPh sb="1" eb="3">
      <t>エイセイ</t>
    </rPh>
    <rPh sb="3" eb="5">
      <t>カンリ</t>
    </rPh>
    <rPh sb="10" eb="11">
      <t>トウ</t>
    </rPh>
    <phoneticPr fontId="4"/>
  </si>
  <si>
    <t>サービス担当者会議等において利用者若しくはその家族の個人情報を用いる場合の同意を書面により得ていますか。</t>
    <phoneticPr fontId="4"/>
  </si>
  <si>
    <t>・利用者及び家族の同意書</t>
    <rPh sb="1" eb="4">
      <t>リヨウシャ</t>
    </rPh>
    <rPh sb="4" eb="5">
      <t>オヨ</t>
    </rPh>
    <rPh sb="6" eb="8">
      <t>カゾク</t>
    </rPh>
    <rPh sb="9" eb="11">
      <t>ドウイ</t>
    </rPh>
    <rPh sb="11" eb="12">
      <t>ショ</t>
    </rPh>
    <phoneticPr fontId="4"/>
  </si>
  <si>
    <t>広告内容が虚偽又は誇大なものとなっていませんか。</t>
    <rPh sb="0" eb="2">
      <t>コウコク</t>
    </rPh>
    <rPh sb="2" eb="4">
      <t>ナイヨウ</t>
    </rPh>
    <rPh sb="5" eb="7">
      <t>キョギ</t>
    </rPh>
    <rPh sb="7" eb="8">
      <t>マタ</t>
    </rPh>
    <rPh sb="9" eb="11">
      <t>コダイ</t>
    </rPh>
    <phoneticPr fontId="4"/>
  </si>
  <si>
    <t>・損害賠償関係書類</t>
    <rPh sb="1" eb="3">
      <t>ソンガイ</t>
    </rPh>
    <rPh sb="3" eb="5">
      <t>バイショウ</t>
    </rPh>
    <rPh sb="5" eb="7">
      <t>カンケイ</t>
    </rPh>
    <rPh sb="7" eb="9">
      <t>ショルイ</t>
    </rPh>
    <phoneticPr fontId="4"/>
  </si>
  <si>
    <t>・事故再発防止検討記録</t>
    <rPh sb="1" eb="3">
      <t>ジコ</t>
    </rPh>
    <rPh sb="3" eb="5">
      <t>サイハツ</t>
    </rPh>
    <rPh sb="5" eb="7">
      <t>ボウシ</t>
    </rPh>
    <rPh sb="7" eb="9">
      <t>ケントウ</t>
    </rPh>
    <rPh sb="9" eb="11">
      <t>キロク</t>
    </rPh>
    <phoneticPr fontId="4"/>
  </si>
  <si>
    <t>会計の区分</t>
    <rPh sb="0" eb="2">
      <t>カイケイ</t>
    </rPh>
    <rPh sb="3" eb="4">
      <t>ク</t>
    </rPh>
    <rPh sb="4" eb="5">
      <t>ブン</t>
    </rPh>
    <phoneticPr fontId="4"/>
  </si>
  <si>
    <t>・会計関係書類</t>
    <rPh sb="1" eb="3">
      <t>カイケイ</t>
    </rPh>
    <rPh sb="3" eb="5">
      <t>カンケイ</t>
    </rPh>
    <rPh sb="5" eb="7">
      <t>ショルイ</t>
    </rPh>
    <phoneticPr fontId="4"/>
  </si>
  <si>
    <t>□</t>
    <phoneticPr fontId="4"/>
  </si>
  <si>
    <t>基準第53条
の2第1項
予防基準
第54条
第1項</t>
    <rPh sb="0" eb="2">
      <t>キジュン</t>
    </rPh>
    <rPh sb="2" eb="3">
      <t>ダイ</t>
    </rPh>
    <rPh sb="5" eb="6">
      <t>ジョウ</t>
    </rPh>
    <rPh sb="9" eb="10">
      <t>ダイ</t>
    </rPh>
    <rPh sb="11" eb="12">
      <t>コウ</t>
    </rPh>
    <rPh sb="13" eb="15">
      <t>ヨボウ</t>
    </rPh>
    <rPh sb="15" eb="17">
      <t>キジュン</t>
    </rPh>
    <rPh sb="18" eb="19">
      <t>ダイ</t>
    </rPh>
    <rPh sb="21" eb="22">
      <t>ジョウ</t>
    </rPh>
    <rPh sb="23" eb="24">
      <t>ダイ</t>
    </rPh>
    <rPh sb="25" eb="26">
      <t>コウ</t>
    </rPh>
    <phoneticPr fontId="4"/>
  </si>
  <si>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4"/>
  </si>
  <si>
    <t>Ⅴ　変更の届出等</t>
    <rPh sb="2" eb="4">
      <t>ヘンコウ</t>
    </rPh>
    <rPh sb="5" eb="6">
      <t>トドケ</t>
    </rPh>
    <rPh sb="6" eb="7">
      <t>デ</t>
    </rPh>
    <rPh sb="7" eb="8">
      <t>トウ</t>
    </rPh>
    <phoneticPr fontId="4"/>
  </si>
  <si>
    <t>変更の届出等</t>
    <rPh sb="0" eb="2">
      <t>ヘンコウ</t>
    </rPh>
    <rPh sb="3" eb="5">
      <t>トドケデ</t>
    </rPh>
    <rPh sb="5" eb="6">
      <t>トウ</t>
    </rPh>
    <phoneticPr fontId="4"/>
  </si>
  <si>
    <t>介護保険法
第75条</t>
    <rPh sb="0" eb="2">
      <t>カイゴ</t>
    </rPh>
    <rPh sb="2" eb="4">
      <t>ホケン</t>
    </rPh>
    <rPh sb="4" eb="5">
      <t>ホウ</t>
    </rPh>
    <rPh sb="6" eb="7">
      <t>ダイ</t>
    </rPh>
    <rPh sb="9" eb="10">
      <t>ジョウ</t>
    </rPh>
    <phoneticPr fontId="4"/>
  </si>
  <si>
    <t>・届出書類の控</t>
    <rPh sb="1" eb="2">
      <t>トドケ</t>
    </rPh>
    <rPh sb="2" eb="3">
      <t>デ</t>
    </rPh>
    <rPh sb="3" eb="5">
      <t>ショルイ</t>
    </rPh>
    <rPh sb="6" eb="7">
      <t>ヒカ</t>
    </rPh>
    <phoneticPr fontId="4"/>
  </si>
  <si>
    <t>サービス提供困難時の対応</t>
    <rPh sb="4" eb="6">
      <t>テイキョウ</t>
    </rPh>
    <rPh sb="6" eb="8">
      <t>コンナン</t>
    </rPh>
    <rPh sb="8" eb="9">
      <t>ジ</t>
    </rPh>
    <rPh sb="10" eb="12">
      <t>タイオウ</t>
    </rPh>
    <phoneticPr fontId="4"/>
  </si>
  <si>
    <t>受給資格等の確認</t>
    <rPh sb="0" eb="2">
      <t>ジュキュウ</t>
    </rPh>
    <rPh sb="2" eb="4">
      <t>シカク</t>
    </rPh>
    <rPh sb="4" eb="5">
      <t>トウ</t>
    </rPh>
    <rPh sb="6" eb="8">
      <t>カクニン</t>
    </rPh>
    <phoneticPr fontId="4"/>
  </si>
  <si>
    <t>心身の状況等の把握</t>
    <rPh sb="0" eb="2">
      <t>シンシン</t>
    </rPh>
    <rPh sb="3" eb="6">
      <t>ジョウキョウトウ</t>
    </rPh>
    <rPh sb="7" eb="9">
      <t>ハアク</t>
    </rPh>
    <phoneticPr fontId="4"/>
  </si>
  <si>
    <t>居宅介護支援事業者等との連携</t>
    <rPh sb="0" eb="2">
      <t>キョタク</t>
    </rPh>
    <rPh sb="2" eb="4">
      <t>カイゴ</t>
    </rPh>
    <rPh sb="4" eb="6">
      <t>シエン</t>
    </rPh>
    <rPh sb="6" eb="9">
      <t>ジギョウシャ</t>
    </rPh>
    <rPh sb="9" eb="10">
      <t>トウ</t>
    </rPh>
    <rPh sb="12" eb="14">
      <t>レンケイ</t>
    </rPh>
    <phoneticPr fontId="4"/>
  </si>
  <si>
    <t>事業所名</t>
    <rPh sb="0" eb="2">
      <t>ジギョウ</t>
    </rPh>
    <rPh sb="2" eb="3">
      <t>ショ</t>
    </rPh>
    <rPh sb="3" eb="4">
      <t>メイ</t>
    </rPh>
    <phoneticPr fontId="4"/>
  </si>
  <si>
    <t>点検者職・氏名</t>
    <rPh sb="0" eb="2">
      <t>テンケン</t>
    </rPh>
    <rPh sb="2" eb="3">
      <t>シャ</t>
    </rPh>
    <rPh sb="3" eb="4">
      <t>ショク</t>
    </rPh>
    <rPh sb="5" eb="6">
      <t>シ</t>
    </rPh>
    <rPh sb="6" eb="7">
      <t>メイ</t>
    </rPh>
    <phoneticPr fontId="4"/>
  </si>
  <si>
    <t>点検年月日</t>
    <rPh sb="0" eb="2">
      <t>テンケン</t>
    </rPh>
    <rPh sb="2" eb="5">
      <t>ネンガッピ</t>
    </rPh>
    <phoneticPr fontId="4"/>
  </si>
  <si>
    <t xml:space="preserve">        　　年　　　月　　　日</t>
    <rPh sb="10" eb="11">
      <t>ネン</t>
    </rPh>
    <rPh sb="14" eb="15">
      <t>ガツ</t>
    </rPh>
    <rPh sb="18" eb="19">
      <t>ニチ</t>
    </rPh>
    <phoneticPr fontId="4"/>
  </si>
  <si>
    <t>確認書類等</t>
    <rPh sb="0" eb="2">
      <t>カクニン</t>
    </rPh>
    <rPh sb="2" eb="4">
      <t>ショルイ</t>
    </rPh>
    <rPh sb="4" eb="5">
      <t>トウ</t>
    </rPh>
    <phoneticPr fontId="4"/>
  </si>
  <si>
    <t>Ⅰ　基本方針</t>
    <rPh sb="2" eb="4">
      <t>キホン</t>
    </rPh>
    <rPh sb="4" eb="6">
      <t>ホウシン</t>
    </rPh>
    <phoneticPr fontId="4"/>
  </si>
  <si>
    <t>基本方針</t>
    <rPh sb="0" eb="2">
      <t>キホン</t>
    </rPh>
    <rPh sb="2" eb="4">
      <t>ホウシン</t>
    </rPh>
    <phoneticPr fontId="4"/>
  </si>
  <si>
    <t>基準第44条</t>
    <rPh sb="0" eb="2">
      <t>キジュン</t>
    </rPh>
    <rPh sb="2" eb="3">
      <t>ダイ</t>
    </rPh>
    <rPh sb="5" eb="6">
      <t>ジョウ</t>
    </rPh>
    <phoneticPr fontId="4"/>
  </si>
  <si>
    <t>・運営規程</t>
    <rPh sb="1" eb="3">
      <t>ウンエイ</t>
    </rPh>
    <rPh sb="3" eb="5">
      <t>キテイ</t>
    </rPh>
    <phoneticPr fontId="4"/>
  </si>
  <si>
    <t>（介護予防）</t>
    <rPh sb="1" eb="3">
      <t>カイゴ</t>
    </rPh>
    <rPh sb="3" eb="5">
      <t>ヨボウ</t>
    </rPh>
    <phoneticPr fontId="4"/>
  </si>
  <si>
    <t>予防基準
第46条</t>
    <rPh sb="0" eb="2">
      <t>ヨボウ</t>
    </rPh>
    <rPh sb="2" eb="4">
      <t>キジュン</t>
    </rPh>
    <rPh sb="5" eb="6">
      <t>ダイ</t>
    </rPh>
    <rPh sb="8" eb="9">
      <t>ジョウ</t>
    </rPh>
    <phoneticPr fontId="4"/>
  </si>
  <si>
    <t>Ⅱ　人員基準　</t>
    <rPh sb="2" eb="4">
      <t>ジンイン</t>
    </rPh>
    <rPh sb="4" eb="6">
      <t>キジュン</t>
    </rPh>
    <phoneticPr fontId="4"/>
  </si>
  <si>
    <t>基準第45条
第1項</t>
    <rPh sb="0" eb="2">
      <t>キジュン</t>
    </rPh>
    <rPh sb="2" eb="3">
      <t>ダイ</t>
    </rPh>
    <rPh sb="5" eb="6">
      <t>ジョウ</t>
    </rPh>
    <rPh sb="7" eb="8">
      <t>ダイ</t>
    </rPh>
    <rPh sb="9" eb="10">
      <t>コウ</t>
    </rPh>
    <phoneticPr fontId="4"/>
  </si>
  <si>
    <t>　・看護職員　1人以上
　・介護職員　2人以上
 (※介護予防のみ指定を受けた場合は、介護職員1人以上)</t>
    <rPh sb="2" eb="6">
      <t>カンゴショクイン</t>
    </rPh>
    <rPh sb="8" eb="9">
      <t>ニン</t>
    </rPh>
    <rPh sb="9" eb="11">
      <t>イジョウ</t>
    </rPh>
    <rPh sb="14" eb="16">
      <t>カイゴ</t>
    </rPh>
    <rPh sb="16" eb="18">
      <t>ショクイン</t>
    </rPh>
    <rPh sb="20" eb="21">
      <t>ニン</t>
    </rPh>
    <rPh sb="21" eb="23">
      <t>イジョウ</t>
    </rPh>
    <rPh sb="27" eb="29">
      <t>カイゴ</t>
    </rPh>
    <rPh sb="29" eb="31">
      <t>ヨボウ</t>
    </rPh>
    <rPh sb="33" eb="35">
      <t>シテイ</t>
    </rPh>
    <rPh sb="36" eb="37">
      <t>ウ</t>
    </rPh>
    <rPh sb="39" eb="41">
      <t>バアイ</t>
    </rPh>
    <rPh sb="43" eb="45">
      <t>カイゴ</t>
    </rPh>
    <rPh sb="45" eb="47">
      <t>ショクイン</t>
    </rPh>
    <rPh sb="48" eb="49">
      <t>ニン</t>
    </rPh>
    <rPh sb="49" eb="51">
      <t>イジョウ</t>
    </rPh>
    <phoneticPr fontId="4"/>
  </si>
  <si>
    <t>予防基準
第47条
第1項</t>
    <rPh sb="0" eb="2">
      <t>ヨボウ</t>
    </rPh>
    <rPh sb="2" eb="4">
      <t>キジュン</t>
    </rPh>
    <rPh sb="5" eb="6">
      <t>ダイ</t>
    </rPh>
    <rPh sb="8" eb="9">
      <t>ジョウ</t>
    </rPh>
    <rPh sb="10" eb="11">
      <t>ダイ</t>
    </rPh>
    <rPh sb="12" eb="13">
      <t>コウ</t>
    </rPh>
    <phoneticPr fontId="4"/>
  </si>
  <si>
    <t>基準第45条
第2項</t>
    <rPh sb="0" eb="2">
      <t>キジュン</t>
    </rPh>
    <rPh sb="2" eb="3">
      <t>ダイ</t>
    </rPh>
    <rPh sb="5" eb="6">
      <t>ジョウ</t>
    </rPh>
    <rPh sb="7" eb="8">
      <t>ダイ</t>
    </rPh>
    <rPh sb="9" eb="10">
      <t>コウ</t>
    </rPh>
    <phoneticPr fontId="4"/>
  </si>
  <si>
    <t>予防基準
第47条
第2項</t>
    <rPh sb="0" eb="2">
      <t>ヨボウ</t>
    </rPh>
    <rPh sb="2" eb="4">
      <t>キジュン</t>
    </rPh>
    <rPh sb="5" eb="6">
      <t>ダイ</t>
    </rPh>
    <rPh sb="8" eb="9">
      <t>ジョウ</t>
    </rPh>
    <rPh sb="10" eb="11">
      <t>ダイ</t>
    </rPh>
    <rPh sb="12" eb="13">
      <t>コウ</t>
    </rPh>
    <phoneticPr fontId="4"/>
  </si>
  <si>
    <t>Ⅲ　設備基準</t>
    <rPh sb="2" eb="4">
      <t>セツビ</t>
    </rPh>
    <rPh sb="4" eb="6">
      <t>キジュン</t>
    </rPh>
    <phoneticPr fontId="4"/>
  </si>
  <si>
    <t>設備等</t>
    <rPh sb="0" eb="2">
      <t>セツビ</t>
    </rPh>
    <rPh sb="2" eb="3">
      <t>ナド</t>
    </rPh>
    <phoneticPr fontId="4"/>
  </si>
  <si>
    <t>事業の運営を行うために必要な広さを有する専用の区画が設けられていますか。</t>
    <rPh sb="0" eb="2">
      <t>ジギョウ</t>
    </rPh>
    <rPh sb="3" eb="5">
      <t>ウンエイ</t>
    </rPh>
    <rPh sb="6" eb="7">
      <t>オコナ</t>
    </rPh>
    <rPh sb="11" eb="13">
      <t>ヒツヨウ</t>
    </rPh>
    <rPh sb="14" eb="15">
      <t>ヒロ</t>
    </rPh>
    <rPh sb="17" eb="18">
      <t>ユウ</t>
    </rPh>
    <rPh sb="20" eb="22">
      <t>センヨウ</t>
    </rPh>
    <rPh sb="23" eb="25">
      <t>クカク</t>
    </rPh>
    <rPh sb="26" eb="27">
      <t>モウ</t>
    </rPh>
    <phoneticPr fontId="4"/>
  </si>
  <si>
    <t>基準第47条
予防基準
第49条</t>
    <rPh sb="0" eb="2">
      <t>キジュン</t>
    </rPh>
    <rPh sb="2" eb="3">
      <t>ダイ</t>
    </rPh>
    <rPh sb="5" eb="6">
      <t>ジョウ</t>
    </rPh>
    <rPh sb="7" eb="9">
      <t>ヨボウ</t>
    </rPh>
    <rPh sb="9" eb="11">
      <t>キジュン</t>
    </rPh>
    <rPh sb="12" eb="13">
      <t>ダイ</t>
    </rPh>
    <rPh sb="15" eb="16">
      <t>ジョウ</t>
    </rPh>
    <phoneticPr fontId="4"/>
  </si>
  <si>
    <t>利用申込の受付・相談等に対応するのに適切なスペース及び浴槽等の備品・設備を保管するために必要なスペースが確保されていますか。</t>
    <rPh sb="0" eb="2">
      <t>リヨウ</t>
    </rPh>
    <rPh sb="2" eb="4">
      <t>モウシコミ</t>
    </rPh>
    <rPh sb="5" eb="7">
      <t>ウケツケ</t>
    </rPh>
    <rPh sb="8" eb="10">
      <t>ソウダン</t>
    </rPh>
    <rPh sb="10" eb="11">
      <t>トウ</t>
    </rPh>
    <rPh sb="12" eb="14">
      <t>タイオウ</t>
    </rPh>
    <rPh sb="18" eb="20">
      <t>テキセツ</t>
    </rPh>
    <rPh sb="25" eb="26">
      <t>オヨ</t>
    </rPh>
    <rPh sb="27" eb="29">
      <t>ヨクソウ</t>
    </rPh>
    <rPh sb="29" eb="30">
      <t>トウ</t>
    </rPh>
    <rPh sb="31" eb="33">
      <t>ビヒン</t>
    </rPh>
    <rPh sb="34" eb="36">
      <t>セツビ</t>
    </rPh>
    <rPh sb="37" eb="39">
      <t>ホカン</t>
    </rPh>
    <rPh sb="44" eb="46">
      <t>ヒツヨウ</t>
    </rPh>
    <rPh sb="52" eb="54">
      <t>カクホ</t>
    </rPh>
    <phoneticPr fontId="4"/>
  </si>
  <si>
    <t>Ⅳ　運営基準</t>
    <rPh sb="2" eb="4">
      <t>ウンエイ</t>
    </rPh>
    <rPh sb="4" eb="6">
      <t>キジュン</t>
    </rPh>
    <phoneticPr fontId="4"/>
  </si>
  <si>
    <t>提供拒否の禁止</t>
    <rPh sb="0" eb="2">
      <t>テイキョウ</t>
    </rPh>
    <rPh sb="2" eb="4">
      <t>キョヒ</t>
    </rPh>
    <rPh sb="5" eb="7">
      <t>キンシ</t>
    </rPh>
    <phoneticPr fontId="4"/>
  </si>
  <si>
    <t>正当な理由なくサービス提供を拒否していませんか。
特に要介護度や所得の多寡を理由にサービス提供を拒否していませんか。</t>
    <rPh sb="0" eb="2">
      <t>セイトウ</t>
    </rPh>
    <rPh sb="3" eb="5">
      <t>リユウ</t>
    </rPh>
    <rPh sb="11" eb="13">
      <t>テイキョウ</t>
    </rPh>
    <rPh sb="14" eb="16">
      <t>キョヒ</t>
    </rPh>
    <rPh sb="25" eb="26">
      <t>トク</t>
    </rPh>
    <rPh sb="27" eb="28">
      <t>ヨウ</t>
    </rPh>
    <rPh sb="28" eb="30">
      <t>カイゴ</t>
    </rPh>
    <rPh sb="30" eb="31">
      <t>ド</t>
    </rPh>
    <rPh sb="32" eb="34">
      <t>ショトク</t>
    </rPh>
    <rPh sb="35" eb="37">
      <t>タカ</t>
    </rPh>
    <rPh sb="38" eb="40">
      <t>リユウ</t>
    </rPh>
    <rPh sb="45" eb="47">
      <t>テイキョウ</t>
    </rPh>
    <rPh sb="48" eb="50">
      <t>キョヒ</t>
    </rPh>
    <phoneticPr fontId="4"/>
  </si>
  <si>
    <t>・利用者に関する記録</t>
    <rPh sb="1" eb="3">
      <t>リヨウ</t>
    </rPh>
    <rPh sb="3" eb="4">
      <t>シャ</t>
    </rPh>
    <rPh sb="5" eb="6">
      <t>カン</t>
    </rPh>
    <rPh sb="8" eb="10">
      <t>キロク</t>
    </rPh>
    <phoneticPr fontId="4"/>
  </si>
  <si>
    <t>要介護認定の申請に係る援助</t>
    <rPh sb="0" eb="1">
      <t>ヨウ</t>
    </rPh>
    <rPh sb="1" eb="3">
      <t>カイゴ</t>
    </rPh>
    <rPh sb="3" eb="5">
      <t>ニンテイ</t>
    </rPh>
    <rPh sb="6" eb="8">
      <t>シンセイ</t>
    </rPh>
    <rPh sb="9" eb="10">
      <t>カカ</t>
    </rPh>
    <rPh sb="11" eb="13">
      <t>エンジョ</t>
    </rPh>
    <phoneticPr fontId="4"/>
  </si>
  <si>
    <t>要介護認定の有効期間が終了する30日前には更新申請が行われるよう必要な援助を行っていますか。</t>
    <rPh sb="0" eb="1">
      <t>ヨウ</t>
    </rPh>
    <rPh sb="1" eb="3">
      <t>カイゴ</t>
    </rPh>
    <rPh sb="3" eb="5">
      <t>ニンテイ</t>
    </rPh>
    <rPh sb="6" eb="8">
      <t>ユウコウ</t>
    </rPh>
    <rPh sb="8" eb="10">
      <t>キカン</t>
    </rPh>
    <rPh sb="11" eb="13">
      <t>シュウリョウ</t>
    </rPh>
    <rPh sb="17" eb="18">
      <t>ニチ</t>
    </rPh>
    <rPh sb="18" eb="19">
      <t>マエ</t>
    </rPh>
    <rPh sb="21" eb="23">
      <t>コウシン</t>
    </rPh>
    <rPh sb="23" eb="25">
      <t>シンセイ</t>
    </rPh>
    <rPh sb="26" eb="27">
      <t>オコナ</t>
    </rPh>
    <rPh sb="32" eb="34">
      <t>ヒツヨウ</t>
    </rPh>
    <rPh sb="35" eb="37">
      <t>エンジョ</t>
    </rPh>
    <rPh sb="38" eb="39">
      <t>オコナ</t>
    </rPh>
    <phoneticPr fontId="4"/>
  </si>
  <si>
    <t>サービス担当者会議を通じて利用者の心身の状況等の把握に努めていますか。</t>
    <rPh sb="4" eb="7">
      <t>タントウシャ</t>
    </rPh>
    <rPh sb="7" eb="9">
      <t>カイギ</t>
    </rPh>
    <rPh sb="10" eb="11">
      <t>トオ</t>
    </rPh>
    <rPh sb="13" eb="16">
      <t>リヨウシャ</t>
    </rPh>
    <rPh sb="17" eb="19">
      <t>シンシン</t>
    </rPh>
    <rPh sb="20" eb="22">
      <t>ジョウキョウ</t>
    </rPh>
    <rPh sb="22" eb="23">
      <t>トウ</t>
    </rPh>
    <rPh sb="24" eb="26">
      <t>ハアク</t>
    </rPh>
    <rPh sb="27" eb="28">
      <t>ツト</t>
    </rPh>
    <phoneticPr fontId="4"/>
  </si>
  <si>
    <t>・利用者に関する記録
・サービス担当者会議の要点</t>
    <rPh sb="1" eb="3">
      <t>リヨウ</t>
    </rPh>
    <rPh sb="3" eb="4">
      <t>シャ</t>
    </rPh>
    <rPh sb="5" eb="6">
      <t>カン</t>
    </rPh>
    <rPh sb="8" eb="10">
      <t>キロク</t>
    </rPh>
    <rPh sb="16" eb="19">
      <t>タントウシャ</t>
    </rPh>
    <rPh sb="19" eb="21">
      <t>カイギ</t>
    </rPh>
    <rPh sb="22" eb="24">
      <t>ヨウテン</t>
    </rPh>
    <phoneticPr fontId="4"/>
  </si>
  <si>
    <t>法定代理受領サービスを提供を受けるための援助</t>
    <rPh sb="0" eb="2">
      <t>ホウテイ</t>
    </rPh>
    <rPh sb="2" eb="4">
      <t>ダイリ</t>
    </rPh>
    <rPh sb="4" eb="6">
      <t>ジュリョウ</t>
    </rPh>
    <rPh sb="11" eb="13">
      <t>テイキョウ</t>
    </rPh>
    <rPh sb="14" eb="15">
      <t>ウ</t>
    </rPh>
    <rPh sb="20" eb="22">
      <t>エンジョ</t>
    </rPh>
    <phoneticPr fontId="4"/>
  </si>
  <si>
    <t>要介護状態となった場合でも、利用者が可能な限りその居宅において、その有する能力に応じ自立した日常生活を営むことができるよう、居宅における入浴の援助を行うことによって、利用者の身体の清潔の保持、心身機能の維持等を図るものとなっていますか。</t>
    <rPh sb="0" eb="1">
      <t>ヨウ</t>
    </rPh>
    <rPh sb="1" eb="3">
      <t>カイゴ</t>
    </rPh>
    <rPh sb="3" eb="5">
      <t>ジョウタイ</t>
    </rPh>
    <rPh sb="9" eb="11">
      <t>バアイ</t>
    </rPh>
    <rPh sb="14" eb="17">
      <t>リヨウシャ</t>
    </rPh>
    <rPh sb="18" eb="20">
      <t>カノウ</t>
    </rPh>
    <rPh sb="21" eb="22">
      <t>カギ</t>
    </rPh>
    <rPh sb="25" eb="27">
      <t>キョタク</t>
    </rPh>
    <rPh sb="34" eb="35">
      <t>ユウ</t>
    </rPh>
    <rPh sb="37" eb="39">
      <t>ノウリョク</t>
    </rPh>
    <rPh sb="40" eb="41">
      <t>オウ</t>
    </rPh>
    <rPh sb="42" eb="44">
      <t>ジリツ</t>
    </rPh>
    <rPh sb="46" eb="48">
      <t>ニチジョウ</t>
    </rPh>
    <rPh sb="48" eb="50">
      <t>セイカツ</t>
    </rPh>
    <rPh sb="51" eb="52">
      <t>イトナ</t>
    </rPh>
    <rPh sb="62" eb="64">
      <t>キョタク</t>
    </rPh>
    <rPh sb="68" eb="70">
      <t>ニュウヨク</t>
    </rPh>
    <rPh sb="71" eb="73">
      <t>エンジョ</t>
    </rPh>
    <rPh sb="74" eb="75">
      <t>オコナ</t>
    </rPh>
    <rPh sb="83" eb="86">
      <t>リヨウシャ</t>
    </rPh>
    <rPh sb="87" eb="89">
      <t>シンタイ</t>
    </rPh>
    <rPh sb="90" eb="92">
      <t>セイケツ</t>
    </rPh>
    <rPh sb="93" eb="95">
      <t>ホジ</t>
    </rPh>
    <rPh sb="96" eb="98">
      <t>シンシン</t>
    </rPh>
    <rPh sb="98" eb="100">
      <t>キノウ</t>
    </rPh>
    <rPh sb="101" eb="103">
      <t>イジ</t>
    </rPh>
    <rPh sb="103" eb="104">
      <t>トウ</t>
    </rPh>
    <rPh sb="105" eb="106">
      <t>ハカ</t>
    </rPh>
    <phoneticPr fontId="4"/>
  </si>
  <si>
    <t>利用者が可能な限りその居宅において、自立した日常生活を営むことができるよう、居宅における入浴の支援を行うことにより、利用者の身体の清潔保持、心身機能の維持回復を図り、もって利用者の生活機能の維持又は向上を目指すものとなっていますか。</t>
    <rPh sb="0" eb="3">
      <t>リヨウシャ</t>
    </rPh>
    <rPh sb="4" eb="6">
      <t>カノウ</t>
    </rPh>
    <rPh sb="7" eb="8">
      <t>カギ</t>
    </rPh>
    <rPh sb="11" eb="13">
      <t>キョタク</t>
    </rPh>
    <rPh sb="18" eb="20">
      <t>ジリツ</t>
    </rPh>
    <rPh sb="22" eb="24">
      <t>ニチジョウ</t>
    </rPh>
    <rPh sb="24" eb="26">
      <t>セイカツ</t>
    </rPh>
    <rPh sb="27" eb="28">
      <t>イトナ</t>
    </rPh>
    <phoneticPr fontId="4"/>
  </si>
  <si>
    <t>指定訪問入浴介護の提供に必要な浴槽等の設備・備品等を備えていますか。
特に、手指を洗浄するための設備等感染症予防に必要な設備等に配慮していますか。</t>
    <rPh sb="0" eb="2">
      <t>シテイ</t>
    </rPh>
    <rPh sb="2" eb="4">
      <t>ホウモン</t>
    </rPh>
    <rPh sb="4" eb="6">
      <t>ニュウヨク</t>
    </rPh>
    <rPh sb="6" eb="8">
      <t>カイゴ</t>
    </rPh>
    <rPh sb="9" eb="11">
      <t>テイキョウ</t>
    </rPh>
    <rPh sb="12" eb="14">
      <t>ヒツヨウ</t>
    </rPh>
    <rPh sb="15" eb="17">
      <t>ヨクソウ</t>
    </rPh>
    <rPh sb="17" eb="18">
      <t>トウ</t>
    </rPh>
    <rPh sb="19" eb="21">
      <t>セツビ</t>
    </rPh>
    <rPh sb="22" eb="24">
      <t>ビヒン</t>
    </rPh>
    <rPh sb="24" eb="25">
      <t>トウ</t>
    </rPh>
    <rPh sb="26" eb="27">
      <t>ソナ</t>
    </rPh>
    <rPh sb="35" eb="36">
      <t>トク</t>
    </rPh>
    <rPh sb="38" eb="39">
      <t>テ</t>
    </rPh>
    <rPh sb="39" eb="40">
      <t>ユビ</t>
    </rPh>
    <rPh sb="41" eb="43">
      <t>センジョウ</t>
    </rPh>
    <rPh sb="48" eb="50">
      <t>セツビ</t>
    </rPh>
    <rPh sb="50" eb="51">
      <t>トウ</t>
    </rPh>
    <rPh sb="51" eb="54">
      <t>カンセンショウ</t>
    </rPh>
    <rPh sb="54" eb="56">
      <t>ヨボウ</t>
    </rPh>
    <rPh sb="57" eb="59">
      <t>ヒツヨウ</t>
    </rPh>
    <rPh sb="60" eb="62">
      <t>セツビ</t>
    </rPh>
    <rPh sb="62" eb="63">
      <t>トウ</t>
    </rPh>
    <rPh sb="64" eb="66">
      <t>ハイリョ</t>
    </rPh>
    <phoneticPr fontId="4"/>
  </si>
  <si>
    <t>サービス提供が困難な場合、当該利用申込者に係る居宅介護支援事業者への連絡、適当な他の事業者の紹介その他の必要な措置を速やかに行っていますか。</t>
    <rPh sb="4" eb="6">
      <t>テイキョウ</t>
    </rPh>
    <rPh sb="7" eb="9">
      <t>コンナン</t>
    </rPh>
    <rPh sb="10" eb="12">
      <t>バアイ</t>
    </rPh>
    <rPh sb="13" eb="15">
      <t>トウガイ</t>
    </rPh>
    <rPh sb="15" eb="17">
      <t>リヨウ</t>
    </rPh>
    <rPh sb="17" eb="19">
      <t>モウシコミ</t>
    </rPh>
    <rPh sb="19" eb="20">
      <t>シャ</t>
    </rPh>
    <rPh sb="21" eb="22">
      <t>カカ</t>
    </rPh>
    <rPh sb="23" eb="25">
      <t>キョタク</t>
    </rPh>
    <rPh sb="25" eb="27">
      <t>カイゴ</t>
    </rPh>
    <rPh sb="27" eb="29">
      <t>シエン</t>
    </rPh>
    <rPh sb="29" eb="31">
      <t>ジギョウ</t>
    </rPh>
    <rPh sb="31" eb="32">
      <t>シャ</t>
    </rPh>
    <rPh sb="34" eb="36">
      <t>レンラク</t>
    </rPh>
    <rPh sb="37" eb="39">
      <t>テキトウ</t>
    </rPh>
    <rPh sb="40" eb="41">
      <t>タ</t>
    </rPh>
    <rPh sb="42" eb="45">
      <t>ジギョウシャ</t>
    </rPh>
    <rPh sb="46" eb="48">
      <t>ショウカイ</t>
    </rPh>
    <rPh sb="50" eb="51">
      <t>タ</t>
    </rPh>
    <rPh sb="52" eb="54">
      <t>ヒツヨウ</t>
    </rPh>
    <rPh sb="55" eb="57">
      <t>ソチ</t>
    </rPh>
    <rPh sb="58" eb="59">
      <t>スミ</t>
    </rPh>
    <rPh sb="62" eb="63">
      <t>オコナ</t>
    </rPh>
    <phoneticPr fontId="4"/>
  </si>
  <si>
    <t>利用申込者の被保険者証で、被保険者資格、要介護認定の有無及び要介護認定の有効期間を確認していますか。</t>
    <rPh sb="0" eb="2">
      <t>リヨウ</t>
    </rPh>
    <rPh sb="2" eb="4">
      <t>モウシコミ</t>
    </rPh>
    <rPh sb="4" eb="5">
      <t>シャ</t>
    </rPh>
    <rPh sb="6" eb="10">
      <t>ヒホケンシャ</t>
    </rPh>
    <rPh sb="10" eb="11">
      <t>ショウ</t>
    </rPh>
    <rPh sb="13" eb="17">
      <t>ヒホケンシャ</t>
    </rPh>
    <rPh sb="17" eb="19">
      <t>シカク</t>
    </rPh>
    <rPh sb="20" eb="21">
      <t>ヨウ</t>
    </rPh>
    <rPh sb="21" eb="23">
      <t>カイゴ</t>
    </rPh>
    <rPh sb="23" eb="25">
      <t>ニンテイ</t>
    </rPh>
    <rPh sb="26" eb="28">
      <t>ウム</t>
    </rPh>
    <rPh sb="28" eb="29">
      <t>オヨ</t>
    </rPh>
    <rPh sb="30" eb="31">
      <t>ヨウ</t>
    </rPh>
    <rPh sb="31" eb="33">
      <t>カイゴ</t>
    </rPh>
    <rPh sb="33" eb="35">
      <t>ニンテイ</t>
    </rPh>
    <rPh sb="36" eb="38">
      <t>ユウコウ</t>
    </rPh>
    <rPh sb="38" eb="40">
      <t>キカン</t>
    </rPh>
    <rPh sb="41" eb="43">
      <t>カクニン</t>
    </rPh>
    <phoneticPr fontId="4"/>
  </si>
  <si>
    <t>被保険者証に認定審査会意見が記載されているときは、サービス提供に際し、その意見を考慮していますか。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4"/>
  </si>
  <si>
    <t>利用者申込者が要介護認定を受けていない場合は、要介護認定申請のために必要な援助を行っていますか。</t>
    <rPh sb="0" eb="3">
      <t>リヨウシャ</t>
    </rPh>
    <rPh sb="3" eb="5">
      <t>モウシコミ</t>
    </rPh>
    <rPh sb="5" eb="6">
      <t>シャ</t>
    </rPh>
    <rPh sb="7" eb="8">
      <t>ヨウ</t>
    </rPh>
    <rPh sb="8" eb="10">
      <t>カイゴ</t>
    </rPh>
    <rPh sb="10" eb="12">
      <t>ニンテイ</t>
    </rPh>
    <rPh sb="13" eb="14">
      <t>ウ</t>
    </rPh>
    <rPh sb="19" eb="21">
      <t>バアイ</t>
    </rPh>
    <rPh sb="23" eb="24">
      <t>ヨウ</t>
    </rPh>
    <rPh sb="24" eb="26">
      <t>カイゴ</t>
    </rPh>
    <rPh sb="26" eb="28">
      <t>ニンテイ</t>
    </rPh>
    <rPh sb="28" eb="30">
      <t>シンセイ</t>
    </rPh>
    <rPh sb="34" eb="36">
      <t>ヒツヨウ</t>
    </rPh>
    <rPh sb="37" eb="39">
      <t>エンジョ</t>
    </rPh>
    <rPh sb="40" eb="41">
      <t>オコナ</t>
    </rPh>
    <phoneticPr fontId="4"/>
  </si>
  <si>
    <t>居宅サービス計画が作成されている場合は、当該計画に沿ったサービスを提供していますか。</t>
    <rPh sb="0" eb="2">
      <t>キョタク</t>
    </rPh>
    <rPh sb="6" eb="8">
      <t>ケイカク</t>
    </rPh>
    <rPh sb="9" eb="11">
      <t>サクセイ</t>
    </rPh>
    <rPh sb="16" eb="18">
      <t>バアイ</t>
    </rPh>
    <rPh sb="20" eb="22">
      <t>トウガイ</t>
    </rPh>
    <rPh sb="22" eb="24">
      <t>ケイカク</t>
    </rPh>
    <rPh sb="25" eb="26">
      <t>ソ</t>
    </rPh>
    <rPh sb="33" eb="35">
      <t>テイキョウ</t>
    </rPh>
    <phoneticPr fontId="4"/>
  </si>
  <si>
    <t>利用者が居宅サービス計画の変更を希望する場合は、居宅介護支援事業者への連絡その他必要な援助を行っていますか。</t>
    <rPh sb="0" eb="3">
      <t>リヨウシャ</t>
    </rPh>
    <rPh sb="4" eb="6">
      <t>キョタク</t>
    </rPh>
    <rPh sb="10" eb="12">
      <t>ケイカク</t>
    </rPh>
    <rPh sb="13" eb="15">
      <t>ヘンコウ</t>
    </rPh>
    <rPh sb="16" eb="18">
      <t>キボウ</t>
    </rPh>
    <rPh sb="20" eb="22">
      <t>バアイ</t>
    </rPh>
    <rPh sb="24" eb="26">
      <t>キョタク</t>
    </rPh>
    <rPh sb="26" eb="28">
      <t>カイゴ</t>
    </rPh>
    <rPh sb="28" eb="30">
      <t>シエン</t>
    </rPh>
    <rPh sb="30" eb="33">
      <t>ジギョウシャ</t>
    </rPh>
    <rPh sb="35" eb="37">
      <t>レンラク</t>
    </rPh>
    <rPh sb="39" eb="40">
      <t>タ</t>
    </rPh>
    <rPh sb="40" eb="42">
      <t>ヒツヨウ</t>
    </rPh>
    <rPh sb="43" eb="45">
      <t>エンジョ</t>
    </rPh>
    <rPh sb="46" eb="47">
      <t>オコナ</t>
    </rPh>
    <phoneticPr fontId="4"/>
  </si>
  <si>
    <t>従業者に身分を証する書類を携行させ、初回訪問時及び利用者又はその家族から求められたときは提示するよう指導していますか。</t>
    <rPh sb="0" eb="3">
      <t>ジュウギョウシャ</t>
    </rPh>
    <rPh sb="4" eb="6">
      <t>ミブン</t>
    </rPh>
    <rPh sb="7" eb="8">
      <t>ショウ</t>
    </rPh>
    <rPh sb="10" eb="12">
      <t>ショルイ</t>
    </rPh>
    <rPh sb="13" eb="15">
      <t>ケイコウ</t>
    </rPh>
    <rPh sb="18" eb="20">
      <t>ショカイ</t>
    </rPh>
    <rPh sb="20" eb="22">
      <t>ホウモン</t>
    </rPh>
    <rPh sb="22" eb="23">
      <t>ジ</t>
    </rPh>
    <rPh sb="23" eb="24">
      <t>オヨ</t>
    </rPh>
    <rPh sb="25" eb="28">
      <t>リヨウシャ</t>
    </rPh>
    <rPh sb="28" eb="29">
      <t>マタ</t>
    </rPh>
    <rPh sb="32" eb="34">
      <t>カゾク</t>
    </rPh>
    <rPh sb="36" eb="37">
      <t>モト</t>
    </rPh>
    <rPh sb="44" eb="46">
      <t>テイジ</t>
    </rPh>
    <rPh sb="50" eb="52">
      <t>シドウ</t>
    </rPh>
    <phoneticPr fontId="4"/>
  </si>
  <si>
    <t>介護サービスを提供した際は、具体的なサービス内容等を記録するとともに、利用者からの申出があった場合には、文書の交付その他適切な方法により、情報提供していますか。</t>
    <rPh sb="0" eb="2">
      <t>カイゴ</t>
    </rPh>
    <rPh sb="7" eb="9">
      <t>テイキョウ</t>
    </rPh>
    <rPh sb="11" eb="12">
      <t>サイ</t>
    </rPh>
    <rPh sb="14" eb="17">
      <t>グタイテキ</t>
    </rPh>
    <rPh sb="22" eb="24">
      <t>ナイヨウ</t>
    </rPh>
    <rPh sb="24" eb="25">
      <t>トウ</t>
    </rPh>
    <rPh sb="26" eb="28">
      <t>キロク</t>
    </rPh>
    <rPh sb="35" eb="38">
      <t>リヨウシャ</t>
    </rPh>
    <rPh sb="41" eb="42">
      <t>モウ</t>
    </rPh>
    <rPh sb="42" eb="43">
      <t>デ</t>
    </rPh>
    <rPh sb="47" eb="49">
      <t>バアイ</t>
    </rPh>
    <rPh sb="52" eb="54">
      <t>ブンショ</t>
    </rPh>
    <rPh sb="55" eb="57">
      <t>コウフ</t>
    </rPh>
    <rPh sb="59" eb="60">
      <t>タ</t>
    </rPh>
    <rPh sb="60" eb="62">
      <t>テキセツ</t>
    </rPh>
    <rPh sb="63" eb="65">
      <t>ホウホウ</t>
    </rPh>
    <rPh sb="69" eb="71">
      <t>ジョウホウ</t>
    </rPh>
    <rPh sb="71" eb="73">
      <t>テイキョウ</t>
    </rPh>
    <phoneticPr fontId="4"/>
  </si>
  <si>
    <t>法定代理受領サービスの場合、利用者から利用者負担分の支払を受けていますか。</t>
    <rPh sb="0" eb="2">
      <t>ホウテイ</t>
    </rPh>
    <rPh sb="2" eb="4">
      <t>ダイリ</t>
    </rPh>
    <rPh sb="4" eb="6">
      <t>ジュリョウ</t>
    </rPh>
    <rPh sb="11" eb="13">
      <t>バアイ</t>
    </rPh>
    <rPh sb="14" eb="17">
      <t>リヨウシャ</t>
    </rPh>
    <rPh sb="19" eb="22">
      <t>リヨウシャ</t>
    </rPh>
    <rPh sb="22" eb="25">
      <t>フタンブン</t>
    </rPh>
    <rPh sb="26" eb="28">
      <t>シハライ</t>
    </rPh>
    <rPh sb="29" eb="30">
      <t>ウ</t>
    </rPh>
    <phoneticPr fontId="4"/>
  </si>
  <si>
    <t>法定代理受領サービスに該当しない訪問入浴介護を提供した場合の利用料と、居宅介護サービス費用基準額との間に、不合理な差額を生じさせていませんか。</t>
    <rPh sb="0" eb="2">
      <t>ホウテイ</t>
    </rPh>
    <rPh sb="2" eb="4">
      <t>ダイリ</t>
    </rPh>
    <rPh sb="4" eb="6">
      <t>ジュリョウ</t>
    </rPh>
    <rPh sb="11" eb="12">
      <t>ガイ</t>
    </rPh>
    <rPh sb="12" eb="13">
      <t>トウ</t>
    </rPh>
    <rPh sb="16" eb="18">
      <t>ホウモン</t>
    </rPh>
    <rPh sb="18" eb="20">
      <t>ニュウヨク</t>
    </rPh>
    <rPh sb="20" eb="22">
      <t>カイゴ</t>
    </rPh>
    <rPh sb="23" eb="25">
      <t>テイキョウ</t>
    </rPh>
    <rPh sb="27" eb="29">
      <t>バアイ</t>
    </rPh>
    <rPh sb="30" eb="33">
      <t>リヨウリョウ</t>
    </rPh>
    <rPh sb="35" eb="37">
      <t>キョタク</t>
    </rPh>
    <rPh sb="37" eb="39">
      <t>カイゴ</t>
    </rPh>
    <rPh sb="43" eb="45">
      <t>ヒヨウ</t>
    </rPh>
    <rPh sb="45" eb="47">
      <t>キジュン</t>
    </rPh>
    <rPh sb="47" eb="48">
      <t>ガク</t>
    </rPh>
    <rPh sb="50" eb="51">
      <t>アイダ</t>
    </rPh>
    <rPh sb="53" eb="56">
      <t>フゴウリ</t>
    </rPh>
    <rPh sb="57" eb="59">
      <t>サガク</t>
    </rPh>
    <rPh sb="60" eb="61">
      <t>ショウ</t>
    </rPh>
    <phoneticPr fontId="4"/>
  </si>
  <si>
    <t>指定訪問入浴介護の提供は、利用者の要介護状態の軽減又は悪化の防止に資するよう、利用者の状態に応じて適切に行われていますか。</t>
    <rPh sb="0" eb="2">
      <t>シテイ</t>
    </rPh>
    <rPh sb="2" eb="4">
      <t>ホウモン</t>
    </rPh>
    <rPh sb="4" eb="6">
      <t>ニュウヨク</t>
    </rPh>
    <rPh sb="6" eb="8">
      <t>カイゴ</t>
    </rPh>
    <rPh sb="9" eb="11">
      <t>テイキョウ</t>
    </rPh>
    <rPh sb="13" eb="16">
      <t>リヨウシャ</t>
    </rPh>
    <rPh sb="17" eb="18">
      <t>ヨウ</t>
    </rPh>
    <rPh sb="18" eb="20">
      <t>カイゴ</t>
    </rPh>
    <rPh sb="20" eb="22">
      <t>ジョウタイ</t>
    </rPh>
    <rPh sb="23" eb="25">
      <t>ケイゲン</t>
    </rPh>
    <rPh sb="25" eb="26">
      <t>マタ</t>
    </rPh>
    <rPh sb="27" eb="29">
      <t>アッカ</t>
    </rPh>
    <rPh sb="30" eb="32">
      <t>ボウシ</t>
    </rPh>
    <rPh sb="33" eb="34">
      <t>シ</t>
    </rPh>
    <rPh sb="39" eb="42">
      <t>リヨウシャ</t>
    </rPh>
    <rPh sb="43" eb="45">
      <t>ジョウタイ</t>
    </rPh>
    <rPh sb="46" eb="47">
      <t>オウ</t>
    </rPh>
    <rPh sb="49" eb="51">
      <t>テキセツ</t>
    </rPh>
    <rPh sb="52" eb="53">
      <t>オコナ</t>
    </rPh>
    <phoneticPr fontId="4"/>
  </si>
  <si>
    <t>自らその提供するサービスの質の評価を行い、常にその改善を図っていますか。</t>
    <rPh sb="0" eb="1">
      <t>ミズカ</t>
    </rPh>
    <rPh sb="4" eb="6">
      <t>テイキョウ</t>
    </rPh>
    <rPh sb="13" eb="14">
      <t>シツ</t>
    </rPh>
    <rPh sb="15" eb="17">
      <t>ヒョウカ</t>
    </rPh>
    <rPh sb="18" eb="19">
      <t>オコナ</t>
    </rPh>
    <rPh sb="21" eb="22">
      <t>ツネ</t>
    </rPh>
    <rPh sb="25" eb="27">
      <t>カイゼン</t>
    </rPh>
    <rPh sb="28" eb="29">
      <t>ハカ</t>
    </rPh>
    <phoneticPr fontId="4"/>
  </si>
  <si>
    <t>サービスの提供に当たっては、懇切丁寧に行うことを心がけるとともに、利用者又はその家族に対し、サービスの提供方法等について説明を行っていますか。</t>
    <rPh sb="8" eb="9">
      <t>ア</t>
    </rPh>
    <rPh sb="14" eb="16">
      <t>コンセツ</t>
    </rPh>
    <rPh sb="16" eb="18">
      <t>テイネイ</t>
    </rPh>
    <rPh sb="19" eb="20">
      <t>オコナ</t>
    </rPh>
    <rPh sb="24" eb="25">
      <t>ココロ</t>
    </rPh>
    <rPh sb="33" eb="36">
      <t>リヨウシャ</t>
    </rPh>
    <rPh sb="51" eb="53">
      <t>テイキョウ</t>
    </rPh>
    <rPh sb="53" eb="55">
      <t>ホウホウ</t>
    </rPh>
    <rPh sb="55" eb="56">
      <t>ナド</t>
    </rPh>
    <phoneticPr fontId="4"/>
  </si>
  <si>
    <t>介護技術の進歩に対応し、適切な介護技術をもってサービスを提供していますか。</t>
    <rPh sb="0" eb="2">
      <t>カイゴ</t>
    </rPh>
    <rPh sb="2" eb="4">
      <t>ギジュツ</t>
    </rPh>
    <rPh sb="5" eb="7">
      <t>シンポ</t>
    </rPh>
    <rPh sb="8" eb="10">
      <t>タイオウ</t>
    </rPh>
    <rPh sb="12" eb="14">
      <t>テキセツ</t>
    </rPh>
    <rPh sb="15" eb="17">
      <t>カイゴ</t>
    </rPh>
    <rPh sb="17" eb="19">
      <t>ギジュツ</t>
    </rPh>
    <rPh sb="28" eb="30">
      <t>テイキョウ</t>
    </rPh>
    <phoneticPr fontId="4"/>
  </si>
  <si>
    <t>1回の訪問につき看護職員1人及び介護職員2人をもって行い、これらのうち1人を当該サービス提供の責任者としていますか。
ただし、利用者の身体の状況が安定している等から、看護職員に代えて介護職員を充てる場合は、主治の医師の意見を確認した上で行っていますか。</t>
    <rPh sb="1" eb="2">
      <t>カイ</t>
    </rPh>
    <rPh sb="3" eb="5">
      <t>ホウモン</t>
    </rPh>
    <rPh sb="8" eb="10">
      <t>カンゴ</t>
    </rPh>
    <rPh sb="10" eb="12">
      <t>ショクイン</t>
    </rPh>
    <rPh sb="13" eb="14">
      <t>ニン</t>
    </rPh>
    <rPh sb="14" eb="15">
      <t>オヨ</t>
    </rPh>
    <rPh sb="16" eb="18">
      <t>カイゴ</t>
    </rPh>
    <rPh sb="18" eb="20">
      <t>ショクイン</t>
    </rPh>
    <rPh sb="21" eb="22">
      <t>ニン</t>
    </rPh>
    <rPh sb="26" eb="27">
      <t>オコナ</t>
    </rPh>
    <rPh sb="36" eb="37">
      <t>ニン</t>
    </rPh>
    <rPh sb="38" eb="40">
      <t>トウガイ</t>
    </rPh>
    <rPh sb="44" eb="46">
      <t>テイキョウ</t>
    </rPh>
    <rPh sb="47" eb="50">
      <t>セキニンシャ</t>
    </rPh>
    <rPh sb="63" eb="66">
      <t>リヨウシャ</t>
    </rPh>
    <rPh sb="67" eb="69">
      <t>シンタイ</t>
    </rPh>
    <rPh sb="70" eb="72">
      <t>ジョウキョウ</t>
    </rPh>
    <rPh sb="73" eb="75">
      <t>アンテイ</t>
    </rPh>
    <rPh sb="79" eb="80">
      <t>トウ</t>
    </rPh>
    <rPh sb="83" eb="85">
      <t>カンゴ</t>
    </rPh>
    <rPh sb="85" eb="87">
      <t>ショクイン</t>
    </rPh>
    <rPh sb="88" eb="89">
      <t>カ</t>
    </rPh>
    <rPh sb="91" eb="93">
      <t>カイゴ</t>
    </rPh>
    <rPh sb="93" eb="95">
      <t>ショクイン</t>
    </rPh>
    <rPh sb="96" eb="97">
      <t>ア</t>
    </rPh>
    <rPh sb="99" eb="101">
      <t>バアイ</t>
    </rPh>
    <phoneticPr fontId="4"/>
  </si>
  <si>
    <t>事業所名</t>
    <phoneticPr fontId="4"/>
  </si>
  <si>
    <t>〒</t>
    <phoneticPr fontId="4"/>
  </si>
  <si>
    <t>設置法人名</t>
    <phoneticPr fontId="4"/>
  </si>
  <si>
    <t>３</t>
    <phoneticPr fontId="4"/>
  </si>
  <si>
    <t>７</t>
    <phoneticPr fontId="4"/>
  </si>
  <si>
    <t>｢介護サービス情報の公表制度｣に基づく情報の公表状況</t>
    <rPh sb="1" eb="3">
      <t>カイゴ</t>
    </rPh>
    <rPh sb="7" eb="9">
      <t>ジョウホウ</t>
    </rPh>
    <rPh sb="10" eb="12">
      <t>コウヒョウ</t>
    </rPh>
    <rPh sb="12" eb="14">
      <t>セイド</t>
    </rPh>
    <rPh sb="16" eb="17">
      <t>モト</t>
    </rPh>
    <rPh sb="19" eb="21">
      <t>ジョウホウ</t>
    </rPh>
    <rPh sb="22" eb="24">
      <t>コウヒョウ</t>
    </rPh>
    <rPh sb="24" eb="26">
      <t>ジョウキョウ</t>
    </rPh>
    <phoneticPr fontId="4"/>
  </si>
  <si>
    <t>　</t>
    <phoneticPr fontId="4"/>
  </si>
  <si>
    <t>「兼務の場合の兼務業務」欄には、「通所介護の看護職員」等具体的に記入してください。</t>
    <rPh sb="1" eb="3">
      <t>ケンム</t>
    </rPh>
    <rPh sb="4" eb="6">
      <t>バアイ</t>
    </rPh>
    <rPh sb="7" eb="9">
      <t>ケンム</t>
    </rPh>
    <rPh sb="9" eb="11">
      <t>ギョウム</t>
    </rPh>
    <rPh sb="12" eb="13">
      <t>ラン</t>
    </rPh>
    <rPh sb="17" eb="18">
      <t>ツウ</t>
    </rPh>
    <rPh sb="18" eb="19">
      <t>ショ</t>
    </rPh>
    <rPh sb="19" eb="21">
      <t>カイゴ</t>
    </rPh>
    <rPh sb="22" eb="24">
      <t>カンゴ</t>
    </rPh>
    <rPh sb="24" eb="26">
      <t>ショクイン</t>
    </rPh>
    <rPh sb="27" eb="28">
      <t>トウ</t>
    </rPh>
    <rPh sb="28" eb="31">
      <t>グタイテキ</t>
    </rPh>
    <rPh sb="32" eb="34">
      <t>キニュウ</t>
    </rPh>
    <phoneticPr fontId="4"/>
  </si>
  <si>
    <t>「資格」欄には、看護職員については､業務上必要な資格(看護師･保健師等)を記入してください。</t>
    <rPh sb="1" eb="3">
      <t>シカク</t>
    </rPh>
    <rPh sb="4" eb="5">
      <t>ラン</t>
    </rPh>
    <rPh sb="8" eb="10">
      <t>カンゴ</t>
    </rPh>
    <rPh sb="10" eb="12">
      <t>ショクイン</t>
    </rPh>
    <rPh sb="18" eb="20">
      <t>ギョウム</t>
    </rPh>
    <rPh sb="20" eb="21">
      <t>ジョウ</t>
    </rPh>
    <rPh sb="21" eb="23">
      <t>ヒツヨウ</t>
    </rPh>
    <rPh sb="24" eb="26">
      <t>シカク</t>
    </rPh>
    <rPh sb="27" eb="30">
      <t>カンゴフ</t>
    </rPh>
    <rPh sb="31" eb="34">
      <t>ホケンフ</t>
    </rPh>
    <rPh sb="34" eb="35">
      <t>トウ</t>
    </rPh>
    <rPh sb="37" eb="39">
      <t>キニュウ</t>
    </rPh>
    <phoneticPr fontId="4"/>
  </si>
  <si>
    <t>「兼務の場合の兼務業務」欄には、「訪問介護のヘルパー」等具体的に記入してください。</t>
    <rPh sb="1" eb="3">
      <t>ケンム</t>
    </rPh>
    <rPh sb="4" eb="6">
      <t>バアイ</t>
    </rPh>
    <rPh sb="7" eb="9">
      <t>ケンム</t>
    </rPh>
    <rPh sb="9" eb="11">
      <t>ギョウム</t>
    </rPh>
    <rPh sb="12" eb="13">
      <t>ラン</t>
    </rPh>
    <rPh sb="17" eb="19">
      <t>ホウモン</t>
    </rPh>
    <rPh sb="19" eb="21">
      <t>カイゴ</t>
    </rPh>
    <rPh sb="27" eb="28">
      <t>トウ</t>
    </rPh>
    <rPh sb="28" eb="31">
      <t>グタイテキ</t>
    </rPh>
    <rPh sb="32" eb="34">
      <t>キニュウ</t>
    </rPh>
    <phoneticPr fontId="4"/>
  </si>
  <si>
    <t xml:space="preserve">  具体的に記入してください｡記入しきれない場合は､別紙(様式については任意)に記入してください。</t>
    <rPh sb="2" eb="5">
      <t>グタイテキ</t>
    </rPh>
    <rPh sb="6" eb="8">
      <t>キニュウ</t>
    </rPh>
    <rPh sb="15" eb="17">
      <t>キニュウ</t>
    </rPh>
    <rPh sb="22" eb="24">
      <t>バアイ</t>
    </rPh>
    <rPh sb="26" eb="28">
      <t>ベッシ</t>
    </rPh>
    <rPh sb="29" eb="31">
      <t>ヨウシキ</t>
    </rPh>
    <rPh sb="36" eb="38">
      <t>ニンイ</t>
    </rPh>
    <rPh sb="40" eb="42">
      <t>キニュウ</t>
    </rPh>
    <phoneticPr fontId="4"/>
  </si>
  <si>
    <t>（注） 利用者数は､利用実人数を記入してください｡ （延べ人数ではありません。）</t>
    <rPh sb="1" eb="2">
      <t>チュウ</t>
    </rPh>
    <rPh sb="4" eb="7">
      <t>リヨウシャ</t>
    </rPh>
    <rPh sb="7" eb="8">
      <t>スウ</t>
    </rPh>
    <rPh sb="10" eb="12">
      <t>リヨウ</t>
    </rPh>
    <rPh sb="12" eb="13">
      <t>ミ</t>
    </rPh>
    <rPh sb="13" eb="15">
      <t>ニンズウ</t>
    </rPh>
    <rPh sb="16" eb="18">
      <t>キニュウ</t>
    </rPh>
    <rPh sb="27" eb="28">
      <t>ノ</t>
    </rPh>
    <rPh sb="29" eb="31">
      <t>ニンズウ</t>
    </rPh>
    <phoneticPr fontId="4"/>
  </si>
  <si>
    <t>サービス提供に用いる設備、器具その他の用品の使用に際しては、安全及び清潔の保持に留意していますか。
特に、利用者の身体に接触する設備、器具その他の用品については、サービスの提供ごとに消毒したものを使用していますか。
また、消毒方法等についてマニュアルを作成するなど、従業者に周知していますか。</t>
    <rPh sb="4" eb="6">
      <t>テイキョウ</t>
    </rPh>
    <rPh sb="7" eb="8">
      <t>モチ</t>
    </rPh>
    <rPh sb="10" eb="12">
      <t>セツビ</t>
    </rPh>
    <rPh sb="13" eb="15">
      <t>キグ</t>
    </rPh>
    <rPh sb="17" eb="18">
      <t>タ</t>
    </rPh>
    <rPh sb="19" eb="21">
      <t>ヨウヒン</t>
    </rPh>
    <rPh sb="22" eb="24">
      <t>シヨウ</t>
    </rPh>
    <rPh sb="25" eb="26">
      <t>サイ</t>
    </rPh>
    <rPh sb="30" eb="32">
      <t>アンゼン</t>
    </rPh>
    <rPh sb="32" eb="33">
      <t>オヨ</t>
    </rPh>
    <rPh sb="34" eb="36">
      <t>セイケツ</t>
    </rPh>
    <rPh sb="37" eb="39">
      <t>ホジ</t>
    </rPh>
    <rPh sb="40" eb="42">
      <t>リュウイ</t>
    </rPh>
    <rPh sb="50" eb="51">
      <t>トク</t>
    </rPh>
    <rPh sb="53" eb="56">
      <t>リヨウシャ</t>
    </rPh>
    <rPh sb="57" eb="59">
      <t>シンタイ</t>
    </rPh>
    <rPh sb="60" eb="62">
      <t>セッショク</t>
    </rPh>
    <rPh sb="64" eb="66">
      <t>セツビ</t>
    </rPh>
    <rPh sb="67" eb="69">
      <t>キグ</t>
    </rPh>
    <rPh sb="71" eb="72">
      <t>タ</t>
    </rPh>
    <rPh sb="73" eb="75">
      <t>ヨウヒン</t>
    </rPh>
    <rPh sb="86" eb="88">
      <t>テイキョウ</t>
    </rPh>
    <rPh sb="91" eb="93">
      <t>ショウドク</t>
    </rPh>
    <rPh sb="98" eb="100">
      <t>シヨウ</t>
    </rPh>
    <rPh sb="111" eb="113">
      <t>ショウドク</t>
    </rPh>
    <rPh sb="113" eb="115">
      <t>ホウホウ</t>
    </rPh>
    <rPh sb="115" eb="116">
      <t>トウ</t>
    </rPh>
    <rPh sb="126" eb="128">
      <t>サクセイ</t>
    </rPh>
    <rPh sb="133" eb="136">
      <t>ジュウギョウシャ</t>
    </rPh>
    <rPh sb="137" eb="139">
      <t>シュウチ</t>
    </rPh>
    <phoneticPr fontId="4"/>
  </si>
  <si>
    <t>利用者が次のいずれかに該当する場合は、遅滞なく、意見を付してその旨を市町村に通知していますか。
①正当な理由なしに指定訪問入浴介護の利用に関する指示に従わないことにより、要介護状態の程度を増進させたと認められるとき。
②偽りその他不正な行為によって保険給付を受け、又は受けようとしたとき。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50" eb="52">
      <t>セイトウ</t>
    </rPh>
    <rPh sb="53" eb="55">
      <t>リユウ</t>
    </rPh>
    <rPh sb="58" eb="60">
      <t>シテイ</t>
    </rPh>
    <rPh sb="60" eb="62">
      <t>ホウモン</t>
    </rPh>
    <rPh sb="62" eb="64">
      <t>ニュウヨク</t>
    </rPh>
    <rPh sb="64" eb="66">
      <t>カイゴ</t>
    </rPh>
    <rPh sb="67" eb="69">
      <t>リヨウ</t>
    </rPh>
    <rPh sb="70" eb="71">
      <t>カン</t>
    </rPh>
    <rPh sb="73" eb="75">
      <t>シジ</t>
    </rPh>
    <rPh sb="76" eb="77">
      <t>シタガ</t>
    </rPh>
    <rPh sb="86" eb="87">
      <t>ヨウ</t>
    </rPh>
    <rPh sb="87" eb="89">
      <t>カイゴ</t>
    </rPh>
    <rPh sb="89" eb="91">
      <t>ジョウタイ</t>
    </rPh>
    <rPh sb="92" eb="94">
      <t>テイド</t>
    </rPh>
    <rPh sb="95" eb="97">
      <t>ゾウシン</t>
    </rPh>
    <rPh sb="101" eb="102">
      <t>ミト</t>
    </rPh>
    <rPh sb="111" eb="112">
      <t>イツワ</t>
    </rPh>
    <rPh sb="115" eb="116">
      <t>タ</t>
    </rPh>
    <rPh sb="116" eb="118">
      <t>フセイ</t>
    </rPh>
    <rPh sb="119" eb="121">
      <t>コウイ</t>
    </rPh>
    <rPh sb="125" eb="127">
      <t>ホケン</t>
    </rPh>
    <rPh sb="127" eb="129">
      <t>キュウフ</t>
    </rPh>
    <rPh sb="130" eb="131">
      <t>ウ</t>
    </rPh>
    <rPh sb="133" eb="134">
      <t>マタ</t>
    </rPh>
    <rPh sb="135" eb="136">
      <t>ウ</t>
    </rPh>
    <phoneticPr fontId="4"/>
  </si>
  <si>
    <t>サービス提供中、利用者に病状の急変が生じた場合その他必要な場合は、速やかに主治の医師又は協力医療機関への連絡を行う等の必要な措置をとっていますか。</t>
    <rPh sb="4" eb="6">
      <t>テイキョウ</t>
    </rPh>
    <rPh sb="6" eb="7">
      <t>チュウ</t>
    </rPh>
    <rPh sb="8" eb="11">
      <t>リヨウシャ</t>
    </rPh>
    <rPh sb="12" eb="14">
      <t>ビョウジョウ</t>
    </rPh>
    <rPh sb="15" eb="17">
      <t>キュウヘン</t>
    </rPh>
    <rPh sb="18" eb="19">
      <t>ショウ</t>
    </rPh>
    <rPh sb="21" eb="23">
      <t>バアイ</t>
    </rPh>
    <rPh sb="25" eb="26">
      <t>タ</t>
    </rPh>
    <rPh sb="26" eb="28">
      <t>ヒツヨウ</t>
    </rPh>
    <rPh sb="29" eb="31">
      <t>バアイ</t>
    </rPh>
    <rPh sb="33" eb="34">
      <t>スミ</t>
    </rPh>
    <rPh sb="37" eb="39">
      <t>シュジ</t>
    </rPh>
    <rPh sb="40" eb="42">
      <t>イシ</t>
    </rPh>
    <rPh sb="42" eb="43">
      <t>マタ</t>
    </rPh>
    <rPh sb="44" eb="46">
      <t>キョウリョク</t>
    </rPh>
    <rPh sb="46" eb="48">
      <t>イリョウ</t>
    </rPh>
    <rPh sb="48" eb="50">
      <t>キカン</t>
    </rPh>
    <rPh sb="52" eb="54">
      <t>レンラク</t>
    </rPh>
    <rPh sb="55" eb="56">
      <t>オコナ</t>
    </rPh>
    <rPh sb="57" eb="58">
      <t>ナド</t>
    </rPh>
    <rPh sb="59" eb="61">
      <t>ヒツヨウ</t>
    </rPh>
    <rPh sb="62" eb="64">
      <t>ソチ</t>
    </rPh>
    <phoneticPr fontId="4"/>
  </si>
  <si>
    <t>あらかじめ協力医療機関を定めていますか。
・協力医療機関は、通常の事業の実施地域内にあることが
　望ましい。
・緊急時に円滑な協力を得るため、あらかじめ必要な事項
　を取り決めておくこと。</t>
    <rPh sb="5" eb="7">
      <t>キョウリョク</t>
    </rPh>
    <rPh sb="7" eb="9">
      <t>イリョウ</t>
    </rPh>
    <rPh sb="9" eb="11">
      <t>キカン</t>
    </rPh>
    <rPh sb="12" eb="13">
      <t>サダ</t>
    </rPh>
    <rPh sb="23" eb="25">
      <t>キョウリョク</t>
    </rPh>
    <rPh sb="25" eb="27">
      <t>イリョウ</t>
    </rPh>
    <rPh sb="27" eb="29">
      <t>キカン</t>
    </rPh>
    <rPh sb="31" eb="33">
      <t>ツウジョウ</t>
    </rPh>
    <rPh sb="34" eb="36">
      <t>ジギョウ</t>
    </rPh>
    <rPh sb="37" eb="39">
      <t>ジッシ</t>
    </rPh>
    <rPh sb="39" eb="41">
      <t>チイキ</t>
    </rPh>
    <rPh sb="41" eb="42">
      <t>ナイ</t>
    </rPh>
    <rPh sb="50" eb="51">
      <t>ノゾ</t>
    </rPh>
    <rPh sb="57" eb="60">
      <t>キンキュウジ</t>
    </rPh>
    <rPh sb="61" eb="63">
      <t>エンカツ</t>
    </rPh>
    <rPh sb="64" eb="66">
      <t>キョウリョク</t>
    </rPh>
    <rPh sb="67" eb="68">
      <t>エ</t>
    </rPh>
    <rPh sb="77" eb="79">
      <t>ヒツヨウ</t>
    </rPh>
    <rPh sb="80" eb="82">
      <t>ジコウ</t>
    </rPh>
    <rPh sb="85" eb="86">
      <t>ト</t>
    </rPh>
    <rPh sb="87" eb="88">
      <t>キ</t>
    </rPh>
    <phoneticPr fontId="4"/>
  </si>
  <si>
    <t>事業所の従業者及び業務の管理は、管理者により一元的に行われていますか。</t>
    <rPh sb="0" eb="2">
      <t>ジギョウ</t>
    </rPh>
    <rPh sb="2" eb="3">
      <t>ショ</t>
    </rPh>
    <rPh sb="4" eb="7">
      <t>ジュウギョウシャ</t>
    </rPh>
    <rPh sb="7" eb="8">
      <t>オヨ</t>
    </rPh>
    <rPh sb="9" eb="11">
      <t>ギョウム</t>
    </rPh>
    <rPh sb="12" eb="14">
      <t>カンリ</t>
    </rPh>
    <rPh sb="16" eb="19">
      <t>カンリシャ</t>
    </rPh>
    <rPh sb="22" eb="25">
      <t>イチゲンテキ</t>
    </rPh>
    <rPh sb="26" eb="27">
      <t>オコナ</t>
    </rPh>
    <phoneticPr fontId="4"/>
  </si>
  <si>
    <t>業務の一層の改善を図るため、定期的に外部の者による評価を受けるよう努めていますか。</t>
    <rPh sb="0" eb="2">
      <t>ギョウム</t>
    </rPh>
    <rPh sb="3" eb="5">
      <t>イッソウ</t>
    </rPh>
    <rPh sb="6" eb="8">
      <t>カイゼン</t>
    </rPh>
    <rPh sb="9" eb="10">
      <t>ハカ</t>
    </rPh>
    <rPh sb="14" eb="17">
      <t>テイキテキ</t>
    </rPh>
    <rPh sb="18" eb="20">
      <t>ガイブ</t>
    </rPh>
    <rPh sb="21" eb="22">
      <t>シャ</t>
    </rPh>
    <rPh sb="25" eb="27">
      <t>ヒョウカ</t>
    </rPh>
    <rPh sb="28" eb="29">
      <t>ウ</t>
    </rPh>
    <rPh sb="33" eb="34">
      <t>ツト</t>
    </rPh>
    <phoneticPr fontId="4"/>
  </si>
  <si>
    <t>条例第8条第2項</t>
    <rPh sb="0" eb="2">
      <t>ジョウレイ</t>
    </rPh>
    <rPh sb="2" eb="3">
      <t>ダイ</t>
    </rPh>
    <rPh sb="4" eb="5">
      <t>ジョウ</t>
    </rPh>
    <rPh sb="5" eb="6">
      <t>ダイ</t>
    </rPh>
    <rPh sb="7" eb="8">
      <t>コウ</t>
    </rPh>
    <phoneticPr fontId="4"/>
  </si>
  <si>
    <t>非常災害対策</t>
    <rPh sb="0" eb="2">
      <t>ヒジョウ</t>
    </rPh>
    <rPh sb="2" eb="4">
      <t>サイガイ</t>
    </rPh>
    <rPh sb="4" eb="6">
      <t>タイサク</t>
    </rPh>
    <phoneticPr fontId="4"/>
  </si>
  <si>
    <t>非常災害に関する具体的計画を立てていますか。</t>
    <rPh sb="0" eb="2">
      <t>ヒジョウ</t>
    </rPh>
    <rPh sb="2" eb="4">
      <t>サイガイ</t>
    </rPh>
    <rPh sb="5" eb="6">
      <t>カン</t>
    </rPh>
    <rPh sb="8" eb="10">
      <t>グタイ</t>
    </rPh>
    <rPh sb="10" eb="11">
      <t>テキ</t>
    </rPh>
    <rPh sb="11" eb="13">
      <t>ケイカク</t>
    </rPh>
    <rPh sb="14" eb="15">
      <t>タ</t>
    </rPh>
    <phoneticPr fontId="4"/>
  </si>
  <si>
    <t>条例第4条</t>
    <rPh sb="0" eb="2">
      <t>ジョウレイ</t>
    </rPh>
    <rPh sb="2" eb="3">
      <t>ダイ</t>
    </rPh>
    <rPh sb="4" eb="5">
      <t>ジョウ</t>
    </rPh>
    <phoneticPr fontId="4"/>
  </si>
  <si>
    <t>非常災害時の利用者の安全の確保を図るため、あらかじめ他の社会福祉施設等（条例第2条）相互間の及び県、市町、関係機関、地域住民等との連携協力体制を整備するよう努めていますか。</t>
    <rPh sb="0" eb="2">
      <t>ヒジョウ</t>
    </rPh>
    <rPh sb="2" eb="4">
      <t>サイガイ</t>
    </rPh>
    <rPh sb="4" eb="5">
      <t>ジ</t>
    </rPh>
    <rPh sb="6" eb="9">
      <t>リヨウシャ</t>
    </rPh>
    <rPh sb="10" eb="12">
      <t>アンゼン</t>
    </rPh>
    <rPh sb="13" eb="15">
      <t>カクホ</t>
    </rPh>
    <rPh sb="16" eb="17">
      <t>ハカ</t>
    </rPh>
    <rPh sb="26" eb="27">
      <t>タ</t>
    </rPh>
    <rPh sb="28" eb="30">
      <t>シャカイ</t>
    </rPh>
    <rPh sb="30" eb="32">
      <t>フクシ</t>
    </rPh>
    <rPh sb="32" eb="35">
      <t>シセツトウ</t>
    </rPh>
    <rPh sb="36" eb="38">
      <t>ジョウレイ</t>
    </rPh>
    <rPh sb="38" eb="39">
      <t>ダイ</t>
    </rPh>
    <rPh sb="40" eb="41">
      <t>ジョウ</t>
    </rPh>
    <rPh sb="42" eb="45">
      <t>ソウゴカン</t>
    </rPh>
    <rPh sb="46" eb="47">
      <t>オヨ</t>
    </rPh>
    <rPh sb="48" eb="49">
      <t>ケン</t>
    </rPh>
    <rPh sb="50" eb="52">
      <t>シチョウ</t>
    </rPh>
    <rPh sb="53" eb="55">
      <t>カンケイ</t>
    </rPh>
    <rPh sb="55" eb="57">
      <t>キカン</t>
    </rPh>
    <rPh sb="58" eb="60">
      <t>チイキ</t>
    </rPh>
    <rPh sb="60" eb="63">
      <t>ジュウミントウ</t>
    </rPh>
    <rPh sb="65" eb="67">
      <t>レンケイ</t>
    </rPh>
    <rPh sb="67" eb="69">
      <t>キョウリョク</t>
    </rPh>
    <rPh sb="69" eb="71">
      <t>タイセイ</t>
    </rPh>
    <rPh sb="72" eb="74">
      <t>セイビ</t>
    </rPh>
    <rPh sb="78" eb="79">
      <t>ツト</t>
    </rPh>
    <phoneticPr fontId="4"/>
  </si>
  <si>
    <t>条例第5条</t>
    <rPh sb="0" eb="2">
      <t>ジョウレイ</t>
    </rPh>
    <rPh sb="2" eb="3">
      <t>ダイ</t>
    </rPh>
    <rPh sb="4" eb="5">
      <t>ジョウ</t>
    </rPh>
    <phoneticPr fontId="4"/>
  </si>
  <si>
    <t>　　　　予防基準；指定介護予防サービス等の事業の人員、設備及び運営並びに指定介護予防サービス等に係る介護予防のための</t>
    <rPh sb="4" eb="6">
      <t>ヨボウ</t>
    </rPh>
    <rPh sb="6" eb="8">
      <t>キジュン</t>
    </rPh>
    <rPh sb="9" eb="11">
      <t>シテイ</t>
    </rPh>
    <rPh sb="11" eb="13">
      <t>カイゴ</t>
    </rPh>
    <rPh sb="13" eb="15">
      <t>ヨボウ</t>
    </rPh>
    <rPh sb="19" eb="20">
      <t>トウ</t>
    </rPh>
    <rPh sb="21" eb="23">
      <t>ジギョウ</t>
    </rPh>
    <rPh sb="24" eb="26">
      <t>ジンイン</t>
    </rPh>
    <rPh sb="27" eb="29">
      <t>セツビ</t>
    </rPh>
    <rPh sb="29" eb="30">
      <t>オヨ</t>
    </rPh>
    <rPh sb="31" eb="33">
      <t>ウンエイ</t>
    </rPh>
    <rPh sb="33" eb="34">
      <t>ナラ</t>
    </rPh>
    <rPh sb="36" eb="38">
      <t>シテイ</t>
    </rPh>
    <rPh sb="38" eb="40">
      <t>カイゴ</t>
    </rPh>
    <rPh sb="40" eb="42">
      <t>ヨボウ</t>
    </rPh>
    <rPh sb="46" eb="47">
      <t>トウ</t>
    </rPh>
    <rPh sb="48" eb="49">
      <t>カカ</t>
    </rPh>
    <rPh sb="50" eb="52">
      <t>カイゴ</t>
    </rPh>
    <rPh sb="52" eb="54">
      <t>ヨボウ</t>
    </rPh>
    <phoneticPr fontId="4"/>
  </si>
  <si>
    <t>　　　　　　　効果的な支援の方法に関する基準（平成18年3月14日厚生省令第35号）</t>
    <rPh sb="11" eb="13">
      <t>シエン</t>
    </rPh>
    <rPh sb="14" eb="16">
      <t>ホウホウ</t>
    </rPh>
    <rPh sb="17" eb="18">
      <t>カン</t>
    </rPh>
    <rPh sb="20" eb="22">
      <t>キジュン</t>
    </rPh>
    <rPh sb="23" eb="25">
      <t>ヘイセイ</t>
    </rPh>
    <rPh sb="27" eb="28">
      <t>ネン</t>
    </rPh>
    <rPh sb="29" eb="30">
      <t>ガツ</t>
    </rPh>
    <rPh sb="32" eb="33">
      <t>ニチ</t>
    </rPh>
    <rPh sb="33" eb="36">
      <t>コウセイショウ</t>
    </rPh>
    <rPh sb="36" eb="37">
      <t>レイ</t>
    </rPh>
    <rPh sb="37" eb="38">
      <t>ダイ</t>
    </rPh>
    <rPh sb="40" eb="41">
      <t>ゴウ</t>
    </rPh>
    <phoneticPr fontId="4"/>
  </si>
  <si>
    <t>従業者が正当な理由なく、その業務上知り得た利用者又はその家族の秘密を漏らすことのないよう必要な措置を講じていますか。</t>
    <rPh sb="0" eb="3">
      <t>ジュウギョウシャ</t>
    </rPh>
    <rPh sb="4" eb="6">
      <t>セイトウ</t>
    </rPh>
    <rPh sb="7" eb="9">
      <t>リユウ</t>
    </rPh>
    <rPh sb="14" eb="17">
      <t>ギョウムジョウ</t>
    </rPh>
    <rPh sb="17" eb="18">
      <t>シ</t>
    </rPh>
    <rPh sb="19" eb="20">
      <t>エ</t>
    </rPh>
    <rPh sb="21" eb="24">
      <t>リヨウシャ</t>
    </rPh>
    <rPh sb="24" eb="25">
      <t>マタ</t>
    </rPh>
    <rPh sb="28" eb="30">
      <t>カゾク</t>
    </rPh>
    <rPh sb="31" eb="33">
      <t>ヒミツ</t>
    </rPh>
    <rPh sb="34" eb="35">
      <t>モ</t>
    </rPh>
    <rPh sb="44" eb="46">
      <t>ヒツヨウ</t>
    </rPh>
    <rPh sb="47" eb="49">
      <t>ソチ</t>
    </rPh>
    <rPh sb="50" eb="51">
      <t>コウ</t>
    </rPh>
    <phoneticPr fontId="4"/>
  </si>
  <si>
    <t>居宅介護支援事業者又はその従業者に対して、利用者に特定の事業者によるサービスを利用させることの対償として、金品その他の財産上の利益を供与していませんか。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4"/>
  </si>
  <si>
    <t>事故が生じた際には、原因を解明し、再発生を防ぐための対策を講じていますか。</t>
    <rPh sb="10" eb="12">
      <t>ゲンイン</t>
    </rPh>
    <rPh sb="13" eb="15">
      <t>カイメイ</t>
    </rPh>
    <phoneticPr fontId="4"/>
  </si>
  <si>
    <t>事業所ごとに経理を区分するとともに、指定訪問入浴介護事業の会計とその他の事業の会計を区分していますか。</t>
    <rPh sb="0" eb="2">
      <t>ジギョウ</t>
    </rPh>
    <rPh sb="2" eb="3">
      <t>ショ</t>
    </rPh>
    <rPh sb="6" eb="8">
      <t>ケイリ</t>
    </rPh>
    <rPh sb="9" eb="11">
      <t>クブン</t>
    </rPh>
    <rPh sb="18" eb="20">
      <t>シテイ</t>
    </rPh>
    <rPh sb="20" eb="22">
      <t>ホウモン</t>
    </rPh>
    <rPh sb="22" eb="24">
      <t>ニュウヨク</t>
    </rPh>
    <rPh sb="24" eb="26">
      <t>カイゴ</t>
    </rPh>
    <rPh sb="26" eb="28">
      <t>ジギョウ</t>
    </rPh>
    <rPh sb="29" eb="31">
      <t>カイケイ</t>
    </rPh>
    <rPh sb="34" eb="35">
      <t>タ</t>
    </rPh>
    <rPh sb="36" eb="38">
      <t>ジギョウ</t>
    </rPh>
    <rPh sb="39" eb="41">
      <t>カイケイ</t>
    </rPh>
    <rPh sb="42" eb="44">
      <t>クブン</t>
    </rPh>
    <phoneticPr fontId="4"/>
  </si>
  <si>
    <t>従業者、設備、備品及び会計に関する諸記録を整備していますか。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4"/>
  </si>
  <si>
    <t>当該指定に係る事業所の名称及び所在地その他厚生労働省令で定める事項に変更があったときは、10日以内にその旨を県知事に届け出ていますか。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7">
      <t>ケンチジ</t>
    </rPh>
    <rPh sb="58" eb="59">
      <t>トド</t>
    </rPh>
    <rPh sb="60" eb="61">
      <t>デ</t>
    </rPh>
    <phoneticPr fontId="4"/>
  </si>
  <si>
    <t>・サービス提供票、別表
・領収書控</t>
    <rPh sb="5" eb="7">
      <t>テイキョウ</t>
    </rPh>
    <rPh sb="7" eb="8">
      <t>ヒョウ</t>
    </rPh>
    <rPh sb="9" eb="11">
      <t>ベッピョウ</t>
    </rPh>
    <rPh sb="13" eb="16">
      <t>リョウシュウショ</t>
    </rPh>
    <rPh sb="16" eb="17">
      <t>ヒカ</t>
    </rPh>
    <phoneticPr fontId="4"/>
  </si>
  <si>
    <t>介護サービスを提供した際は、必要な事項を書面に記録していますか。</t>
    <rPh sb="0" eb="2">
      <t>カイゴ</t>
    </rPh>
    <rPh sb="7" eb="9">
      <t>テイキョウ</t>
    </rPh>
    <rPh sb="11" eb="12">
      <t>サイ</t>
    </rPh>
    <phoneticPr fontId="4"/>
  </si>
  <si>
    <t>従業者であった者が、正当な理由なく、その業務上知り得た利用者又はその家族の秘密を漏らすことのないよう必要な措置を講じていますか。</t>
    <rPh sb="0" eb="3">
      <t>ジュウギョウシャ</t>
    </rPh>
    <rPh sb="7" eb="8">
      <t>モノ</t>
    </rPh>
    <rPh sb="10" eb="12">
      <t>セイトウ</t>
    </rPh>
    <rPh sb="13" eb="15">
      <t>リユウ</t>
    </rPh>
    <rPh sb="20" eb="22">
      <t>ギョウム</t>
    </rPh>
    <rPh sb="22" eb="23">
      <t>ジョウ</t>
    </rPh>
    <rPh sb="23" eb="24">
      <t>シ</t>
    </rPh>
    <rPh sb="25" eb="26">
      <t>エ</t>
    </rPh>
    <rPh sb="27" eb="30">
      <t>リヨウシャ</t>
    </rPh>
    <rPh sb="30" eb="31">
      <t>マタ</t>
    </rPh>
    <rPh sb="34" eb="36">
      <t>カゾク</t>
    </rPh>
    <rPh sb="37" eb="39">
      <t>ヒミツ</t>
    </rPh>
    <rPh sb="40" eb="41">
      <t>モ</t>
    </rPh>
    <rPh sb="50" eb="52">
      <t>ヒツヨウ</t>
    </rPh>
    <rPh sb="53" eb="55">
      <t>ソチ</t>
    </rPh>
    <rPh sb="56" eb="57">
      <t>コウ</t>
    </rPh>
    <phoneticPr fontId="4"/>
  </si>
  <si>
    <t>事業の運営に当たっては、提供サービスに関する利用者からの苦情に関して、市町村等が派遣する者が相談及び援助を行う事業その他の市町が実施する事業に協力するよう努めていますか。</t>
    <rPh sb="0" eb="2">
      <t>ジギョウ</t>
    </rPh>
    <rPh sb="3" eb="5">
      <t>ウンエイ</t>
    </rPh>
    <rPh sb="6" eb="7">
      <t>ア</t>
    </rPh>
    <rPh sb="12" eb="14">
      <t>テイキョウ</t>
    </rPh>
    <rPh sb="19" eb="20">
      <t>カン</t>
    </rPh>
    <rPh sb="22" eb="25">
      <t>リヨウシャ</t>
    </rPh>
    <rPh sb="28" eb="30">
      <t>クジョウ</t>
    </rPh>
    <rPh sb="31" eb="32">
      <t>カン</t>
    </rPh>
    <rPh sb="35" eb="37">
      <t>シチョウ</t>
    </rPh>
    <rPh sb="37" eb="38">
      <t>ソン</t>
    </rPh>
    <rPh sb="38" eb="39">
      <t>ナド</t>
    </rPh>
    <rPh sb="40" eb="42">
      <t>ハケン</t>
    </rPh>
    <rPh sb="44" eb="45">
      <t>モノ</t>
    </rPh>
    <rPh sb="46" eb="48">
      <t>ソウダン</t>
    </rPh>
    <rPh sb="48" eb="49">
      <t>オヨ</t>
    </rPh>
    <rPh sb="50" eb="52">
      <t>エンジョ</t>
    </rPh>
    <rPh sb="53" eb="54">
      <t>オコナ</t>
    </rPh>
    <rPh sb="55" eb="57">
      <t>ジギョウ</t>
    </rPh>
    <rPh sb="59" eb="60">
      <t>タ</t>
    </rPh>
    <rPh sb="61" eb="63">
      <t>シチョウ</t>
    </rPh>
    <rPh sb="64" eb="66">
      <t>ジッシ</t>
    </rPh>
    <rPh sb="68" eb="70">
      <t>ジギョウ</t>
    </rPh>
    <rPh sb="71" eb="73">
      <t>キョウリョク</t>
    </rPh>
    <rPh sb="77" eb="78">
      <t>ツト</t>
    </rPh>
    <phoneticPr fontId="4"/>
  </si>
  <si>
    <t>利用者及びその家族からの苦情を受け付けるための仕組みを設けていますか。また苦情に関する市町村・国保連等の調査に協力し、指導助言に従って必要な改善を行っていますか。</t>
    <rPh sb="0" eb="3">
      <t>リヨウシャ</t>
    </rPh>
    <rPh sb="3" eb="4">
      <t>オヨ</t>
    </rPh>
    <rPh sb="7" eb="9">
      <t>カゾク</t>
    </rPh>
    <rPh sb="12" eb="14">
      <t>クジョウ</t>
    </rPh>
    <rPh sb="15" eb="16">
      <t>ウ</t>
    </rPh>
    <rPh sb="17" eb="18">
      <t>ツ</t>
    </rPh>
    <rPh sb="23" eb="25">
      <t>シク</t>
    </rPh>
    <rPh sb="27" eb="28">
      <t>モウ</t>
    </rPh>
    <rPh sb="37" eb="39">
      <t>クジョウ</t>
    </rPh>
    <rPh sb="40" eb="41">
      <t>カン</t>
    </rPh>
    <rPh sb="43" eb="45">
      <t>シチョウ</t>
    </rPh>
    <rPh sb="45" eb="46">
      <t>ソン</t>
    </rPh>
    <rPh sb="47" eb="48">
      <t>クニ</t>
    </rPh>
    <rPh sb="48" eb="49">
      <t>タモツ</t>
    </rPh>
    <rPh sb="49" eb="50">
      <t>レン</t>
    </rPh>
    <rPh sb="50" eb="51">
      <t>トウ</t>
    </rPh>
    <rPh sb="52" eb="54">
      <t>チョウサ</t>
    </rPh>
    <rPh sb="55" eb="57">
      <t>キョウリョク</t>
    </rPh>
    <rPh sb="59" eb="61">
      <t>シドウ</t>
    </rPh>
    <rPh sb="61" eb="63">
      <t>ジョゲン</t>
    </rPh>
    <rPh sb="64" eb="65">
      <t>シタガ</t>
    </rPh>
    <rPh sb="67" eb="69">
      <t>ヒツヨウ</t>
    </rPh>
    <rPh sb="70" eb="72">
      <t>カイゼン</t>
    </rPh>
    <rPh sb="73" eb="74">
      <t>オコナ</t>
    </rPh>
    <phoneticPr fontId="4"/>
  </si>
  <si>
    <t>・身分を証する書類</t>
    <rPh sb="1" eb="3">
      <t>ミブン</t>
    </rPh>
    <rPh sb="4" eb="5">
      <t>ショウ</t>
    </rPh>
    <rPh sb="7" eb="9">
      <t>ショルイ</t>
    </rPh>
    <phoneticPr fontId="4"/>
  </si>
  <si>
    <t>サービスの提供の記録</t>
    <rPh sb="5" eb="7">
      <t>テイキョウ</t>
    </rPh>
    <rPh sb="8" eb="10">
      <t>キロク</t>
    </rPh>
    <phoneticPr fontId="4"/>
  </si>
  <si>
    <t>基準第48条
第1項
予防基準
第50条第1項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</si>
  <si>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基準第48条
第2項
予防基準
第50条第2項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</si>
  <si>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・運営規程
・領収書控</t>
    <rPh sb="1" eb="3">
      <t>ウンエイ</t>
    </rPh>
    <rPh sb="3" eb="5">
      <t>キテイ</t>
    </rPh>
    <rPh sb="7" eb="10">
      <t>リョウシュウショ</t>
    </rPh>
    <rPh sb="10" eb="11">
      <t>ヒカ</t>
    </rPh>
    <phoneticPr fontId="4"/>
  </si>
  <si>
    <t>基準第48条
第3項
予防基準
第50条第3項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</si>
  <si>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基準第48条
第4項
予防基準
第50条第4項</t>
    <rPh sb="0" eb="2">
      <t>キジュン</t>
    </rPh>
    <rPh sb="2" eb="3">
      <t>ダイ</t>
    </rPh>
    <rPh sb="5" eb="6">
      <t>ジョウ</t>
    </rPh>
    <rPh sb="7" eb="8">
      <t>ダイ</t>
    </rPh>
    <rPh sb="9" eb="10">
      <t>コウ</t>
    </rPh>
    <rPh sb="11" eb="13">
      <t>ヨボウ</t>
    </rPh>
    <rPh sb="13" eb="15">
      <t>キジュン</t>
    </rPh>
    <rPh sb="16" eb="17">
      <t>ダイ</t>
    </rPh>
    <rPh sb="19" eb="20">
      <t>ジョウ</t>
    </rPh>
    <rPh sb="20" eb="21">
      <t>ダイ</t>
    </rPh>
    <rPh sb="22" eb="23">
      <t>コウ</t>
    </rPh>
    <phoneticPr fontId="4"/>
  </si>
  <si>
    <t>介護保険法
第41条
第8項</t>
    <rPh sb="0" eb="2">
      <t>カイゴ</t>
    </rPh>
    <rPh sb="2" eb="4">
      <t>ホケン</t>
    </rPh>
    <rPh sb="4" eb="5">
      <t>ホウ</t>
    </rPh>
    <rPh sb="6" eb="7">
      <t>ダイ</t>
    </rPh>
    <rPh sb="9" eb="10">
      <t>ジョウ</t>
    </rPh>
    <rPh sb="11" eb="12">
      <t>ダイ</t>
    </rPh>
    <rPh sb="13" eb="14">
      <t>コウ</t>
    </rPh>
    <phoneticPr fontId="4"/>
  </si>
  <si>
    <t>・領収書控</t>
    <rPh sb="1" eb="4">
      <t>リョウシュウショ</t>
    </rPh>
    <rPh sb="4" eb="5">
      <t>ヒカ</t>
    </rPh>
    <phoneticPr fontId="4"/>
  </si>
  <si>
    <t>介護保険法
施行規則
第65条</t>
    <rPh sb="0" eb="2">
      <t>カイゴ</t>
    </rPh>
    <rPh sb="2" eb="4">
      <t>ホケン</t>
    </rPh>
    <rPh sb="4" eb="5">
      <t>ホウ</t>
    </rPh>
    <rPh sb="6" eb="8">
      <t>セコウ</t>
    </rPh>
    <rPh sb="8" eb="10">
      <t>キソク</t>
    </rPh>
    <rPh sb="11" eb="12">
      <t>ダイ</t>
    </rPh>
    <rPh sb="14" eb="15">
      <t>ジョウ</t>
    </rPh>
    <phoneticPr fontId="4"/>
  </si>
  <si>
    <t>・サービス提供証明書控</t>
    <rPh sb="5" eb="7">
      <t>テイキョウ</t>
    </rPh>
    <rPh sb="7" eb="9">
      <t>ショウメイ</t>
    </rPh>
    <rPh sb="9" eb="10">
      <t>ショ</t>
    </rPh>
    <rPh sb="10" eb="11">
      <t>ヒカ</t>
    </rPh>
    <phoneticPr fontId="4"/>
  </si>
  <si>
    <t>指定訪問入浴介護の基本取扱方針</t>
    <rPh sb="0" eb="2">
      <t>シテイ</t>
    </rPh>
    <rPh sb="2" eb="4">
      <t>ホウモン</t>
    </rPh>
    <rPh sb="4" eb="6">
      <t>ニュウヨク</t>
    </rPh>
    <rPh sb="6" eb="8">
      <t>カイゴ</t>
    </rPh>
    <rPh sb="9" eb="11">
      <t>キホン</t>
    </rPh>
    <rPh sb="11" eb="13">
      <t>トリアツカイ</t>
    </rPh>
    <rPh sb="13" eb="15">
      <t>ホウシン</t>
    </rPh>
    <phoneticPr fontId="4"/>
  </si>
  <si>
    <t>基準第49条
第1項
予防基準
第56条
第1項</t>
    <rPh sb="0" eb="2">
      <t>キジュン</t>
    </rPh>
    <rPh sb="2" eb="3">
      <t>ダイ</t>
    </rPh>
    <rPh sb="5" eb="6">
      <t>ジョウ</t>
    </rPh>
    <rPh sb="7" eb="8">
      <t>ダイ</t>
    </rPh>
    <rPh sb="9" eb="10">
      <t>コウ</t>
    </rPh>
    <rPh sb="11" eb="13">
      <t>ヨボウ</t>
    </rPh>
    <rPh sb="13" eb="15">
      <t>キジュン</t>
    </rPh>
    <rPh sb="16" eb="17">
      <t>ダイ</t>
    </rPh>
    <rPh sb="19" eb="20">
      <t>ジョウ</t>
    </rPh>
    <rPh sb="21" eb="22">
      <t>ダイ</t>
    </rPh>
    <rPh sb="23" eb="24">
      <t>コウ</t>
    </rPh>
    <phoneticPr fontId="4"/>
  </si>
  <si>
    <t>・（訪問入浴介護計画書）</t>
    <rPh sb="2" eb="4">
      <t>ホウモン</t>
    </rPh>
    <rPh sb="4" eb="6">
      <t>ニュウヨク</t>
    </rPh>
    <rPh sb="6" eb="8">
      <t>カイゴ</t>
    </rPh>
    <rPh sb="8" eb="10">
      <t>ケイカク</t>
    </rPh>
    <rPh sb="10" eb="11">
      <t>ショ</t>
    </rPh>
    <phoneticPr fontId="4"/>
  </si>
  <si>
    <t>基準第49条第2項
予防基準第56条第2項</t>
    <rPh sb="0" eb="2">
      <t>キジュン</t>
    </rPh>
    <rPh sb="2" eb="3">
      <t>ダイ</t>
    </rPh>
    <rPh sb="5" eb="6">
      <t>ジョウ</t>
    </rPh>
    <rPh sb="6" eb="7">
      <t>ダイ</t>
    </rPh>
    <rPh sb="8" eb="9">
      <t>コウ</t>
    </rPh>
    <rPh sb="10" eb="12">
      <t>ヨボウ</t>
    </rPh>
    <rPh sb="12" eb="14">
      <t>キジュン</t>
    </rPh>
    <rPh sb="14" eb="15">
      <t>ダイ</t>
    </rPh>
    <rPh sb="17" eb="18">
      <t>ジョウ</t>
    </rPh>
    <rPh sb="18" eb="19">
      <t>ダイ</t>
    </rPh>
    <rPh sb="20" eb="21">
      <t>コウ</t>
    </rPh>
    <phoneticPr fontId="4"/>
  </si>
  <si>
    <t>基準第50条
予防基準
第57条</t>
    <rPh sb="0" eb="2">
      <t>キジュン</t>
    </rPh>
    <rPh sb="2" eb="3">
      <t>ダイ</t>
    </rPh>
    <rPh sb="5" eb="6">
      <t>ジョウ</t>
    </rPh>
    <rPh sb="7" eb="9">
      <t>ヨボウ</t>
    </rPh>
    <rPh sb="9" eb="11">
      <t>キジュン</t>
    </rPh>
    <rPh sb="12" eb="13">
      <t>ダイ</t>
    </rPh>
    <rPh sb="15" eb="16">
      <t>ジョウ</t>
    </rPh>
    <phoneticPr fontId="4"/>
  </si>
  <si>
    <t>・定期消毒の記録等
・業務マニュアル
・消毒方法マニュアル
・研修資料
・洗浄及び消毒点検表</t>
    <rPh sb="1" eb="3">
      <t>テイキ</t>
    </rPh>
    <rPh sb="3" eb="5">
      <t>ショウドク</t>
    </rPh>
    <rPh sb="6" eb="8">
      <t>キロク</t>
    </rPh>
    <rPh sb="8" eb="9">
      <t>トウ</t>
    </rPh>
    <rPh sb="11" eb="13">
      <t>ギョウム</t>
    </rPh>
    <rPh sb="20" eb="22">
      <t>ショウドク</t>
    </rPh>
    <rPh sb="22" eb="24">
      <t>ホウホウ</t>
    </rPh>
    <rPh sb="31" eb="33">
      <t>ケンシュウ</t>
    </rPh>
    <rPh sb="33" eb="35">
      <t>シリョウ</t>
    </rPh>
    <rPh sb="37" eb="39">
      <t>センジョウ</t>
    </rPh>
    <rPh sb="39" eb="40">
      <t>オヨ</t>
    </rPh>
    <rPh sb="41" eb="43">
      <t>ショウドク</t>
    </rPh>
    <rPh sb="43" eb="45">
      <t>テンケン</t>
    </rPh>
    <rPh sb="45" eb="46">
      <t>ヒョウ</t>
    </rPh>
    <phoneticPr fontId="4"/>
  </si>
  <si>
    <t>緊急時の対応</t>
    <rPh sb="0" eb="3">
      <t>キンキュウジ</t>
    </rPh>
    <rPh sb="4" eb="6">
      <t>タイオウ</t>
    </rPh>
    <phoneticPr fontId="4"/>
  </si>
  <si>
    <t>基準第51条
予防基準
第51条</t>
    <rPh sb="0" eb="2">
      <t>キジュン</t>
    </rPh>
    <rPh sb="2" eb="3">
      <t>ダイ</t>
    </rPh>
    <rPh sb="5" eb="6">
      <t>ジョウ</t>
    </rPh>
    <rPh sb="7" eb="9">
      <t>ヨボウ</t>
    </rPh>
    <rPh sb="9" eb="11">
      <t>キジュン</t>
    </rPh>
    <rPh sb="12" eb="13">
      <t>ダイ</t>
    </rPh>
    <rPh sb="15" eb="16">
      <t>ジョウ</t>
    </rPh>
    <phoneticPr fontId="4"/>
  </si>
  <si>
    <t>・協力医療機関との契約書</t>
    <rPh sb="1" eb="3">
      <t>キョウリョク</t>
    </rPh>
    <rPh sb="3" eb="5">
      <t>イリョウ</t>
    </rPh>
    <rPh sb="5" eb="7">
      <t>キカン</t>
    </rPh>
    <rPh sb="9" eb="12">
      <t>ケイヤクショ</t>
    </rPh>
    <phoneticPr fontId="4"/>
  </si>
  <si>
    <t>居宅サービス計画に沿ったサービスの提供</t>
    <rPh sb="0" eb="2">
      <t>キョタク</t>
    </rPh>
    <rPh sb="6" eb="8">
      <t>ケイカク</t>
    </rPh>
    <rPh sb="9" eb="10">
      <t>ソ</t>
    </rPh>
    <rPh sb="17" eb="19">
      <t>テイキョウ</t>
    </rPh>
    <phoneticPr fontId="4"/>
  </si>
  <si>
    <t>居宅サービス計画等の変更の援助</t>
    <rPh sb="0" eb="2">
      <t>キョタク</t>
    </rPh>
    <rPh sb="6" eb="8">
      <t>ケイカク</t>
    </rPh>
    <rPh sb="8" eb="9">
      <t>トウ</t>
    </rPh>
    <rPh sb="10" eb="12">
      <t>ヘンコウ</t>
    </rPh>
    <rPh sb="13" eb="15">
      <t>エンジョ</t>
    </rPh>
    <phoneticPr fontId="4"/>
  </si>
  <si>
    <t>身分を証する書類の携行</t>
    <rPh sb="0" eb="2">
      <t>ミブン</t>
    </rPh>
    <rPh sb="3" eb="4">
      <t>ショウ</t>
    </rPh>
    <rPh sb="6" eb="8">
      <t>ショルイ</t>
    </rPh>
    <rPh sb="9" eb="11">
      <t>ケイコウ</t>
    </rPh>
    <phoneticPr fontId="4"/>
  </si>
  <si>
    <t>保険給付の請求のための証明書の交付</t>
    <rPh sb="0" eb="2">
      <t>ホケン</t>
    </rPh>
    <rPh sb="2" eb="4">
      <t>キュウフ</t>
    </rPh>
    <rPh sb="5" eb="7">
      <t>セイキュウ</t>
    </rPh>
    <rPh sb="11" eb="14">
      <t>ショウメイショ</t>
    </rPh>
    <rPh sb="15" eb="17">
      <t>コウフ</t>
    </rPh>
    <phoneticPr fontId="4"/>
  </si>
  <si>
    <t>利用者に関する市町村への通知</t>
    <rPh sb="0" eb="3">
      <t>リヨウシャ</t>
    </rPh>
    <rPh sb="4" eb="5">
      <t>カン</t>
    </rPh>
    <rPh sb="7" eb="10">
      <t>シチョウソン</t>
    </rPh>
    <rPh sb="12" eb="14">
      <t>ツウチ</t>
    </rPh>
    <phoneticPr fontId="4"/>
  </si>
  <si>
    <t>勤務体制の
確保等</t>
    <rPh sb="0" eb="2">
      <t>キンム</t>
    </rPh>
    <rPh sb="2" eb="4">
      <t>タイセイ</t>
    </rPh>
    <rPh sb="6" eb="9">
      <t>カクホトウ</t>
    </rPh>
    <phoneticPr fontId="4"/>
  </si>
  <si>
    <t>介護サービス情報の公表</t>
    <rPh sb="0" eb="2">
      <t>カイゴ</t>
    </rPh>
    <rPh sb="6" eb="8">
      <t>ジョウホウ</t>
    </rPh>
    <rPh sb="9" eb="11">
      <t>コウヒョウ</t>
    </rPh>
    <phoneticPr fontId="4"/>
  </si>
  <si>
    <t>業務管理体制を適切に整備し、関係行政機関に届け出ていますか。</t>
    <rPh sb="0" eb="2">
      <t>ギョウム</t>
    </rPh>
    <rPh sb="2" eb="4">
      <t>カンリ</t>
    </rPh>
    <rPh sb="4" eb="6">
      <t>タイセイ</t>
    </rPh>
    <rPh sb="7" eb="9">
      <t>テキセツ</t>
    </rPh>
    <rPh sb="10" eb="12">
      <t>セイビ</t>
    </rPh>
    <rPh sb="14" eb="16">
      <t>カンケイ</t>
    </rPh>
    <rPh sb="16" eb="18">
      <t>ギョウセイ</t>
    </rPh>
    <rPh sb="18" eb="20">
      <t>キカン</t>
    </rPh>
    <rPh sb="21" eb="22">
      <t>トド</t>
    </rPh>
    <rPh sb="23" eb="24">
      <t>デ</t>
    </rPh>
    <phoneticPr fontId="4"/>
  </si>
  <si>
    <t>ア　介護報酬の請求等のチェックの実施</t>
    <rPh sb="2" eb="4">
      <t>カイゴ</t>
    </rPh>
    <rPh sb="4" eb="6">
      <t>ホウシュウ</t>
    </rPh>
    <rPh sb="7" eb="9">
      <t>セイキュウ</t>
    </rPh>
    <rPh sb="9" eb="10">
      <t>トウ</t>
    </rPh>
    <rPh sb="16" eb="18">
      <t>ジッシ</t>
    </rPh>
    <phoneticPr fontId="4"/>
  </si>
  <si>
    <t>イ　内部通報、事故報告に対応している</t>
    <rPh sb="2" eb="4">
      <t>ナイブ</t>
    </rPh>
    <rPh sb="4" eb="6">
      <t>ツウホウ</t>
    </rPh>
    <rPh sb="7" eb="9">
      <t>ジコ</t>
    </rPh>
    <rPh sb="9" eb="11">
      <t>ホウコク</t>
    </rPh>
    <rPh sb="12" eb="14">
      <t>タイオウ</t>
    </rPh>
    <phoneticPr fontId="4"/>
  </si>
  <si>
    <t>エ　法令遵守規定を整備している</t>
    <rPh sb="2" eb="4">
      <t>ホウレイ</t>
    </rPh>
    <rPh sb="4" eb="6">
      <t>ジュンシュ</t>
    </rPh>
    <rPh sb="6" eb="8">
      <t>キテイ</t>
    </rPh>
    <rPh sb="9" eb="11">
      <t>セイビ</t>
    </rPh>
    <phoneticPr fontId="4"/>
  </si>
  <si>
    <t>指定訪問入浴介護の具体的取扱方針</t>
    <rPh sb="0" eb="2">
      <t>シテイ</t>
    </rPh>
    <rPh sb="2" eb="4">
      <t>ホウモン</t>
    </rPh>
    <rPh sb="4" eb="6">
      <t>ニュウヨク</t>
    </rPh>
    <rPh sb="6" eb="8">
      <t>カイゴ</t>
    </rPh>
    <phoneticPr fontId="4"/>
  </si>
  <si>
    <t>ウ　業務管理体制（法令等遵守）についての研修
　を実施している</t>
    <rPh sb="25" eb="27">
      <t>ジッシ</t>
    </rPh>
    <phoneticPr fontId="4"/>
  </si>
  <si>
    <t>オ　その他（　　　　　　　　　　　　　　　）</t>
    <rPh sb="4" eb="5">
      <t>タ</t>
    </rPh>
    <phoneticPr fontId="4"/>
  </si>
  <si>
    <t>県に基本情報と運営情報を報告するとともに、必要に応じて見直しを行っていますか。</t>
    <rPh sb="0" eb="1">
      <t>ケン</t>
    </rPh>
    <rPh sb="2" eb="4">
      <t>キホン</t>
    </rPh>
    <rPh sb="4" eb="6">
      <t>ジョウホウ</t>
    </rPh>
    <rPh sb="7" eb="9">
      <t>ウンエイ</t>
    </rPh>
    <rPh sb="9" eb="11">
      <t>ジョウホウ</t>
    </rPh>
    <rPh sb="12" eb="14">
      <t>ホウコク</t>
    </rPh>
    <rPh sb="21" eb="23">
      <t>ヒツヨウ</t>
    </rPh>
    <rPh sb="24" eb="25">
      <t>オウ</t>
    </rPh>
    <rPh sb="27" eb="29">
      <t>ミナオ</t>
    </rPh>
    <rPh sb="31" eb="32">
      <t>オコナ</t>
    </rPh>
    <phoneticPr fontId="4"/>
  </si>
  <si>
    <t>地域との連携</t>
    <rPh sb="0" eb="2">
      <t>チイキ</t>
    </rPh>
    <rPh sb="4" eb="6">
      <t>レンケイ</t>
    </rPh>
    <phoneticPr fontId="4"/>
  </si>
  <si>
    <t>ＦＡＸ番号</t>
    <rPh sb="3" eb="5">
      <t>バンゴウ</t>
    </rPh>
    <phoneticPr fontId="4"/>
  </si>
  <si>
    <t>氏　名</t>
    <rPh sb="0" eb="1">
      <t>シ</t>
    </rPh>
    <rPh sb="2" eb="3">
      <t>メイ</t>
    </rPh>
    <phoneticPr fontId="4"/>
  </si>
  <si>
    <t>訪問する看護職員に対し、胃ろう、床ずれ（褥瘡）等の医療行為に係る処置について、</t>
    <rPh sb="0" eb="2">
      <t>ホウモン</t>
    </rPh>
    <rPh sb="4" eb="6">
      <t>カンゴ</t>
    </rPh>
    <rPh sb="6" eb="8">
      <t>ショクイン</t>
    </rPh>
    <rPh sb="9" eb="10">
      <t>タイ</t>
    </rPh>
    <rPh sb="12" eb="13">
      <t>イ</t>
    </rPh>
    <rPh sb="16" eb="17">
      <t>トコ</t>
    </rPh>
    <rPh sb="20" eb="21">
      <t>シトネ</t>
    </rPh>
    <rPh sb="21" eb="22">
      <t>カサ</t>
    </rPh>
    <rPh sb="23" eb="24">
      <t>ナド</t>
    </rPh>
    <rPh sb="25" eb="27">
      <t>イリョウ</t>
    </rPh>
    <rPh sb="27" eb="29">
      <t>コウイ</t>
    </rPh>
    <rPh sb="30" eb="31">
      <t>カカ</t>
    </rPh>
    <rPh sb="32" eb="34">
      <t>ショチ</t>
    </rPh>
    <phoneticPr fontId="4"/>
  </si>
  <si>
    <t>入浴とは別に依頼があった場合の対応方法について記載してください。</t>
    <rPh sb="23" eb="25">
      <t>キサイ</t>
    </rPh>
    <phoneticPr fontId="4"/>
  </si>
  <si>
    <t>衛生管理等</t>
    <rPh sb="0" eb="2">
      <t>エイセイ</t>
    </rPh>
    <rPh sb="2" eb="5">
      <t>カンリトウ</t>
    </rPh>
    <phoneticPr fontId="4"/>
  </si>
  <si>
    <t>掲示</t>
    <rPh sb="0" eb="2">
      <t>ケイジ</t>
    </rPh>
    <phoneticPr fontId="4"/>
  </si>
  <si>
    <t>秘密保持等</t>
    <rPh sb="0" eb="2">
      <t>ヒミツ</t>
    </rPh>
    <rPh sb="2" eb="4">
      <t>ホジ</t>
    </rPh>
    <rPh sb="4" eb="5">
      <t>トウ</t>
    </rPh>
    <phoneticPr fontId="4"/>
  </si>
  <si>
    <t>広告</t>
    <rPh sb="0" eb="2">
      <t>コウコク</t>
    </rPh>
    <phoneticPr fontId="4"/>
  </si>
  <si>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4"/>
  </si>
  <si>
    <t>苦情処理</t>
    <rPh sb="0" eb="2">
      <t>クジョウ</t>
    </rPh>
    <rPh sb="2" eb="4">
      <t>ショリ</t>
    </rPh>
    <phoneticPr fontId="4"/>
  </si>
  <si>
    <t>　　苦情件数　：　月　　　　件程度
　　苦情相談窓口の設置　：　有　・　無
　　相談窓口担当者　：　</t>
    <rPh sb="2" eb="4">
      <t>クジョウ</t>
    </rPh>
    <rPh sb="4" eb="6">
      <t>ケンスウ</t>
    </rPh>
    <rPh sb="9" eb="10">
      <t>ツキ</t>
    </rPh>
    <rPh sb="14" eb="15">
      <t>ケン</t>
    </rPh>
    <rPh sb="15" eb="17">
      <t>テイド</t>
    </rPh>
    <phoneticPr fontId="4"/>
  </si>
  <si>
    <t>事故発生時の対応</t>
    <rPh sb="0" eb="2">
      <t>ジコ</t>
    </rPh>
    <rPh sb="2" eb="4">
      <t>ハッセイ</t>
    </rPh>
    <rPh sb="4" eb="5">
      <t>ジ</t>
    </rPh>
    <rPh sb="6" eb="8">
      <t>タイオウ</t>
    </rPh>
    <phoneticPr fontId="4"/>
  </si>
  <si>
    <t>利用料等の受領</t>
    <rPh sb="0" eb="3">
      <t>リヨウリョウ</t>
    </rPh>
    <rPh sb="3" eb="4">
      <t>トウ</t>
    </rPh>
    <rPh sb="5" eb="7">
      <t>ジュリョウ</t>
    </rPh>
    <phoneticPr fontId="4"/>
  </si>
  <si>
    <t>管理者の責務</t>
    <rPh sb="0" eb="3">
      <t>カンリシャ</t>
    </rPh>
    <rPh sb="4" eb="6">
      <t>セキム</t>
    </rPh>
    <phoneticPr fontId="4"/>
  </si>
  <si>
    <t>運営規程</t>
    <rPh sb="0" eb="2">
      <t>ウンエイ</t>
    </rPh>
    <rPh sb="2" eb="4">
      <t>キテイ</t>
    </rPh>
    <phoneticPr fontId="4"/>
  </si>
  <si>
    <t>記録の整備</t>
    <rPh sb="0" eb="2">
      <t>キロク</t>
    </rPh>
    <rPh sb="3" eb="5">
      <t>セイビ</t>
    </rPh>
    <phoneticPr fontId="4"/>
  </si>
  <si>
    <t>看護職員</t>
    <rPh sb="0" eb="2">
      <t>カンゴ</t>
    </rPh>
    <rPh sb="2" eb="4">
      <t>ショクイン</t>
    </rPh>
    <phoneticPr fontId="4"/>
  </si>
  <si>
    <t>介護職員</t>
    <rPh sb="0" eb="2">
      <t>カイゴ</t>
    </rPh>
    <rPh sb="2" eb="4">
      <t>ショクイン</t>
    </rPh>
    <phoneticPr fontId="4"/>
  </si>
  <si>
    <t>（２）看護職員の状況</t>
    <rPh sb="3" eb="5">
      <t>カンゴ</t>
    </rPh>
    <rPh sb="5" eb="7">
      <t>ショクイン</t>
    </rPh>
    <rPh sb="8" eb="10">
      <t>ジョウキョウ</t>
    </rPh>
    <phoneticPr fontId="4"/>
  </si>
  <si>
    <t>　要介護度別利用者数</t>
    <rPh sb="1" eb="4">
      <t>ヨウカイゴ</t>
    </rPh>
    <rPh sb="4" eb="5">
      <t>ド</t>
    </rPh>
    <rPh sb="5" eb="6">
      <t>ベツ</t>
    </rPh>
    <rPh sb="6" eb="9">
      <t>リヨウシャ</t>
    </rPh>
    <rPh sb="9" eb="10">
      <t>スウ</t>
    </rPh>
    <phoneticPr fontId="4"/>
  </si>
  <si>
    <t>（３）介護職員の状況</t>
    <rPh sb="3" eb="5">
      <t>カイゴ</t>
    </rPh>
    <rPh sb="5" eb="7">
      <t>ショクイン</t>
    </rPh>
    <rPh sb="8" eb="10">
      <t>ジョウキョウ</t>
    </rPh>
    <phoneticPr fontId="4"/>
  </si>
  <si>
    <t>保管方法</t>
    <rPh sb="0" eb="2">
      <t>ホカン</t>
    </rPh>
    <rPh sb="2" eb="4">
      <t>ホウホウ</t>
    </rPh>
    <phoneticPr fontId="4"/>
  </si>
  <si>
    <t>　　※　訪問入浴車両及び浴槽等の保管方法（保管場所及び衛生管理上留意している事項等）について</t>
    <rPh sb="4" eb="6">
      <t>ホウモン</t>
    </rPh>
    <rPh sb="6" eb="8">
      <t>ニュウヨク</t>
    </rPh>
    <rPh sb="8" eb="10">
      <t>シャリョウ</t>
    </rPh>
    <rPh sb="10" eb="11">
      <t>オヨ</t>
    </rPh>
    <rPh sb="12" eb="14">
      <t>ヨクソウ</t>
    </rPh>
    <rPh sb="14" eb="15">
      <t>トウ</t>
    </rPh>
    <rPh sb="16" eb="18">
      <t>ホカン</t>
    </rPh>
    <rPh sb="18" eb="20">
      <t>ホウホウ</t>
    </rPh>
    <rPh sb="21" eb="23">
      <t>ホカン</t>
    </rPh>
    <rPh sb="23" eb="25">
      <t>バショ</t>
    </rPh>
    <rPh sb="25" eb="26">
      <t>オヨ</t>
    </rPh>
    <rPh sb="27" eb="29">
      <t>エイセイ</t>
    </rPh>
    <rPh sb="29" eb="31">
      <t>カンリ</t>
    </rPh>
    <rPh sb="31" eb="32">
      <t>ジョウ</t>
    </rPh>
    <rPh sb="32" eb="34">
      <t>リュウイ</t>
    </rPh>
    <rPh sb="38" eb="40">
      <t>ジコウ</t>
    </rPh>
    <rPh sb="40" eb="41">
      <t>トウ</t>
    </rPh>
    <phoneticPr fontId="4"/>
  </si>
  <si>
    <t>件</t>
    <rPh sb="0" eb="1">
      <t>ケン</t>
    </rPh>
    <phoneticPr fontId="4"/>
  </si>
  <si>
    <t>介護給付費の割引</t>
    <rPh sb="0" eb="2">
      <t>カイゴ</t>
    </rPh>
    <rPh sb="2" eb="5">
      <t>キュウフヒ</t>
    </rPh>
    <rPh sb="6" eb="8">
      <t>ワリビキ</t>
    </rPh>
    <phoneticPr fontId="4"/>
  </si>
  <si>
    <t>（２）苦情処理の体制</t>
    <rPh sb="3" eb="5">
      <t>クジョウ</t>
    </rPh>
    <rPh sb="5" eb="7">
      <t>ショリ</t>
    </rPh>
    <rPh sb="8" eb="10">
      <t>タイセイ</t>
    </rPh>
    <phoneticPr fontId="4"/>
  </si>
  <si>
    <t>（１）その他の費用の状況</t>
    <rPh sb="3" eb="6">
      <t>ソノタ</t>
    </rPh>
    <rPh sb="7" eb="9">
      <t>ヒヨウ</t>
    </rPh>
    <rPh sb="10" eb="12">
      <t>ジョウキョウ</t>
    </rPh>
    <phoneticPr fontId="4"/>
  </si>
  <si>
    <t>費　用　名</t>
    <rPh sb="0" eb="3">
      <t>ヒヨウ</t>
    </rPh>
    <rPh sb="4" eb="5">
      <t>ナ</t>
    </rPh>
    <phoneticPr fontId="4"/>
  </si>
  <si>
    <t>内　　　　　　　　　　容</t>
    <rPh sb="0" eb="12">
      <t>ナイヨウ</t>
    </rPh>
    <phoneticPr fontId="4"/>
  </si>
  <si>
    <t>金　　額</t>
    <rPh sb="0" eb="4">
      <t>キンガク</t>
    </rPh>
    <phoneticPr fontId="4"/>
  </si>
  <si>
    <t>交通費</t>
    <rPh sb="0" eb="3">
      <t>コウツウヒ</t>
    </rPh>
    <phoneticPr fontId="4"/>
  </si>
  <si>
    <t>円</t>
    <rPh sb="0" eb="1">
      <t>エン</t>
    </rPh>
    <phoneticPr fontId="4"/>
  </si>
  <si>
    <t>（１）管理者の状況</t>
    <rPh sb="3" eb="6">
      <t>カンリシャ</t>
    </rPh>
    <rPh sb="7" eb="9">
      <t>ジョウキョウ</t>
    </rPh>
    <phoneticPr fontId="4"/>
  </si>
  <si>
    <t>特別な浴槽水等に係る費用</t>
    <rPh sb="0" eb="2">
      <t>トクベツ</t>
    </rPh>
    <rPh sb="3" eb="5">
      <t>ヨクソウ</t>
    </rPh>
    <rPh sb="5" eb="6">
      <t>スイ</t>
    </rPh>
    <rPh sb="6" eb="7">
      <t>トウ</t>
    </rPh>
    <rPh sb="8" eb="9">
      <t>カカ</t>
    </rPh>
    <rPh sb="10" eb="12">
      <t>ヒヨウ</t>
    </rPh>
    <phoneticPr fontId="4"/>
  </si>
  <si>
    <t>３　衛生管理について(訪問入浴車両及び浴槽等）</t>
    <rPh sb="2" eb="4">
      <t>エイセイ</t>
    </rPh>
    <rPh sb="4" eb="6">
      <t>カンリ</t>
    </rPh>
    <rPh sb="11" eb="13">
      <t>ホウモン</t>
    </rPh>
    <rPh sb="13" eb="15">
      <t>ニュウヨク</t>
    </rPh>
    <rPh sb="15" eb="17">
      <t>シャリョウ</t>
    </rPh>
    <rPh sb="17" eb="18">
      <t>オヨ</t>
    </rPh>
    <rPh sb="19" eb="21">
      <t>ヨクソウ</t>
    </rPh>
    <rPh sb="21" eb="22">
      <t>トウ</t>
    </rPh>
    <phoneticPr fontId="4"/>
  </si>
  <si>
    <t>記録作成の有無</t>
    <rPh sb="0" eb="2">
      <t>キロク</t>
    </rPh>
    <rPh sb="2" eb="4">
      <t>サクセイ</t>
    </rPh>
    <rPh sb="5" eb="7">
      <t>ウム</t>
    </rPh>
    <phoneticPr fontId="4"/>
  </si>
  <si>
    <t>損害賠償保険加入先</t>
    <rPh sb="0" eb="2">
      <t>ソンガイ</t>
    </rPh>
    <rPh sb="2" eb="4">
      <t>バイショウ</t>
    </rPh>
    <rPh sb="4" eb="6">
      <t>ホケン</t>
    </rPh>
    <rPh sb="6" eb="9">
      <t>カニュウサキ</t>
    </rPh>
    <phoneticPr fontId="4"/>
  </si>
  <si>
    <t>要支援１</t>
    <rPh sb="0" eb="1">
      <t>ヨウ</t>
    </rPh>
    <rPh sb="1" eb="3">
      <t>シエン</t>
    </rPh>
    <phoneticPr fontId="4"/>
  </si>
  <si>
    <t>要支援２</t>
    <rPh sb="0" eb="1">
      <t>ヨウ</t>
    </rPh>
    <rPh sb="1" eb="3">
      <t>シエン</t>
    </rPh>
    <phoneticPr fontId="4"/>
  </si>
  <si>
    <t>（訪問入浴介護）</t>
    <rPh sb="1" eb="3">
      <t>ホウモン</t>
    </rPh>
    <rPh sb="3" eb="5">
      <t>ニュウヨク</t>
    </rPh>
    <rPh sb="5" eb="7">
      <t>カイゴ</t>
    </rPh>
    <phoneticPr fontId="4"/>
  </si>
  <si>
    <t>（介護予防訪問入浴介護）</t>
    <rPh sb="1" eb="3">
      <t>カイゴ</t>
    </rPh>
    <rPh sb="3" eb="5">
      <t>ヨボウ</t>
    </rPh>
    <rPh sb="5" eb="7">
      <t>ホウモン</t>
    </rPh>
    <rPh sb="7" eb="9">
      <t>ニュウヨク</t>
    </rPh>
    <rPh sb="9" eb="11">
      <t>カイゴ</t>
    </rPh>
    <phoneticPr fontId="4"/>
  </si>
  <si>
    <t>【訪問入浴介護・介護予防訪問入浴介護】</t>
    <rPh sb="1" eb="3">
      <t>ホウモン</t>
    </rPh>
    <rPh sb="3" eb="5">
      <t>ニュウヨク</t>
    </rPh>
    <rPh sb="5" eb="7">
      <t>カイゴ</t>
    </rPh>
    <rPh sb="8" eb="10">
      <t>カイゴ</t>
    </rPh>
    <rPh sb="10" eb="12">
      <t>ヨボウ</t>
    </rPh>
    <rPh sb="12" eb="14">
      <t>ホウモン</t>
    </rPh>
    <rPh sb="14" eb="16">
      <t>ニュウヨク</t>
    </rPh>
    <rPh sb="16" eb="18">
      <t>カイゴ</t>
    </rPh>
    <phoneticPr fontId="4"/>
  </si>
  <si>
    <t>（４）感染症対策の状況</t>
    <rPh sb="3" eb="6">
      <t>カンセンショウ</t>
    </rPh>
    <rPh sb="6" eb="8">
      <t>タイサク</t>
    </rPh>
    <rPh sb="9" eb="11">
      <t>ジョウキョウ</t>
    </rPh>
    <phoneticPr fontId="4"/>
  </si>
  <si>
    <t>（３）事故発生時の対応</t>
    <rPh sb="3" eb="5">
      <t>ジコ</t>
    </rPh>
    <rPh sb="5" eb="8">
      <t>ハッセイジ</t>
    </rPh>
    <rPh sb="9" eb="11">
      <t>タイオウ</t>
    </rPh>
    <phoneticPr fontId="4"/>
  </si>
  <si>
    <t>合計</t>
    <rPh sb="0" eb="2">
      <t>ゴウケイ</t>
    </rPh>
    <phoneticPr fontId="4"/>
  </si>
  <si>
    <t>□</t>
  </si>
  <si>
    <t>職種</t>
    <rPh sb="0" eb="2">
      <t>ショクシュ</t>
    </rPh>
    <phoneticPr fontId="4"/>
  </si>
  <si>
    <t>担当者名</t>
    <rPh sb="0" eb="3">
      <t>タントウシャ</t>
    </rPh>
    <rPh sb="3" eb="4">
      <t>メイ</t>
    </rPh>
    <phoneticPr fontId="4"/>
  </si>
  <si>
    <t>要介護１</t>
    <rPh sb="0" eb="3">
      <t>ヨウカイゴ</t>
    </rPh>
    <phoneticPr fontId="4"/>
  </si>
  <si>
    <t>要介護２</t>
    <rPh sb="0" eb="3">
      <t>ヨウカイゴ</t>
    </rPh>
    <phoneticPr fontId="4"/>
  </si>
  <si>
    <t>要介護３</t>
    <rPh sb="0" eb="3">
      <t>ヨウカイゴ</t>
    </rPh>
    <phoneticPr fontId="4"/>
  </si>
  <si>
    <t>要介護４</t>
    <rPh sb="0" eb="3">
      <t>ヨウカイゴ</t>
    </rPh>
    <phoneticPr fontId="4"/>
  </si>
  <si>
    <t>注１）　基準；指定居宅サービス等の人員、設備及び運営に関する基準（平成11年3月31日厚生省令第37号）</t>
    <rPh sb="0" eb="1">
      <t>チュウ</t>
    </rPh>
    <rPh sb="4" eb="6">
      <t>キジュン</t>
    </rPh>
    <rPh sb="7" eb="9">
      <t>シテイ</t>
    </rPh>
    <rPh sb="9" eb="11">
      <t>キョタク</t>
    </rPh>
    <rPh sb="15" eb="16">
      <t>トウ</t>
    </rPh>
    <rPh sb="17" eb="19">
      <t>ジンイン</t>
    </rPh>
    <rPh sb="20" eb="22">
      <t>セツビ</t>
    </rPh>
    <rPh sb="22" eb="23">
      <t>オヨ</t>
    </rPh>
    <rPh sb="24" eb="26">
      <t>ウンエイ</t>
    </rPh>
    <rPh sb="27" eb="28">
      <t>カン</t>
    </rPh>
    <rPh sb="30" eb="32">
      <t>キジュン</t>
    </rPh>
    <rPh sb="33" eb="35">
      <t>ヘイセイ</t>
    </rPh>
    <rPh sb="37" eb="38">
      <t>ネン</t>
    </rPh>
    <rPh sb="39" eb="40">
      <t>ガツ</t>
    </rPh>
    <rPh sb="42" eb="43">
      <t>ニチ</t>
    </rPh>
    <rPh sb="43" eb="46">
      <t>コウセイショウ</t>
    </rPh>
    <rPh sb="46" eb="47">
      <t>レイ</t>
    </rPh>
    <rPh sb="47" eb="48">
      <t>ダイ</t>
    </rPh>
    <rPh sb="50" eb="51">
      <t>ゴウ</t>
    </rPh>
    <phoneticPr fontId="4"/>
  </si>
  <si>
    <t>以下の書類（写）を添付してください。</t>
    <rPh sb="0" eb="2">
      <t>イカ</t>
    </rPh>
    <rPh sb="3" eb="5">
      <t>ショルイ</t>
    </rPh>
    <rPh sb="6" eb="7">
      <t>ウツ</t>
    </rPh>
    <rPh sb="9" eb="11">
      <t>テンプ</t>
    </rPh>
    <phoneticPr fontId="4"/>
  </si>
  <si>
    <t>１　自己点検シート</t>
    <rPh sb="2" eb="4">
      <t>ジコ</t>
    </rPh>
    <rPh sb="4" eb="6">
      <t>テンケン</t>
    </rPh>
    <phoneticPr fontId="4"/>
  </si>
  <si>
    <t>３　勤務実績表</t>
    <rPh sb="2" eb="4">
      <t>キンム</t>
    </rPh>
    <rPh sb="4" eb="6">
      <t>ジッセキ</t>
    </rPh>
    <rPh sb="6" eb="7">
      <t>ヒョウ</t>
    </rPh>
    <phoneticPr fontId="4"/>
  </si>
  <si>
    <t>　　　；訪問入浴介護と介護予防訪問入浴介護（一方のみの指定の場合、指定を受けている種別のみ）</t>
    <rPh sb="6" eb="8">
      <t>ニュウヨク</t>
    </rPh>
    <rPh sb="17" eb="19">
      <t>ニュウヨク</t>
    </rPh>
    <phoneticPr fontId="4"/>
  </si>
  <si>
    <t>２　自己点検リスト（①～②）</t>
    <rPh sb="2" eb="4">
      <t>ジコ</t>
    </rPh>
    <rPh sb="4" eb="6">
      <t>テンケン</t>
    </rPh>
    <phoneticPr fontId="4"/>
  </si>
  <si>
    <t>　　条例；香川県社会福祉施設等の人員、設備、運営等の基準等に関する条例（平成24年10月12日条例第52号）</t>
    <rPh sb="2" eb="4">
      <t>ジョウレイ</t>
    </rPh>
    <rPh sb="5" eb="8">
      <t>カガワケン</t>
    </rPh>
    <rPh sb="8" eb="10">
      <t>シャカイ</t>
    </rPh>
    <rPh sb="10" eb="12">
      <t>フクシ</t>
    </rPh>
    <rPh sb="12" eb="14">
      <t>シセツ</t>
    </rPh>
    <rPh sb="14" eb="15">
      <t>トウ</t>
    </rPh>
    <rPh sb="16" eb="18">
      <t>ジンイン</t>
    </rPh>
    <rPh sb="19" eb="21">
      <t>セツビ</t>
    </rPh>
    <rPh sb="22" eb="24">
      <t>ウンエイ</t>
    </rPh>
    <rPh sb="24" eb="25">
      <t>トウ</t>
    </rPh>
    <rPh sb="26" eb="28">
      <t>キジュン</t>
    </rPh>
    <rPh sb="28" eb="29">
      <t>トウ</t>
    </rPh>
    <rPh sb="30" eb="31">
      <t>カン</t>
    </rPh>
    <rPh sb="33" eb="35">
      <t>ジョウレイ</t>
    </rPh>
    <rPh sb="36" eb="38">
      <t>ヘイセイ</t>
    </rPh>
    <rPh sb="40" eb="41">
      <t>ネン</t>
    </rPh>
    <rPh sb="43" eb="44">
      <t>ガツ</t>
    </rPh>
    <rPh sb="46" eb="47">
      <t>ニチ</t>
    </rPh>
    <rPh sb="47" eb="49">
      <t>ジョウレイ</t>
    </rPh>
    <rPh sb="49" eb="50">
      <t>ダイ</t>
    </rPh>
    <rPh sb="52" eb="53">
      <t>ゴウ</t>
    </rPh>
    <phoneticPr fontId="4"/>
  </si>
  <si>
    <t>注２）「香川県高齢者介護施設等におけるマニュアル」、「指定介護サービス事業者における事故発生時の報告マニュアル」</t>
    <rPh sb="0" eb="1">
      <t>チュウ</t>
    </rPh>
    <rPh sb="4" eb="7">
      <t>カガワケン</t>
    </rPh>
    <rPh sb="7" eb="10">
      <t>コウレイシャ</t>
    </rPh>
    <rPh sb="10" eb="12">
      <t>カイゴ</t>
    </rPh>
    <rPh sb="12" eb="15">
      <t>シセツナド</t>
    </rPh>
    <rPh sb="27" eb="29">
      <t>シテイ</t>
    </rPh>
    <rPh sb="29" eb="31">
      <t>カイゴ</t>
    </rPh>
    <rPh sb="35" eb="38">
      <t>ジギョウシャ</t>
    </rPh>
    <rPh sb="42" eb="47">
      <t>ジコハッセイジ</t>
    </rPh>
    <rPh sb="48" eb="50">
      <t>ホウコク</t>
    </rPh>
    <phoneticPr fontId="4"/>
  </si>
  <si>
    <t>　；香川県において定めているマニュアル</t>
    <rPh sb="2" eb="5">
      <t>カガワケン</t>
    </rPh>
    <rPh sb="9" eb="10">
      <t>サダ</t>
    </rPh>
    <phoneticPr fontId="4"/>
  </si>
  <si>
    <t>要介護５</t>
    <rPh sb="0" eb="3">
      <t>ヨウカイゴ</t>
    </rPh>
    <phoneticPr fontId="4"/>
  </si>
  <si>
    <t>申請中</t>
    <rPh sb="0" eb="3">
      <t>シンセイチュウ</t>
    </rPh>
    <phoneticPr fontId="4"/>
  </si>
  <si>
    <t>営 業 日</t>
    <rPh sb="0" eb="5">
      <t>エイギョウビ</t>
    </rPh>
    <phoneticPr fontId="4"/>
  </si>
  <si>
    <t>日</t>
    <rPh sb="0" eb="1">
      <t>ヒ</t>
    </rPh>
    <phoneticPr fontId="4"/>
  </si>
  <si>
    <t>月</t>
    <rPh sb="0" eb="1">
      <t>ツキ</t>
    </rPh>
    <phoneticPr fontId="4"/>
  </si>
  <si>
    <t>火</t>
    <rPh sb="0" eb="1">
      <t>ヒ</t>
    </rPh>
    <phoneticPr fontId="4"/>
  </si>
  <si>
    <t>水</t>
    <rPh sb="0" eb="1">
      <t>ミズ</t>
    </rPh>
    <phoneticPr fontId="4"/>
  </si>
  <si>
    <t>木</t>
    <rPh sb="0" eb="1">
      <t>キ</t>
    </rPh>
    <phoneticPr fontId="4"/>
  </si>
  <si>
    <t>金</t>
    <rPh sb="0" eb="1">
      <t>キン</t>
    </rPh>
    <phoneticPr fontId="4"/>
  </si>
  <si>
    <t>土</t>
    <rPh sb="0" eb="1">
      <t>ツチ</t>
    </rPh>
    <phoneticPr fontId="4"/>
  </si>
  <si>
    <t>祝</t>
    <rPh sb="0" eb="1">
      <t>シュク</t>
    </rPh>
    <phoneticPr fontId="4"/>
  </si>
  <si>
    <t>その他年間の休日</t>
    <rPh sb="0" eb="3">
      <t>ソノタ</t>
    </rPh>
    <rPh sb="3" eb="5">
      <t>ネンカン</t>
    </rPh>
    <rPh sb="6" eb="8">
      <t>キュウジツ</t>
    </rPh>
    <phoneticPr fontId="4"/>
  </si>
  <si>
    <t>営業時間</t>
    <rPh sb="0" eb="2">
      <t>エイギョウ</t>
    </rPh>
    <rPh sb="2" eb="4">
      <t>ジカン</t>
    </rPh>
    <phoneticPr fontId="4"/>
  </si>
  <si>
    <t>平日</t>
    <rPh sb="0" eb="2">
      <t>ヘイジツ</t>
    </rPh>
    <phoneticPr fontId="4"/>
  </si>
  <si>
    <t>～</t>
    <phoneticPr fontId="4"/>
  </si>
  <si>
    <t>土曜</t>
    <rPh sb="0" eb="2">
      <t>ドヨウ</t>
    </rPh>
    <phoneticPr fontId="4"/>
  </si>
  <si>
    <t>～</t>
    <phoneticPr fontId="4"/>
  </si>
  <si>
    <t>日/祝</t>
    <rPh sb="0" eb="1">
      <t>ヒ</t>
    </rPh>
    <rPh sb="2" eb="3">
      <t>シュク</t>
    </rPh>
    <phoneticPr fontId="4"/>
  </si>
  <si>
    <t>～</t>
    <phoneticPr fontId="4"/>
  </si>
  <si>
    <t>備考（その他時間があれば記入）</t>
    <rPh sb="0" eb="2">
      <t>ビコウ</t>
    </rPh>
    <rPh sb="3" eb="6">
      <t>ソノタ</t>
    </rPh>
    <rPh sb="6" eb="8">
      <t>ジカン</t>
    </rPh>
    <rPh sb="12" eb="14">
      <t>キニュウ</t>
    </rPh>
    <phoneticPr fontId="4"/>
  </si>
  <si>
    <t>管理者</t>
    <rPh sb="0" eb="3">
      <t>カンリシャ</t>
    </rPh>
    <phoneticPr fontId="4"/>
  </si>
  <si>
    <t>有の場合は兼務職種</t>
    <rPh sb="0" eb="1">
      <t>ア</t>
    </rPh>
    <rPh sb="2" eb="4">
      <t>バアイ</t>
    </rPh>
    <rPh sb="5" eb="7">
      <t>ケンム</t>
    </rPh>
    <rPh sb="7" eb="9">
      <t>ショクシュ</t>
    </rPh>
    <phoneticPr fontId="4"/>
  </si>
  <si>
    <t>氏　　名</t>
    <rPh sb="0" eb="4">
      <t>シメイ</t>
    </rPh>
    <phoneticPr fontId="4"/>
  </si>
  <si>
    <t>氏　　　　　名</t>
    <rPh sb="0" eb="7">
      <t>シメイ</t>
    </rPh>
    <phoneticPr fontId="4"/>
  </si>
  <si>
    <t>常勤・非常勤の別</t>
    <rPh sb="0" eb="2">
      <t>ジョウキン</t>
    </rPh>
    <rPh sb="3" eb="6">
      <t>ヒジョウキン</t>
    </rPh>
    <rPh sb="7" eb="8">
      <t>ベツ</t>
    </rPh>
    <phoneticPr fontId="4"/>
  </si>
  <si>
    <t>専従・兼務の別</t>
    <rPh sb="0" eb="2">
      <t>センジュウ</t>
    </rPh>
    <rPh sb="3" eb="5">
      <t>ケンム</t>
    </rPh>
    <rPh sb="6" eb="7">
      <t>ベツ</t>
    </rPh>
    <phoneticPr fontId="4"/>
  </si>
  <si>
    <t>資　　格</t>
    <rPh sb="0" eb="4">
      <t>シカク</t>
    </rPh>
    <phoneticPr fontId="4"/>
  </si>
  <si>
    <t>（１）利用者の状況</t>
    <rPh sb="3" eb="6">
      <t>リヨウシャ</t>
    </rPh>
    <rPh sb="7" eb="9">
      <t>ジョウキョウ</t>
    </rPh>
    <phoneticPr fontId="4"/>
  </si>
  <si>
    <t>点検項目</t>
    <rPh sb="0" eb="2">
      <t>テンケン</t>
    </rPh>
    <rPh sb="2" eb="4">
      <t>コウモク</t>
    </rPh>
    <phoneticPr fontId="4"/>
  </si>
  <si>
    <t>点検結果</t>
    <rPh sb="0" eb="2">
      <t>テンケン</t>
    </rPh>
    <rPh sb="2" eb="4">
      <t>ケッカ</t>
    </rPh>
    <phoneticPr fontId="4"/>
  </si>
  <si>
    <t>（２）介護給付費算定の状況</t>
    <rPh sb="3" eb="5">
      <t>カイゴ</t>
    </rPh>
    <rPh sb="5" eb="7">
      <t>キュウフ</t>
    </rPh>
    <rPh sb="7" eb="8">
      <t>ヒ</t>
    </rPh>
    <rPh sb="8" eb="10">
      <t>サンテイ</t>
    </rPh>
    <rPh sb="11" eb="13">
      <t>ジョウキョウ</t>
    </rPh>
    <phoneticPr fontId="4"/>
  </si>
  <si>
    <t>注１</t>
    <rPh sb="0" eb="1">
      <t>チュウ</t>
    </rPh>
    <phoneticPr fontId="4"/>
  </si>
  <si>
    <t>注</t>
    <rPh sb="0" eb="1">
      <t>チュウ</t>
    </rPh>
    <phoneticPr fontId="4"/>
  </si>
  <si>
    <t>訪問入浴車両及び浴槽等の保管方法（保管場所及び衛生管理上留意している事項等）について</t>
    <rPh sb="0" eb="2">
      <t>ホウモン</t>
    </rPh>
    <rPh sb="2" eb="4">
      <t>ニュウヨク</t>
    </rPh>
    <rPh sb="4" eb="6">
      <t>シャリョウ</t>
    </rPh>
    <rPh sb="6" eb="7">
      <t>オヨ</t>
    </rPh>
    <rPh sb="8" eb="10">
      <t>ヨクソウ</t>
    </rPh>
    <rPh sb="10" eb="11">
      <t>トウ</t>
    </rPh>
    <rPh sb="12" eb="14">
      <t>ホカン</t>
    </rPh>
    <rPh sb="14" eb="16">
      <t>ホウホウ</t>
    </rPh>
    <rPh sb="17" eb="19">
      <t>ホカン</t>
    </rPh>
    <rPh sb="19" eb="21">
      <t>バショ</t>
    </rPh>
    <rPh sb="21" eb="22">
      <t>オヨ</t>
    </rPh>
    <rPh sb="23" eb="25">
      <t>エイセイ</t>
    </rPh>
    <rPh sb="25" eb="27">
      <t>カンリ</t>
    </rPh>
    <rPh sb="27" eb="28">
      <t>ジョウ</t>
    </rPh>
    <rPh sb="28" eb="30">
      <t>リュウイ</t>
    </rPh>
    <rPh sb="34" eb="36">
      <t>ジコウ</t>
    </rPh>
    <rPh sb="36" eb="37">
      <t>トウ</t>
    </rPh>
    <phoneticPr fontId="4"/>
  </si>
  <si>
    <t>　　（社会福祉法人等の利用者負担軽減は割引には含まれない。）</t>
    <rPh sb="3" eb="5">
      <t>シャカイ</t>
    </rPh>
    <rPh sb="5" eb="7">
      <t>フクシ</t>
    </rPh>
    <rPh sb="7" eb="9">
      <t>ホウジン</t>
    </rPh>
    <rPh sb="9" eb="10">
      <t>トウ</t>
    </rPh>
    <rPh sb="11" eb="14">
      <t>リヨウシャ</t>
    </rPh>
    <rPh sb="14" eb="16">
      <t>フタン</t>
    </rPh>
    <rPh sb="16" eb="18">
      <t>ケイゲン</t>
    </rPh>
    <rPh sb="19" eb="21">
      <t>ワリビキ</t>
    </rPh>
    <rPh sb="23" eb="24">
      <t>フク</t>
    </rPh>
    <phoneticPr fontId="4"/>
  </si>
  <si>
    <t>通常の事業の
実施地域</t>
    <rPh sb="0" eb="2">
      <t>ツウジョウ</t>
    </rPh>
    <rPh sb="3" eb="5">
      <t>ジギョウ</t>
    </rPh>
    <rPh sb="7" eb="9">
      <t>ジッシ</t>
    </rPh>
    <rPh sb="9" eb="11">
      <t>チイキ</t>
    </rPh>
    <phoneticPr fontId="4"/>
  </si>
  <si>
    <t>該当</t>
    <rPh sb="0" eb="2">
      <t>ガイトウ</t>
    </rPh>
    <phoneticPr fontId="4"/>
  </si>
  <si>
    <t>サービス提供体制強化加算</t>
    <rPh sb="4" eb="6">
      <t>テイキョウ</t>
    </rPh>
    <rPh sb="6" eb="8">
      <t>タイセイ</t>
    </rPh>
    <rPh sb="8" eb="10">
      <t>キョウカ</t>
    </rPh>
    <rPh sb="10" eb="12">
      <t>カサン</t>
    </rPh>
    <phoneticPr fontId="4"/>
  </si>
  <si>
    <t>記入者</t>
    <rPh sb="0" eb="3">
      <t>キニュウシャ</t>
    </rPh>
    <phoneticPr fontId="4"/>
  </si>
  <si>
    <t>職　名</t>
    <rPh sb="0" eb="1">
      <t>ショク</t>
    </rPh>
    <rPh sb="2" eb="3">
      <t>ナ</t>
    </rPh>
    <phoneticPr fontId="4"/>
  </si>
  <si>
    <t>（注）訪問入浴と介護予防訪問入浴を同一の事業所において一体的に運営している場合は、別々に作成せず、一括して記載してください。</t>
    <rPh sb="1" eb="2">
      <t>チュウ</t>
    </rPh>
    <rPh sb="3" eb="5">
      <t>ホウモン</t>
    </rPh>
    <rPh sb="5" eb="7">
      <t>ニュウヨク</t>
    </rPh>
    <rPh sb="8" eb="10">
      <t>カイゴ</t>
    </rPh>
    <rPh sb="10" eb="12">
      <t>ヨボウ</t>
    </rPh>
    <rPh sb="12" eb="14">
      <t>ホウモン</t>
    </rPh>
    <rPh sb="14" eb="16">
      <t>ニュウヨク</t>
    </rPh>
    <rPh sb="17" eb="19">
      <t>ドウイツ</t>
    </rPh>
    <rPh sb="20" eb="23">
      <t>ジギョウショ</t>
    </rPh>
    <rPh sb="27" eb="30">
      <t>イッタイテキ</t>
    </rPh>
    <rPh sb="31" eb="33">
      <t>ウンエイ</t>
    </rPh>
    <rPh sb="37" eb="39">
      <t>バアイ</t>
    </rPh>
    <rPh sb="41" eb="43">
      <t>ベツベツ</t>
    </rPh>
    <rPh sb="44" eb="46">
      <t>サクセイ</t>
    </rPh>
    <rPh sb="49" eb="51">
      <t>イッカツ</t>
    </rPh>
    <rPh sb="53" eb="55">
      <t>キサイ</t>
    </rPh>
    <phoneticPr fontId="4"/>
  </si>
  <si>
    <t>訪問入浴介護</t>
    <rPh sb="0" eb="2">
      <t>ホウモン</t>
    </rPh>
    <rPh sb="2" eb="4">
      <t>ニュウヨク</t>
    </rPh>
    <rPh sb="4" eb="6">
      <t>カイゴ</t>
    </rPh>
    <phoneticPr fontId="4"/>
  </si>
  <si>
    <t>介護予防訪問入浴介護</t>
    <rPh sb="0" eb="2">
      <t>カイゴ</t>
    </rPh>
    <rPh sb="2" eb="4">
      <t>ヨボウ</t>
    </rPh>
    <rPh sb="4" eb="6">
      <t>ホウモン</t>
    </rPh>
    <rPh sb="6" eb="8">
      <t>ニュウヨク</t>
    </rPh>
    <rPh sb="8" eb="10">
      <t>カイゴ</t>
    </rPh>
    <phoneticPr fontId="4"/>
  </si>
  <si>
    <t>・利用者Ａが①を４月に５回、利用者Ｂが①を８回利用した場合は　→１３件</t>
    <rPh sb="1" eb="4">
      <t>リヨウシャ</t>
    </rPh>
    <rPh sb="9" eb="10">
      <t>ガツ</t>
    </rPh>
    <rPh sb="12" eb="13">
      <t>カイ</t>
    </rPh>
    <rPh sb="14" eb="17">
      <t>リヨウシャ</t>
    </rPh>
    <rPh sb="22" eb="23">
      <t>カイ</t>
    </rPh>
    <rPh sb="23" eb="25">
      <t>リヨウ</t>
    </rPh>
    <rPh sb="27" eb="29">
      <t>バアイ</t>
    </rPh>
    <rPh sb="34" eb="35">
      <t>ケン</t>
    </rPh>
    <phoneticPr fontId="4"/>
  </si>
  <si>
    <t>　通常の事業の実施地域を越えた場合の費用</t>
    <rPh sb="1" eb="3">
      <t>ツウジョウ</t>
    </rPh>
    <rPh sb="4" eb="6">
      <t>ジギョウ</t>
    </rPh>
    <rPh sb="7" eb="9">
      <t>ジッシ</t>
    </rPh>
    <rPh sb="9" eb="11">
      <t>チイキ</t>
    </rPh>
    <rPh sb="12" eb="13">
      <t>コ</t>
    </rPh>
    <rPh sb="15" eb="17">
      <t>バアイ</t>
    </rPh>
    <rPh sb="18" eb="20">
      <t>ヒヨウ</t>
    </rPh>
    <phoneticPr fontId="4"/>
  </si>
  <si>
    <t>指　定　更　新
（現指定に係る有効期限）</t>
    <rPh sb="0" eb="1">
      <t>ユビ</t>
    </rPh>
    <rPh sb="2" eb="3">
      <t>サダム</t>
    </rPh>
    <rPh sb="4" eb="5">
      <t>サラ</t>
    </rPh>
    <rPh sb="6" eb="7">
      <t>シン</t>
    </rPh>
    <rPh sb="9" eb="10">
      <t>ウツツ</t>
    </rPh>
    <rPh sb="10" eb="12">
      <t>シテイ</t>
    </rPh>
    <rPh sb="13" eb="14">
      <t>カカワ</t>
    </rPh>
    <rPh sb="15" eb="17">
      <t>ユウコウ</t>
    </rPh>
    <rPh sb="17" eb="19">
      <t>キゲン</t>
    </rPh>
    <phoneticPr fontId="4"/>
  </si>
  <si>
    <t>利用者の選定により提供される特別な浴槽水等に係る費用</t>
    <rPh sb="0" eb="3">
      <t>リヨウシャ</t>
    </rPh>
    <rPh sb="4" eb="6">
      <t>センテイ</t>
    </rPh>
    <rPh sb="9" eb="11">
      <t>テイキョウ</t>
    </rPh>
    <rPh sb="14" eb="16">
      <t>トクベツ</t>
    </rPh>
    <rPh sb="17" eb="19">
      <t>ヨクソウ</t>
    </rPh>
    <rPh sb="19" eb="20">
      <t>スイ</t>
    </rPh>
    <rPh sb="20" eb="21">
      <t>トウ</t>
    </rPh>
    <rPh sb="22" eb="23">
      <t>カカ</t>
    </rPh>
    <rPh sb="24" eb="26">
      <t>ヒヨウ</t>
    </rPh>
    <phoneticPr fontId="4"/>
  </si>
  <si>
    <t>担　当　者</t>
    <rPh sb="0" eb="1">
      <t>タン</t>
    </rPh>
    <rPh sb="2" eb="3">
      <t>トウ</t>
    </rPh>
    <rPh sb="4" eb="5">
      <t>シャ</t>
    </rPh>
    <phoneticPr fontId="4"/>
  </si>
  <si>
    <t>対応方法</t>
    <rPh sb="0" eb="2">
      <t>タイオウ</t>
    </rPh>
    <rPh sb="2" eb="4">
      <t>ホウホウ</t>
    </rPh>
    <phoneticPr fontId="4"/>
  </si>
  <si>
    <t>６　その他運営に関する状況</t>
    <rPh sb="2" eb="5">
      <t>ソノタ</t>
    </rPh>
    <rPh sb="5" eb="7">
      <t>ウンエイ</t>
    </rPh>
    <rPh sb="8" eb="9">
      <t>カン</t>
    </rPh>
    <rPh sb="11" eb="13">
      <t>ジョウキョウ</t>
    </rPh>
    <phoneticPr fontId="4"/>
  </si>
  <si>
    <t>２</t>
    <phoneticPr fontId="4"/>
  </si>
  <si>
    <t>４　看護職員の業務について（医療行為）</t>
    <rPh sb="2" eb="4">
      <t>カンゴ</t>
    </rPh>
    <rPh sb="4" eb="6">
      <t>ショクイン</t>
    </rPh>
    <rPh sb="7" eb="9">
      <t>ギョウム</t>
    </rPh>
    <rPh sb="14" eb="16">
      <t>イリョウ</t>
    </rPh>
    <rPh sb="16" eb="18">
      <t>コウイ</t>
    </rPh>
    <phoneticPr fontId="4"/>
  </si>
  <si>
    <t>（記載上の注意事項）</t>
    <rPh sb="1" eb="3">
      <t>キサイ</t>
    </rPh>
    <rPh sb="3" eb="4">
      <t>ジョウ</t>
    </rPh>
    <rPh sb="5" eb="7">
      <t>チュウイ</t>
    </rPh>
    <rPh sb="7" eb="9">
      <t>ジコウ</t>
    </rPh>
    <phoneticPr fontId="4"/>
  </si>
  <si>
    <t>サービスの提供に要した費用の支払いを受けた際、領収証を交付していますか。</t>
    <phoneticPr fontId="4"/>
  </si>
  <si>
    <t>上記の領収証には、それぞれ個別の費用ごとに区分して記載していますか。</t>
    <phoneticPr fontId="4"/>
  </si>
  <si>
    <t>利用者に対し、適切なサービスを提供できるよう事業所ごとに勤務の体制（日々の勤務時間、職務内容、常勤・非常勤の別等）を定めていますか。</t>
    <phoneticPr fontId="4"/>
  </si>
  <si>
    <t>基準第53条
の2第2項
予防基準
第54条
第2項　　　　　　　　　　　　　　　　　　　　　　　　　　　　　　　　　　　　　　　　　　　　　　　　　　　　　　　　　　　　　　　　　　　　　　　　　　　　　　　　　　　　　　　　　　　　　　　　　　　　　　　　　　　　　　　　　　　　　　　　　　　　　条例第7条</t>
    <rPh sb="0" eb="2">
      <t>キジュン</t>
    </rPh>
    <rPh sb="2" eb="3">
      <t>ダイ</t>
    </rPh>
    <rPh sb="5" eb="6">
      <t>ジョウ</t>
    </rPh>
    <rPh sb="9" eb="10">
      <t>ダイ</t>
    </rPh>
    <rPh sb="11" eb="12">
      <t>コウ</t>
    </rPh>
    <rPh sb="13" eb="15">
      <t>ヨボウ</t>
    </rPh>
    <rPh sb="15" eb="17">
      <t>キジュン</t>
    </rPh>
    <rPh sb="18" eb="19">
      <t>ダイ</t>
    </rPh>
    <rPh sb="21" eb="22">
      <t>ジョウ</t>
    </rPh>
    <rPh sb="23" eb="24">
      <t>ダイ</t>
    </rPh>
    <rPh sb="25" eb="26">
      <t>コウ</t>
    </rPh>
    <phoneticPr fontId="4"/>
  </si>
  <si>
    <t>あり</t>
    <phoneticPr fontId="4"/>
  </si>
  <si>
    <t>電話番号</t>
    <rPh sb="0" eb="2">
      <t>デンワ</t>
    </rPh>
    <rPh sb="2" eb="4">
      <t>バンゴウ</t>
    </rPh>
    <phoneticPr fontId="4"/>
  </si>
  <si>
    <t>代表者</t>
    <rPh sb="0" eb="3">
      <t>ダイヒョウシャ</t>
    </rPh>
    <phoneticPr fontId="4"/>
  </si>
  <si>
    <t>介護保険事業所番号</t>
    <rPh sb="0" eb="2">
      <t>カイゴ</t>
    </rPh>
    <rPh sb="2" eb="4">
      <t>ホケン</t>
    </rPh>
    <rPh sb="4" eb="7">
      <t>ジギョウショ</t>
    </rPh>
    <rPh sb="7" eb="9">
      <t>バンゴウ</t>
    </rPh>
    <phoneticPr fontId="4"/>
  </si>
  <si>
    <t>ふりがな</t>
    <phoneticPr fontId="4"/>
  </si>
  <si>
    <t>②,④,⑥,⑧を算定する場合の主治医意見の確認方法</t>
    <rPh sb="8" eb="10">
      <t>サンテイ</t>
    </rPh>
    <rPh sb="12" eb="14">
      <t>バアイ</t>
    </rPh>
    <rPh sb="15" eb="18">
      <t>シュジイ</t>
    </rPh>
    <rPh sb="18" eb="20">
      <t>イケン</t>
    </rPh>
    <rPh sb="21" eb="23">
      <t>カクニン</t>
    </rPh>
    <rPh sb="23" eb="25">
      <t>ホウホウ</t>
    </rPh>
    <phoneticPr fontId="4"/>
  </si>
  <si>
    <t>自己点検シート（訪問入浴介護・介護予防訪問入浴介護）</t>
    <rPh sb="0" eb="2">
      <t>ジコ</t>
    </rPh>
    <rPh sb="2" eb="4">
      <t>テンケン</t>
    </rPh>
    <rPh sb="8" eb="10">
      <t>ホウモン</t>
    </rPh>
    <rPh sb="10" eb="12">
      <t>ニュウヨク</t>
    </rPh>
    <rPh sb="12" eb="14">
      <t>カイゴ</t>
    </rPh>
    <rPh sb="15" eb="17">
      <t>カイゴ</t>
    </rPh>
    <rPh sb="17" eb="19">
      <t>ヨボウ</t>
    </rPh>
    <rPh sb="19" eb="21">
      <t>ホウモン</t>
    </rPh>
    <rPh sb="21" eb="23">
      <t>ニュウヨク</t>
    </rPh>
    <rPh sb="23" eb="25">
      <t>カイゴ</t>
    </rPh>
    <phoneticPr fontId="4"/>
  </si>
  <si>
    <t>確認事項</t>
    <rPh sb="0" eb="2">
      <t>カクニン</t>
    </rPh>
    <rPh sb="2" eb="4">
      <t>ジコウ</t>
    </rPh>
    <phoneticPr fontId="4"/>
  </si>
  <si>
    <t>根拠条文</t>
    <rPh sb="0" eb="2">
      <t>コンキョ</t>
    </rPh>
    <rPh sb="2" eb="4">
      <t>ジョウブン</t>
    </rPh>
    <phoneticPr fontId="4"/>
  </si>
  <si>
    <t>適</t>
    <rPh sb="0" eb="1">
      <t>テキ</t>
    </rPh>
    <phoneticPr fontId="4"/>
  </si>
  <si>
    <t>不適</t>
    <rPh sb="0" eb="2">
      <t>フテキ</t>
    </rPh>
    <phoneticPr fontId="4"/>
  </si>
  <si>
    <t>従業者の員数</t>
    <rPh sb="0" eb="3">
      <t>ジュウギョウシャ</t>
    </rPh>
    <rPh sb="4" eb="6">
      <t>インスウ</t>
    </rPh>
    <phoneticPr fontId="4"/>
  </si>
  <si>
    <t>訪問入浴介護従業者は以下の人数以上配置していますか。</t>
    <rPh sb="0" eb="2">
      <t>ホウモン</t>
    </rPh>
    <rPh sb="2" eb="4">
      <t>ニュウヨク</t>
    </rPh>
    <rPh sb="4" eb="6">
      <t>カイゴ</t>
    </rPh>
    <rPh sb="6" eb="9">
      <t>ジュウギョウシャ</t>
    </rPh>
    <rPh sb="10" eb="12">
      <t>イカ</t>
    </rPh>
    <rPh sb="13" eb="15">
      <t>ニンズウ</t>
    </rPh>
    <rPh sb="15" eb="17">
      <t>イジョウ</t>
    </rPh>
    <rPh sb="17" eb="19">
      <t>ハイチ</t>
    </rPh>
    <phoneticPr fontId="4"/>
  </si>
  <si>
    <t>従業者のうち1人以上は常勤職員となっていますか。</t>
    <rPh sb="0" eb="3">
      <t>ジュウギョウシャ</t>
    </rPh>
    <rPh sb="7" eb="8">
      <t>ニン</t>
    </rPh>
    <rPh sb="8" eb="10">
      <t>イジョウ</t>
    </rPh>
    <rPh sb="11" eb="13">
      <t>ジョウキン</t>
    </rPh>
    <rPh sb="13" eb="15">
      <t>ショクイン</t>
    </rPh>
    <phoneticPr fontId="4"/>
  </si>
  <si>
    <t>　→　常勤職員の人数を記載してください。
　　　（　　　　人）</t>
    <rPh sb="3" eb="5">
      <t>ジョウキン</t>
    </rPh>
    <rPh sb="5" eb="7">
      <t>ショクイン</t>
    </rPh>
    <rPh sb="8" eb="10">
      <t>ニンズウ</t>
    </rPh>
    <rPh sb="11" eb="13">
      <t>キサイ</t>
    </rPh>
    <rPh sb="29" eb="30">
      <t>ニン</t>
    </rPh>
    <phoneticPr fontId="4"/>
  </si>
  <si>
    <t>　・兼務の有無　（　有　・　無　）</t>
    <rPh sb="2" eb="4">
      <t>ケンム</t>
    </rPh>
    <rPh sb="5" eb="7">
      <t>ウム</t>
    </rPh>
    <rPh sb="10" eb="11">
      <t>ア</t>
    </rPh>
    <rPh sb="14" eb="15">
      <t>ナ</t>
    </rPh>
    <phoneticPr fontId="4"/>
  </si>
  <si>
    <t>　・当該事業所内で他職種と兼務している場合は
　　その職種名</t>
    <rPh sb="2" eb="4">
      <t>トウガイ</t>
    </rPh>
    <rPh sb="4" eb="7">
      <t>ジギョウショ</t>
    </rPh>
    <rPh sb="7" eb="8">
      <t>ナイ</t>
    </rPh>
    <rPh sb="9" eb="10">
      <t>タ</t>
    </rPh>
    <rPh sb="10" eb="12">
      <t>ショクシュ</t>
    </rPh>
    <rPh sb="13" eb="15">
      <t>ケンム</t>
    </rPh>
    <rPh sb="19" eb="21">
      <t>バアイ</t>
    </rPh>
    <rPh sb="27" eb="29">
      <t>ショクシュ</t>
    </rPh>
    <rPh sb="29" eb="30">
      <t>メイ</t>
    </rPh>
    <phoneticPr fontId="4"/>
  </si>
  <si>
    <t>　　（　　　　　　　　　　　　　　　　　　）</t>
    <phoneticPr fontId="4"/>
  </si>
  <si>
    <t>　　　事業所名：（　　　　　　　　　　　　）
　　　職種名　：（　　　　　　　　　　　　）
    　勤務時間：（　　　　　　　　　　　　）</t>
    <rPh sb="3" eb="6">
      <t>ジギョウショ</t>
    </rPh>
    <rPh sb="6" eb="7">
      <t>メイ</t>
    </rPh>
    <rPh sb="26" eb="28">
      <t>ショクシュ</t>
    </rPh>
    <rPh sb="28" eb="29">
      <t>メイ</t>
    </rPh>
    <rPh sb="51" eb="53">
      <t>キンム</t>
    </rPh>
    <rPh sb="53" eb="55">
      <t>ジカン</t>
    </rPh>
    <phoneticPr fontId="4"/>
  </si>
  <si>
    <t>内容及び手続きの説明及び同意</t>
    <rPh sb="0" eb="2">
      <t>ナイヨウ</t>
    </rPh>
    <rPh sb="2" eb="3">
      <t>オヨ</t>
    </rPh>
    <rPh sb="4" eb="6">
      <t>テツヅ</t>
    </rPh>
    <rPh sb="8" eb="10">
      <t>セツメイ</t>
    </rPh>
    <rPh sb="10" eb="11">
      <t>オヨ</t>
    </rPh>
    <rPh sb="12" eb="14">
      <t>ドウイ</t>
    </rPh>
    <phoneticPr fontId="4"/>
  </si>
  <si>
    <t>Ⅵ　その他</t>
    <rPh sb="4" eb="5">
      <t>タ</t>
    </rPh>
    <phoneticPr fontId="4"/>
  </si>
  <si>
    <t>介護保険法第115条の32第1項</t>
    <rPh sb="0" eb="2">
      <t>カイゴ</t>
    </rPh>
    <rPh sb="2" eb="4">
      <t>ホケン</t>
    </rPh>
    <rPh sb="4" eb="5">
      <t>ホウ</t>
    </rPh>
    <rPh sb="5" eb="6">
      <t>ダイ</t>
    </rPh>
    <rPh sb="9" eb="10">
      <t>ジョウ</t>
    </rPh>
    <rPh sb="13" eb="14">
      <t>ダイ</t>
    </rPh>
    <rPh sb="15" eb="16">
      <t>コウ</t>
    </rPh>
    <phoneticPr fontId="4"/>
  </si>
  <si>
    <t>基準第52条
予防基準
第52条</t>
    <rPh sb="0" eb="2">
      <t>キジュン</t>
    </rPh>
    <rPh sb="2" eb="3">
      <t>ダイ</t>
    </rPh>
    <rPh sb="5" eb="6">
      <t>ジョウ</t>
    </rPh>
    <rPh sb="7" eb="9">
      <t>ヨボウ</t>
    </rPh>
    <rPh sb="9" eb="11">
      <t>キジュン</t>
    </rPh>
    <rPh sb="12" eb="13">
      <t>ダイ</t>
    </rPh>
    <rPh sb="15" eb="16">
      <t>ジョウ</t>
    </rPh>
    <phoneticPr fontId="4"/>
  </si>
  <si>
    <t>基準第53条
予防基準
第53条</t>
    <rPh sb="0" eb="2">
      <t>キジュン</t>
    </rPh>
    <rPh sb="2" eb="3">
      <t>ダイ</t>
    </rPh>
    <rPh sb="5" eb="6">
      <t>ジョウ</t>
    </rPh>
    <rPh sb="7" eb="9">
      <t>ヨボウ</t>
    </rPh>
    <rPh sb="9" eb="11">
      <t>キジュン</t>
    </rPh>
    <rPh sb="12" eb="13">
      <t>ダイ</t>
    </rPh>
    <rPh sb="15" eb="16">
      <t>ジョウ</t>
    </rPh>
    <phoneticPr fontId="4"/>
  </si>
  <si>
    <t>当該事業所の訪問入浴介護従業者によってサービスを提供していますか。</t>
    <rPh sb="0" eb="2">
      <t>トウガイ</t>
    </rPh>
    <rPh sb="2" eb="5">
      <t>ジギョウショ</t>
    </rPh>
    <rPh sb="6" eb="8">
      <t>ホウモン</t>
    </rPh>
    <rPh sb="8" eb="10">
      <t>ニュウヨク</t>
    </rPh>
    <rPh sb="10" eb="12">
      <t>カイゴ</t>
    </rPh>
    <rPh sb="12" eb="15">
      <t>ジュウギョウシャ</t>
    </rPh>
    <rPh sb="24" eb="26">
      <t>テイキョウ</t>
    </rPh>
    <phoneticPr fontId="4"/>
  </si>
  <si>
    <t>訪問入浴介護従業者の清潔保持及び健康状態について必要な管理を行っていますか。</t>
    <rPh sb="0" eb="2">
      <t>ホウモン</t>
    </rPh>
    <rPh sb="2" eb="4">
      <t>ニュウヨク</t>
    </rPh>
    <rPh sb="4" eb="6">
      <t>カイゴ</t>
    </rPh>
    <rPh sb="6" eb="9">
      <t>ジュウギョウシャ</t>
    </rPh>
    <rPh sb="10" eb="12">
      <t>セイケツ</t>
    </rPh>
    <rPh sb="12" eb="14">
      <t>ホジ</t>
    </rPh>
    <rPh sb="14" eb="15">
      <t>オヨ</t>
    </rPh>
    <rPh sb="16" eb="18">
      <t>ケンコウ</t>
    </rPh>
    <rPh sb="18" eb="20">
      <t>ジョウタイ</t>
    </rPh>
    <rPh sb="24" eb="26">
      <t>ヒツヨウ</t>
    </rPh>
    <rPh sb="27" eb="29">
      <t>カンリ</t>
    </rPh>
    <rPh sb="30" eb="31">
      <t>オコナ</t>
    </rPh>
    <phoneticPr fontId="4"/>
  </si>
  <si>
    <t>常勤・専従の管理者を配置していますか。</t>
    <rPh sb="0" eb="2">
      <t>ジョウキン</t>
    </rPh>
    <rPh sb="3" eb="5">
      <t>センジュウ</t>
    </rPh>
    <rPh sb="6" eb="9">
      <t>カンリシャ</t>
    </rPh>
    <rPh sb="10" eb="12">
      <t>ハイチ</t>
    </rPh>
    <phoneticPr fontId="4"/>
  </si>
  <si>
    <t>　→　下記の事項について記載してください。</t>
    <rPh sb="3" eb="5">
      <t>カキ</t>
    </rPh>
    <rPh sb="6" eb="8">
      <t>ジコウ</t>
    </rPh>
    <rPh sb="12" eb="14">
      <t>キサイ</t>
    </rPh>
    <phoneticPr fontId="4"/>
  </si>
  <si>
    <t xml:space="preserve">・平面図
・設備・備品台帳
</t>
    <rPh sb="1" eb="4">
      <t>ヘイメンズ</t>
    </rPh>
    <rPh sb="6" eb="8">
      <t>セツビ</t>
    </rPh>
    <rPh sb="9" eb="11">
      <t>ビヒン</t>
    </rPh>
    <rPh sb="11" eb="13">
      <t>ダイチョウ</t>
    </rPh>
    <phoneticPr fontId="4"/>
  </si>
  <si>
    <t>・浴槽、机、椅子、電話、手指洗浄設備、車両（浴槽運送用）等</t>
    <rPh sb="1" eb="3">
      <t>ヨクソウ</t>
    </rPh>
    <rPh sb="4" eb="5">
      <t>ツクエ</t>
    </rPh>
    <rPh sb="6" eb="8">
      <t>イス</t>
    </rPh>
    <rPh sb="9" eb="11">
      <t>デンワ</t>
    </rPh>
    <rPh sb="12" eb="13">
      <t>テ</t>
    </rPh>
    <rPh sb="13" eb="14">
      <t>ユビ</t>
    </rPh>
    <rPh sb="14" eb="16">
      <t>センジョウ</t>
    </rPh>
    <rPh sb="16" eb="17">
      <t>セツ</t>
    </rPh>
    <rPh sb="17" eb="18">
      <t>ソナエ</t>
    </rPh>
    <rPh sb="19" eb="21">
      <t>シャリョウ</t>
    </rPh>
    <rPh sb="22" eb="24">
      <t>ヨクソウ</t>
    </rPh>
    <rPh sb="24" eb="25">
      <t>ウン</t>
    </rPh>
    <rPh sb="25" eb="26">
      <t>ソウ</t>
    </rPh>
    <rPh sb="26" eb="27">
      <t>ヨウ</t>
    </rPh>
    <rPh sb="28" eb="29">
      <t>トウ</t>
    </rPh>
    <phoneticPr fontId="4"/>
  </si>
  <si>
    <t>事業所の概要、重要事項（※）について記した文書を交付し、利用者又はその家族に対し説明を行い、利用申込者の同意を得ていますか。
※　運営規程の概要、勤務体制、事故発生時の対応、苦情処理の体制等利用者のサービス選択に資すると認められる事項</t>
    <rPh sb="0" eb="3">
      <t>ジギョウショ</t>
    </rPh>
    <rPh sb="4" eb="6">
      <t>ガイヨウ</t>
    </rPh>
    <rPh sb="7" eb="9">
      <t>ジュウヨウ</t>
    </rPh>
    <rPh sb="9" eb="11">
      <t>ジコウ</t>
    </rPh>
    <rPh sb="18" eb="19">
      <t>シル</t>
    </rPh>
    <rPh sb="21" eb="23">
      <t>ブンショ</t>
    </rPh>
    <rPh sb="24" eb="26">
      <t>コウフ</t>
    </rPh>
    <rPh sb="28" eb="31">
      <t>リヨウシャ</t>
    </rPh>
    <rPh sb="31" eb="32">
      <t>マタ</t>
    </rPh>
    <rPh sb="35" eb="37">
      <t>カゾク</t>
    </rPh>
    <rPh sb="38" eb="39">
      <t>タイ</t>
    </rPh>
    <rPh sb="40" eb="42">
      <t>セツメイ</t>
    </rPh>
    <rPh sb="43" eb="44">
      <t>オコナ</t>
    </rPh>
    <rPh sb="46" eb="48">
      <t>リヨウ</t>
    </rPh>
    <rPh sb="48" eb="50">
      <t>モウシコミ</t>
    </rPh>
    <rPh sb="50" eb="51">
      <t>シャ</t>
    </rPh>
    <rPh sb="52" eb="54">
      <t>ドウイ</t>
    </rPh>
    <rPh sb="55" eb="56">
      <t>エ</t>
    </rPh>
    <rPh sb="88" eb="90">
      <t>クジョウ</t>
    </rPh>
    <rPh sb="90" eb="92">
      <t>ショリ</t>
    </rPh>
    <rPh sb="93" eb="95">
      <t>タイセイ</t>
    </rPh>
    <rPh sb="95" eb="96">
      <t>トウ</t>
    </rPh>
    <phoneticPr fontId="4"/>
  </si>
  <si>
    <t>サービス提供に当たっては、居宅介護支援事業者その他保健医療サービス又は福祉サービスを提供する者との密接な連携に努めていますか。</t>
    <rPh sb="4" eb="6">
      <t>テイキョウ</t>
    </rPh>
    <rPh sb="7" eb="8">
      <t>ア</t>
    </rPh>
    <rPh sb="13" eb="15">
      <t>キョタク</t>
    </rPh>
    <rPh sb="15" eb="17">
      <t>カイゴ</t>
    </rPh>
    <rPh sb="17" eb="19">
      <t>シエン</t>
    </rPh>
    <rPh sb="19" eb="22">
      <t>ジギョウシャ</t>
    </rPh>
    <rPh sb="24" eb="25">
      <t>タ</t>
    </rPh>
    <rPh sb="25" eb="27">
      <t>ホケン</t>
    </rPh>
    <rPh sb="27" eb="29">
      <t>イリョウ</t>
    </rPh>
    <rPh sb="33" eb="34">
      <t>マタ</t>
    </rPh>
    <rPh sb="35" eb="37">
      <t>フクシ</t>
    </rPh>
    <rPh sb="42" eb="44">
      <t>テイキョウ</t>
    </rPh>
    <rPh sb="46" eb="47">
      <t>モノ</t>
    </rPh>
    <rPh sb="49" eb="51">
      <t>ミッセツ</t>
    </rPh>
    <rPh sb="52" eb="54">
      <t>レンケイ</t>
    </rPh>
    <rPh sb="55" eb="56">
      <t>ツト</t>
    </rPh>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</si>
  <si>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</si>
  <si>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</si>
  <si>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外部機関（市町含む）の研修</t>
    <rPh sb="0" eb="2">
      <t>ガイブ</t>
    </rPh>
    <rPh sb="2" eb="4">
      <t>キカン</t>
    </rPh>
    <rPh sb="5" eb="7">
      <t>シチョウ</t>
    </rPh>
    <rPh sb="7" eb="8">
      <t>フク</t>
    </rPh>
    <rPh sb="11" eb="13">
      <t>ケンシュウ</t>
    </rPh>
    <phoneticPr fontId="4"/>
  </si>
  <si>
    <t>日時</t>
    <rPh sb="0" eb="2">
      <t>ニチジ</t>
    </rPh>
    <phoneticPr fontId="4"/>
  </si>
  <si>
    <t>参加者</t>
    <rPh sb="0" eb="3">
      <t>サンカシャ</t>
    </rPh>
    <phoneticPr fontId="4"/>
  </si>
  <si>
    <t>研修名</t>
    <rPh sb="0" eb="2">
      <t>ケンシュウ</t>
    </rPh>
    <rPh sb="2" eb="3">
      <t>メイ</t>
    </rPh>
    <phoneticPr fontId="4"/>
  </si>
  <si>
    <t>研修主体</t>
    <rPh sb="0" eb="2">
      <t>ケンシュウ</t>
    </rPh>
    <rPh sb="2" eb="4">
      <t>シュタイ</t>
    </rPh>
    <phoneticPr fontId="4"/>
  </si>
  <si>
    <t>内容</t>
    <rPh sb="0" eb="2">
      <t>ナイヨウ</t>
    </rPh>
    <phoneticPr fontId="4"/>
  </si>
  <si>
    <t>事業所内での研修の開催状況</t>
    <rPh sb="0" eb="3">
      <t>ジギョウショ</t>
    </rPh>
    <rPh sb="3" eb="4">
      <t>ナイ</t>
    </rPh>
    <rPh sb="6" eb="8">
      <t>ケンシュウ</t>
    </rPh>
    <rPh sb="9" eb="11">
      <t>カイサイ</t>
    </rPh>
    <rPh sb="11" eb="13">
      <t>ジョウキョウ</t>
    </rPh>
    <phoneticPr fontId="4"/>
  </si>
  <si>
    <t>頻度</t>
    <rPh sb="0" eb="2">
      <t>ヒンド</t>
    </rPh>
    <phoneticPr fontId="4"/>
  </si>
  <si>
    <t>研修項目（主なものを記入）</t>
    <rPh sb="0" eb="2">
      <t>ケンシュウ</t>
    </rPh>
    <rPh sb="2" eb="4">
      <t>コウモク</t>
    </rPh>
    <rPh sb="5" eb="6">
      <t>オモ</t>
    </rPh>
    <rPh sb="10" eb="12">
      <t>キニュウ</t>
    </rPh>
    <phoneticPr fontId="4"/>
  </si>
  <si>
    <t>苦情件数（前年度）</t>
    <rPh sb="0" eb="1">
      <t>ク</t>
    </rPh>
    <rPh sb="1" eb="2">
      <t>ジョウ</t>
    </rPh>
    <rPh sb="2" eb="3">
      <t>ケン</t>
    </rPh>
    <rPh sb="3" eb="4">
      <t>カズ</t>
    </rPh>
    <rPh sb="5" eb="8">
      <t>ゼンネンドヘイネンド</t>
    </rPh>
    <phoneticPr fontId="4"/>
  </si>
  <si>
    <t>事故発生件数(前年度）</t>
    <rPh sb="0" eb="2">
      <t>ジコ</t>
    </rPh>
    <rPh sb="2" eb="4">
      <t>ハッセイ</t>
    </rPh>
    <rPh sb="4" eb="6">
      <t>ケンスウ</t>
    </rPh>
    <rPh sb="7" eb="10">
      <t>ゼンネンドヘイネンド</t>
    </rPh>
    <phoneticPr fontId="4"/>
  </si>
  <si>
    <t>市町への報告件数(前年度)</t>
    <rPh sb="0" eb="2">
      <t>シチョウ</t>
    </rPh>
    <rPh sb="4" eb="6">
      <t>ホウコク</t>
    </rPh>
    <rPh sb="6" eb="8">
      <t>ケンスウ</t>
    </rPh>
    <rPh sb="9" eb="12">
      <t>ゼンネンドヘイネンド</t>
    </rPh>
    <phoneticPr fontId="4"/>
  </si>
  <si>
    <t>※行っている具体的な取組（例）のアからオをまるで囲むとともに、オについては、その内容を記入してください。</t>
    <rPh sb="1" eb="2">
      <t>オコナ</t>
    </rPh>
    <rPh sb="6" eb="9">
      <t>グタイテキ</t>
    </rPh>
    <rPh sb="10" eb="12">
      <t>トリクミ</t>
    </rPh>
    <rPh sb="13" eb="14">
      <t>レイ</t>
    </rPh>
    <rPh sb="24" eb="25">
      <t>カコ</t>
    </rPh>
    <rPh sb="40" eb="42">
      <t>ナイヨウ</t>
    </rPh>
    <rPh sb="43" eb="45">
      <t>キニュウ</t>
    </rPh>
    <phoneticPr fontId="4"/>
  </si>
  <si>
    <t>介護保険法第115条の35第1項　　　　　　　　　　　　　　　　　介護保険法施行規則第140条の43、44、45</t>
    <rPh sb="0" eb="2">
      <t>カイゴ</t>
    </rPh>
    <rPh sb="2" eb="4">
      <t>ホケン</t>
    </rPh>
    <rPh sb="4" eb="5">
      <t>ホウ</t>
    </rPh>
    <rPh sb="5" eb="6">
      <t>ダイ</t>
    </rPh>
    <rPh sb="9" eb="10">
      <t>ジョウ</t>
    </rPh>
    <rPh sb="13" eb="14">
      <t>ダイ</t>
    </rPh>
    <rPh sb="15" eb="16">
      <t>コウ</t>
    </rPh>
    <rPh sb="33" eb="35">
      <t>カイゴ</t>
    </rPh>
    <rPh sb="35" eb="37">
      <t>ホケン</t>
    </rPh>
    <rPh sb="37" eb="38">
      <t>ホウ</t>
    </rPh>
    <rPh sb="38" eb="40">
      <t>シコウ</t>
    </rPh>
    <rPh sb="40" eb="42">
      <t>キソク</t>
    </rPh>
    <rPh sb="42" eb="43">
      <t>ダイ</t>
    </rPh>
    <rPh sb="46" eb="47">
      <t>ジョウ</t>
    </rPh>
    <phoneticPr fontId="4"/>
  </si>
  <si>
    <t>事故が発生した場合は、市町、当該利用者の家族、当該利用者に係る居宅介護支援事業者等に連絡を行うとともに、必要な措置を講じていますか。また、事故の状況や処置について記録していますか。
過去に事故が発生していない場合でも、発生した場合に備えて、あらかじめ対応方法や記録様式等を準備していますか。
　→過去一年間の事故事例の有無：　有　・　無</t>
    <rPh sb="0" eb="2">
      <t>ジコ</t>
    </rPh>
    <rPh sb="3" eb="5">
      <t>ハッセイ</t>
    </rPh>
    <rPh sb="7" eb="9">
      <t>バアイ</t>
    </rPh>
    <rPh sb="14" eb="16">
      <t>トウガイ</t>
    </rPh>
    <rPh sb="16" eb="19">
      <t>リヨウシャ</t>
    </rPh>
    <rPh sb="20" eb="22">
      <t>カゾク</t>
    </rPh>
    <rPh sb="23" eb="25">
      <t>トウガイ</t>
    </rPh>
    <rPh sb="25" eb="28">
      <t>リヨウシャ</t>
    </rPh>
    <rPh sb="29" eb="30">
      <t>カカワ</t>
    </rPh>
    <rPh sb="31" eb="33">
      <t>キョタク</t>
    </rPh>
    <rPh sb="33" eb="35">
      <t>カイゴ</t>
    </rPh>
    <rPh sb="35" eb="37">
      <t>シエン</t>
    </rPh>
    <rPh sb="37" eb="40">
      <t>ジギョウシャ</t>
    </rPh>
    <rPh sb="40" eb="41">
      <t>トウ</t>
    </rPh>
    <rPh sb="42" eb="44">
      <t>レンラク</t>
    </rPh>
    <rPh sb="45" eb="46">
      <t>オコナ</t>
    </rPh>
    <rPh sb="52" eb="54">
      <t>ヒツヨウ</t>
    </rPh>
    <rPh sb="55" eb="57">
      <t>ソチ</t>
    </rPh>
    <rPh sb="58" eb="59">
      <t>コウ</t>
    </rPh>
    <rPh sb="69" eb="71">
      <t>ジコ</t>
    </rPh>
    <rPh sb="72" eb="74">
      <t>ジョウキョウ</t>
    </rPh>
    <rPh sb="75" eb="77">
      <t>ショチ</t>
    </rPh>
    <rPh sb="81" eb="83">
      <t>キロク</t>
    </rPh>
    <rPh sb="91" eb="93">
      <t>カコ</t>
    </rPh>
    <rPh sb="94" eb="96">
      <t>ジコ</t>
    </rPh>
    <rPh sb="97" eb="99">
      <t>ハッセイ</t>
    </rPh>
    <rPh sb="104" eb="106">
      <t>バアイ</t>
    </rPh>
    <rPh sb="109" eb="111">
      <t>ハッセイ</t>
    </rPh>
    <rPh sb="113" eb="115">
      <t>バアイ</t>
    </rPh>
    <rPh sb="116" eb="117">
      <t>ソナ</t>
    </rPh>
    <rPh sb="125" eb="127">
      <t>タイオウ</t>
    </rPh>
    <rPh sb="127" eb="129">
      <t>ホウホウ</t>
    </rPh>
    <rPh sb="132" eb="134">
      <t>ヨウシキ</t>
    </rPh>
    <rPh sb="134" eb="135">
      <t>トウ</t>
    </rPh>
    <rPh sb="136" eb="138">
      <t>ジュンビ</t>
    </rPh>
    <rPh sb="149" eb="151">
      <t>カコ</t>
    </rPh>
    <rPh sb="151" eb="154">
      <t>イチネンカン</t>
    </rPh>
    <rPh sb="155" eb="157">
      <t>ジコ</t>
    </rPh>
    <rPh sb="157" eb="159">
      <t>ジレイ</t>
    </rPh>
    <rPh sb="160" eb="162">
      <t>ウム</t>
    </rPh>
    <rPh sb="164" eb="165">
      <t>ア</t>
    </rPh>
    <rPh sb="168" eb="169">
      <t>ナ</t>
    </rPh>
    <phoneticPr fontId="4"/>
  </si>
  <si>
    <t>賠償すべき事故が発生した場合は損害賠償を速やかに行っていますか。賠償すべき事故が発生したことがない場合でも損害賠償を速やかに行える準備をしていますか。
　→損害賠償保険への加入：　有　・　無
    補償期間（　　年　　月　～　　年　　月）</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4"/>
  </si>
  <si>
    <t xml:space="preserve">⑧同一の建物に居住する利用者への介護職員３人が行った清拭・部分浴の実施延べ件数 </t>
    <phoneticPr fontId="4"/>
  </si>
  <si>
    <t xml:space="preserve">⑦同一の建物に居住する利用者への看護職員１人及び介護職員２人が行った清拭・部分浴の実施延べ件数 </t>
    <rPh sb="16" eb="18">
      <t>カンゴ</t>
    </rPh>
    <rPh sb="18" eb="20">
      <t>ショクイン</t>
    </rPh>
    <rPh sb="21" eb="22">
      <t>ニン</t>
    </rPh>
    <rPh sb="22" eb="23">
      <t>オヨ</t>
    </rPh>
    <rPh sb="24" eb="26">
      <t>カイゴ</t>
    </rPh>
    <rPh sb="26" eb="28">
      <t>ショクイン</t>
    </rPh>
    <rPh sb="29" eb="30">
      <t>ニン</t>
    </rPh>
    <rPh sb="31" eb="32">
      <t>オコナ</t>
    </rPh>
    <rPh sb="34" eb="36">
      <t>セイシキ</t>
    </rPh>
    <rPh sb="37" eb="39">
      <t>ブブン</t>
    </rPh>
    <rPh sb="39" eb="40">
      <t>ヨク</t>
    </rPh>
    <rPh sb="41" eb="43">
      <t>ジッシ</t>
    </rPh>
    <rPh sb="43" eb="44">
      <t>ノ</t>
    </rPh>
    <rPh sb="45" eb="47">
      <t>ケンスウ</t>
    </rPh>
    <phoneticPr fontId="4"/>
  </si>
  <si>
    <t xml:space="preserve">⑥同一の建物に居住する利用者への介護職員３人が行った延べ件数 </t>
    <phoneticPr fontId="4"/>
  </si>
  <si>
    <t>基準第8条準用
予防基準
第49条の2</t>
    <rPh sb="0" eb="2">
      <t>キジュン</t>
    </rPh>
    <rPh sb="2" eb="3">
      <t>ダイ</t>
    </rPh>
    <rPh sb="4" eb="5">
      <t>ジョウ</t>
    </rPh>
    <rPh sb="5" eb="7">
      <t>ジュンヨウ</t>
    </rPh>
    <rPh sb="8" eb="10">
      <t>ヨボウ</t>
    </rPh>
    <rPh sb="10" eb="12">
      <t>キジュン</t>
    </rPh>
    <rPh sb="13" eb="14">
      <t>ダイ</t>
    </rPh>
    <rPh sb="16" eb="17">
      <t>ジョウ</t>
    </rPh>
    <phoneticPr fontId="4"/>
  </si>
  <si>
    <t>基準第9条準用
予防基準
第49条の3</t>
    <rPh sb="0" eb="2">
      <t>キジュン</t>
    </rPh>
    <rPh sb="2" eb="3">
      <t>ダイ</t>
    </rPh>
    <rPh sb="4" eb="5">
      <t>ジョウ</t>
    </rPh>
    <rPh sb="5" eb="7">
      <t>ジュンヨウ</t>
    </rPh>
    <rPh sb="8" eb="10">
      <t>ヨボウ</t>
    </rPh>
    <rPh sb="10" eb="12">
      <t>キジュン</t>
    </rPh>
    <rPh sb="13" eb="14">
      <t>ダイ</t>
    </rPh>
    <rPh sb="16" eb="17">
      <t>ジョウ</t>
    </rPh>
    <phoneticPr fontId="4"/>
  </si>
  <si>
    <t>基準第10条準用
予防基準
第49条の4</t>
    <rPh sb="0" eb="2">
      <t>キジュン</t>
    </rPh>
    <rPh sb="2" eb="3">
      <t>ダイ</t>
    </rPh>
    <rPh sb="5" eb="6">
      <t>ジョウ</t>
    </rPh>
    <rPh sb="6" eb="8">
      <t>ジュンヨウ</t>
    </rPh>
    <rPh sb="9" eb="11">
      <t>ヨボウ</t>
    </rPh>
    <rPh sb="11" eb="13">
      <t>キジュン</t>
    </rPh>
    <rPh sb="14" eb="15">
      <t>ダイ</t>
    </rPh>
    <rPh sb="17" eb="18">
      <t>ジョウ</t>
    </rPh>
    <phoneticPr fontId="4"/>
  </si>
  <si>
    <t>基準第11条
第1項準用
予防基準
第49条の5第1項</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4" eb="25">
      <t>ダイ</t>
    </rPh>
    <rPh sb="26" eb="27">
      <t>コウ</t>
    </rPh>
    <phoneticPr fontId="4"/>
  </si>
  <si>
    <t>基準第11条
第2項準用
予防基準
第49条の5第2項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</si>
  <si>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基準第12条
第1項準用
予防基準
第49条の6第1項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</si>
  <si>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基準第12条
第2項準用
予防基準
第49条の6第2項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</si>
  <si>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基準第13条準用
予防基準
第49条の7</t>
    <rPh sb="0" eb="2">
      <t>キジュン</t>
    </rPh>
    <rPh sb="2" eb="3">
      <t>ダイ</t>
    </rPh>
    <rPh sb="5" eb="6">
      <t>ジョウ</t>
    </rPh>
    <rPh sb="9" eb="11">
      <t>ヨボウ</t>
    </rPh>
    <rPh sb="11" eb="13">
      <t>キジュン</t>
    </rPh>
    <rPh sb="14" eb="15">
      <t>ダイ</t>
    </rPh>
    <rPh sb="17" eb="18">
      <t>ジョウ</t>
    </rPh>
    <phoneticPr fontId="4"/>
  </si>
  <si>
    <t>基準第14条
第2項準用
予防基準
第49条の8第2項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</si>
  <si>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基準第14条
第1項準用
予防基準
第49条の8第1項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</si>
  <si>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基準第15条準用
予防基準
第49条の9</t>
    <rPh sb="0" eb="2">
      <t>キジュン</t>
    </rPh>
    <rPh sb="2" eb="3">
      <t>ダイ</t>
    </rPh>
    <rPh sb="5" eb="6">
      <t>ジョウ</t>
    </rPh>
    <rPh sb="9" eb="11">
      <t>ヨボウ</t>
    </rPh>
    <rPh sb="11" eb="13">
      <t>キジュン</t>
    </rPh>
    <rPh sb="14" eb="15">
      <t>ダイ</t>
    </rPh>
    <rPh sb="17" eb="18">
      <t>ジョウ</t>
    </rPh>
    <phoneticPr fontId="4"/>
  </si>
  <si>
    <t>基準第16条準用
予防基準
第49条の10</t>
    <rPh sb="0" eb="2">
      <t>キジュン</t>
    </rPh>
    <rPh sb="2" eb="3">
      <t>ダイ</t>
    </rPh>
    <rPh sb="5" eb="6">
      <t>ジョウ</t>
    </rPh>
    <rPh sb="9" eb="11">
      <t>ヨボウ</t>
    </rPh>
    <rPh sb="11" eb="13">
      <t>キジュン</t>
    </rPh>
    <rPh sb="14" eb="15">
      <t>ダイ</t>
    </rPh>
    <rPh sb="17" eb="18">
      <t>ジョウ</t>
    </rPh>
    <phoneticPr fontId="4"/>
  </si>
  <si>
    <t>基準第18条準用
予防基準
第49条の12</t>
    <rPh sb="0" eb="2">
      <t>キジュン</t>
    </rPh>
    <rPh sb="2" eb="3">
      <t>ダイ</t>
    </rPh>
    <rPh sb="5" eb="6">
      <t>ジョウ</t>
    </rPh>
    <rPh sb="9" eb="11">
      <t>ヨボウ</t>
    </rPh>
    <rPh sb="11" eb="13">
      <t>キジュン</t>
    </rPh>
    <rPh sb="14" eb="15">
      <t>ダイ</t>
    </rPh>
    <rPh sb="17" eb="18">
      <t>ジョウ</t>
    </rPh>
    <phoneticPr fontId="4"/>
  </si>
  <si>
    <t>基準第17条準用
予防基準
第49条の11</t>
    <rPh sb="0" eb="2">
      <t>キジュン</t>
    </rPh>
    <rPh sb="2" eb="3">
      <t>ダイ</t>
    </rPh>
    <rPh sb="5" eb="6">
      <t>ジョウ</t>
    </rPh>
    <rPh sb="9" eb="11">
      <t>ヨボウ</t>
    </rPh>
    <rPh sb="11" eb="13">
      <t>キジュン</t>
    </rPh>
    <rPh sb="14" eb="15">
      <t>ダイ</t>
    </rPh>
    <rPh sb="17" eb="18">
      <t>ジョウ</t>
    </rPh>
    <phoneticPr fontId="4"/>
  </si>
  <si>
    <t>基準第21条準用
予防基準
第50条の2</t>
    <rPh sb="0" eb="2">
      <t>キジュン</t>
    </rPh>
    <rPh sb="2" eb="3">
      <t>ダイ</t>
    </rPh>
    <rPh sb="5" eb="6">
      <t>ジョウ</t>
    </rPh>
    <rPh sb="9" eb="11">
      <t>ヨボウ</t>
    </rPh>
    <rPh sb="11" eb="13">
      <t>キジュン</t>
    </rPh>
    <rPh sb="14" eb="15">
      <t>ダイ</t>
    </rPh>
    <rPh sb="17" eb="18">
      <t>ジョウ</t>
    </rPh>
    <phoneticPr fontId="4"/>
  </si>
  <si>
    <t>基準第26条準用
予防基準第50条の3</t>
    <rPh sb="0" eb="2">
      <t>キジュン</t>
    </rPh>
    <rPh sb="2" eb="3">
      <t>ダイ</t>
    </rPh>
    <rPh sb="5" eb="6">
      <t>ジョウ</t>
    </rPh>
    <rPh sb="9" eb="11">
      <t>ヨボウ</t>
    </rPh>
    <rPh sb="11" eb="13">
      <t>キジュン</t>
    </rPh>
    <rPh sb="13" eb="14">
      <t>ダイ</t>
    </rPh>
    <rPh sb="16" eb="17">
      <t>ジョウ</t>
    </rPh>
    <phoneticPr fontId="4"/>
  </si>
  <si>
    <t>基準第31条
第1項準用
予防基準
第53条の3第1項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</si>
  <si>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基準第31条
第2項準用
予防基準
第53条の3第2項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</si>
  <si>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基準第33条
第1項準用
第53条の5第1項</t>
    <rPh sb="0" eb="2">
      <t>キジュン</t>
    </rPh>
    <rPh sb="2" eb="3">
      <t>ダイ</t>
    </rPh>
    <rPh sb="5" eb="6">
      <t>ジョウ</t>
    </rPh>
    <rPh sb="7" eb="8">
      <t>ダイ</t>
    </rPh>
    <rPh sb="9" eb="10">
      <t>コウ</t>
    </rPh>
    <rPh sb="13" eb="14">
      <t>ダイ</t>
    </rPh>
    <rPh sb="16" eb="17">
      <t>ジョウ</t>
    </rPh>
    <rPh sb="19" eb="20">
      <t>ダイ</t>
    </rPh>
    <rPh sb="21" eb="22">
      <t>コウ</t>
    </rPh>
    <phoneticPr fontId="4"/>
  </si>
  <si>
    <t>基準第33条
第2項準用
予防基準
第53条の5第2項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</si>
  <si>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基準第33条
第3項準用
予防基準
第53条の5第3項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</si>
  <si>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基準第34条準用
予防基準
第53条の6</t>
    <rPh sb="0" eb="2">
      <t>キジュン</t>
    </rPh>
    <rPh sb="2" eb="3">
      <t>ダイ</t>
    </rPh>
    <rPh sb="5" eb="6">
      <t>ジョウ</t>
    </rPh>
    <rPh sb="9" eb="11">
      <t>ヨボウ</t>
    </rPh>
    <rPh sb="11" eb="13">
      <t>キジュン</t>
    </rPh>
    <rPh sb="14" eb="15">
      <t>ダイ</t>
    </rPh>
    <rPh sb="17" eb="18">
      <t>ジョウ</t>
    </rPh>
    <phoneticPr fontId="4"/>
  </si>
  <si>
    <t>基準第35条準用
予防基準
第53条の7</t>
    <rPh sb="0" eb="2">
      <t>キジュン</t>
    </rPh>
    <rPh sb="2" eb="3">
      <t>ダイ</t>
    </rPh>
    <rPh sb="5" eb="6">
      <t>ジョウ</t>
    </rPh>
    <rPh sb="9" eb="11">
      <t>ヨボウ</t>
    </rPh>
    <rPh sb="11" eb="13">
      <t>キジュン</t>
    </rPh>
    <rPh sb="14" eb="15">
      <t>ダイ</t>
    </rPh>
    <rPh sb="17" eb="18">
      <t>ジョウ</t>
    </rPh>
    <phoneticPr fontId="4"/>
  </si>
  <si>
    <t>基準第36条準用
予防基準
第53条の8</t>
    <rPh sb="0" eb="2">
      <t>キジュン</t>
    </rPh>
    <rPh sb="2" eb="3">
      <t>ダイ</t>
    </rPh>
    <rPh sb="5" eb="6">
      <t>ジョウ</t>
    </rPh>
    <rPh sb="9" eb="11">
      <t>ヨボウ</t>
    </rPh>
    <rPh sb="11" eb="13">
      <t>キジュン</t>
    </rPh>
    <rPh sb="14" eb="15">
      <t>ダイ</t>
    </rPh>
    <rPh sb="17" eb="18">
      <t>ジョウ</t>
    </rPh>
    <phoneticPr fontId="4"/>
  </si>
  <si>
    <t>基準第37条準用
予防基準
第53条の10</t>
    <rPh sb="0" eb="2">
      <t>キジュン</t>
    </rPh>
    <rPh sb="2" eb="3">
      <t>ダイ</t>
    </rPh>
    <rPh sb="5" eb="6">
      <t>ジョウ</t>
    </rPh>
    <rPh sb="9" eb="11">
      <t>ヨボウ</t>
    </rPh>
    <rPh sb="11" eb="13">
      <t>キジュン</t>
    </rPh>
    <rPh sb="14" eb="15">
      <t>ダイ</t>
    </rPh>
    <rPh sb="17" eb="18">
      <t>ジョウ</t>
    </rPh>
    <phoneticPr fontId="4"/>
  </si>
  <si>
    <t>基準第38条準用
予防基準
第53条の11</t>
    <rPh sb="0" eb="2">
      <t>キジュン</t>
    </rPh>
    <rPh sb="2" eb="3">
      <t>ダイ</t>
    </rPh>
    <rPh sb="5" eb="6">
      <t>ジョウ</t>
    </rPh>
    <rPh sb="9" eb="11">
      <t>ヨボウ</t>
    </rPh>
    <rPh sb="11" eb="13">
      <t>キジ</t>
    </rPh>
    <phoneticPr fontId="4"/>
  </si>
  <si>
    <t>清拭または部分浴の実施</t>
    <rPh sb="0" eb="2">
      <t>セイシキ</t>
    </rPh>
    <rPh sb="5" eb="7">
      <t>ブブン</t>
    </rPh>
    <rPh sb="7" eb="8">
      <t>ヨク</t>
    </rPh>
    <rPh sb="9" eb="11">
      <t>ジッシ</t>
    </rPh>
    <phoneticPr fontId="4"/>
  </si>
  <si>
    <t>介護職員3人（介護予防訪問入浴介護の場合介護職員2人）によるサービス提供</t>
    <rPh sb="0" eb="2">
      <t>カイゴ</t>
    </rPh>
    <rPh sb="2" eb="4">
      <t>ショクイン</t>
    </rPh>
    <rPh sb="5" eb="6">
      <t>ニン</t>
    </rPh>
    <rPh sb="7" eb="9">
      <t>カイゴ</t>
    </rPh>
    <rPh sb="9" eb="11">
      <t>ヨボウ</t>
    </rPh>
    <rPh sb="11" eb="13">
      <t>ホウモン</t>
    </rPh>
    <rPh sb="13" eb="15">
      <t>ニュウヨク</t>
    </rPh>
    <rPh sb="15" eb="17">
      <t>カイゴ</t>
    </rPh>
    <rPh sb="18" eb="20">
      <t>バアイ</t>
    </rPh>
    <rPh sb="20" eb="22">
      <t>カイゴ</t>
    </rPh>
    <rPh sb="22" eb="24">
      <t>ショクイン</t>
    </rPh>
    <rPh sb="25" eb="26">
      <t>ニン</t>
    </rPh>
    <rPh sb="34" eb="36">
      <t>テイキョウ</t>
    </rPh>
    <phoneticPr fontId="4"/>
  </si>
  <si>
    <t>基準第19条
第1項準用
予防基準
第49条の13第1項</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5" eb="26">
      <t>ダイ</t>
    </rPh>
    <rPh sb="27" eb="28">
      <t>コウ</t>
    </rPh>
    <phoneticPr fontId="4"/>
  </si>
  <si>
    <t>基準第19条
第2項準用
予防基準
第49条の13第2項</t>
    <rPh sb="0" eb="2">
      <t>キジュン</t>
    </rPh>
    <rPh sb="2" eb="3">
      <t>ダイ</t>
    </rPh>
    <rPh sb="5" eb="6">
      <t>ジョウ</t>
    </rPh>
    <rPh sb="7" eb="8">
      <t>ダイ</t>
    </rPh>
    <rPh sb="9" eb="10">
      <t>コウ</t>
    </rPh>
    <rPh sb="10" eb="12">
      <t>ジュンヨウ</t>
    </rPh>
    <rPh sb="13" eb="15">
      <t>ヨボウ</t>
    </rPh>
    <rPh sb="15" eb="17">
      <t>キジュン</t>
    </rPh>
    <rPh sb="18" eb="19">
      <t>ダイ</t>
    </rPh>
    <rPh sb="21" eb="22">
      <t>ジョウ</t>
    </rPh>
    <rPh sb="25" eb="26">
      <t>ダイ</t>
    </rPh>
    <rPh sb="27" eb="28">
      <t>コウ</t>
    </rPh>
    <phoneticPr fontId="4"/>
  </si>
  <si>
    <r>
      <t>①</t>
    </r>
    <r>
      <rPr>
        <sz val="9"/>
        <color theme="1"/>
        <rFont val="ＭＳ ゴシック"/>
        <family val="3"/>
        <charset val="128"/>
      </rPr>
      <t>看護職員１人と介護職員２人が行った延べ件数　</t>
    </r>
    <rPh sb="1" eb="3">
      <t>カンゴ</t>
    </rPh>
    <rPh sb="3" eb="5">
      <t>ショクイン</t>
    </rPh>
    <rPh sb="6" eb="7">
      <t>ニン</t>
    </rPh>
    <rPh sb="8" eb="10">
      <t>カイゴ</t>
    </rPh>
    <rPh sb="10" eb="12">
      <t>ショクイン</t>
    </rPh>
    <rPh sb="13" eb="14">
      <t>ニン</t>
    </rPh>
    <rPh sb="15" eb="16">
      <t>オコナ</t>
    </rPh>
    <rPh sb="18" eb="19">
      <t>ノ</t>
    </rPh>
    <rPh sb="20" eb="22">
      <t>ケンスウ</t>
    </rPh>
    <phoneticPr fontId="4"/>
  </si>
  <si>
    <r>
      <t>②</t>
    </r>
    <r>
      <rPr>
        <sz val="9"/>
        <color theme="1"/>
        <rFont val="ＭＳ ゴシック"/>
        <family val="3"/>
        <charset val="128"/>
      </rPr>
      <t>介護職員３人が行った延べ件数</t>
    </r>
    <rPh sb="1" eb="3">
      <t>カイゴ</t>
    </rPh>
    <rPh sb="3" eb="5">
      <t>ショクイン</t>
    </rPh>
    <rPh sb="6" eb="7">
      <t>ニン</t>
    </rPh>
    <rPh sb="8" eb="9">
      <t>オコナ</t>
    </rPh>
    <rPh sb="11" eb="12">
      <t>ノ</t>
    </rPh>
    <rPh sb="13" eb="15">
      <t>ケンスウ</t>
    </rPh>
    <phoneticPr fontId="4"/>
  </si>
  <si>
    <r>
      <t>③</t>
    </r>
    <r>
      <rPr>
        <sz val="9"/>
        <color theme="1"/>
        <rFont val="ＭＳ ゴシック"/>
        <family val="3"/>
        <charset val="128"/>
      </rPr>
      <t xml:space="preserve">看護職員１人及び介護職員２人が行った清拭・部分浴の実施延べ件数 </t>
    </r>
    <rPh sb="1" eb="3">
      <t>カンゴ</t>
    </rPh>
    <rPh sb="3" eb="5">
      <t>ショクイン</t>
    </rPh>
    <rPh sb="6" eb="7">
      <t>ニン</t>
    </rPh>
    <rPh sb="7" eb="8">
      <t>オヨ</t>
    </rPh>
    <rPh sb="9" eb="11">
      <t>カイゴ</t>
    </rPh>
    <rPh sb="11" eb="13">
      <t>ショクイン</t>
    </rPh>
    <rPh sb="14" eb="15">
      <t>ニン</t>
    </rPh>
    <rPh sb="16" eb="17">
      <t>オコナ</t>
    </rPh>
    <rPh sb="19" eb="21">
      <t>セイシキ</t>
    </rPh>
    <rPh sb="22" eb="24">
      <t>ブブン</t>
    </rPh>
    <rPh sb="24" eb="25">
      <t>ヨク</t>
    </rPh>
    <rPh sb="26" eb="28">
      <t>ジッシ</t>
    </rPh>
    <rPh sb="28" eb="29">
      <t>ノ</t>
    </rPh>
    <rPh sb="30" eb="32">
      <t>ケンスウ</t>
    </rPh>
    <phoneticPr fontId="4"/>
  </si>
  <si>
    <r>
      <t>④</t>
    </r>
    <r>
      <rPr>
        <sz val="9"/>
        <color theme="1"/>
        <rFont val="ＭＳ ゴシック"/>
        <family val="3"/>
        <charset val="128"/>
      </rPr>
      <t xml:space="preserve">介護職員３人が行った清拭・部分浴の実施延べ件数 </t>
    </r>
    <phoneticPr fontId="4"/>
  </si>
  <si>
    <r>
      <t>⑤</t>
    </r>
    <r>
      <rPr>
        <sz val="9"/>
        <color theme="1"/>
        <rFont val="ＭＳ ゴシック"/>
        <family val="3"/>
        <charset val="128"/>
      </rPr>
      <t xml:space="preserve">同一の建物に居住する利用者への看護職員１人及び介護職員２人が行った延べ件数 </t>
    </r>
    <rPh sb="1" eb="3">
      <t>ドウイツ</t>
    </rPh>
    <rPh sb="4" eb="6">
      <t>タテモノ</t>
    </rPh>
    <rPh sb="7" eb="9">
      <t>キョジュウ</t>
    </rPh>
    <rPh sb="11" eb="14">
      <t>リヨウシャ</t>
    </rPh>
    <rPh sb="16" eb="18">
      <t>カンゴ</t>
    </rPh>
    <rPh sb="18" eb="20">
      <t>ショクイン</t>
    </rPh>
    <rPh sb="21" eb="22">
      <t>ニン</t>
    </rPh>
    <rPh sb="22" eb="23">
      <t>オヨ</t>
    </rPh>
    <rPh sb="24" eb="26">
      <t>カイゴ</t>
    </rPh>
    <rPh sb="26" eb="28">
      <t>ショクイン</t>
    </rPh>
    <rPh sb="29" eb="30">
      <t>ニン</t>
    </rPh>
    <rPh sb="31" eb="32">
      <t>オコナ</t>
    </rPh>
    <rPh sb="34" eb="35">
      <t>ノ</t>
    </rPh>
    <rPh sb="36" eb="38">
      <t>ケンスウ</t>
    </rPh>
    <phoneticPr fontId="4"/>
  </si>
  <si>
    <t>令和　　年　　月　　日</t>
  </si>
  <si>
    <t>（令和　　年　　月分）</t>
    <rPh sb="5" eb="6">
      <t>ネン</t>
    </rPh>
    <rPh sb="8" eb="9">
      <t>ガツ</t>
    </rPh>
    <rPh sb="9" eb="10">
      <t>ブン</t>
    </rPh>
    <phoneticPr fontId="4"/>
  </si>
  <si>
    <t>１　事業所の事業概要（令和　　年　　月現在）</t>
    <rPh sb="2" eb="5">
      <t>ジギョウショ</t>
    </rPh>
    <rPh sb="6" eb="10">
      <t>ジギョウガイヨウ</t>
    </rPh>
    <rPh sb="15" eb="16">
      <t>ネン</t>
    </rPh>
    <rPh sb="18" eb="19">
      <t>ガツ</t>
    </rPh>
    <rPh sb="19" eb="21">
      <t>ゲンザイ</t>
    </rPh>
    <phoneticPr fontId="4"/>
  </si>
  <si>
    <t>２　人員配置状況（令和　　年　　月現在）</t>
    <rPh sb="2" eb="4">
      <t>ジンイン</t>
    </rPh>
    <rPh sb="4" eb="6">
      <t>ハイチ</t>
    </rPh>
    <rPh sb="6" eb="8">
      <t>ジョウキョウ</t>
    </rPh>
    <rPh sb="13" eb="14">
      <t>ネン</t>
    </rPh>
    <rPh sb="16" eb="17">
      <t>ガツ</t>
    </rPh>
    <rPh sb="17" eb="19">
      <t>ゲンザイ</t>
    </rPh>
    <phoneticPr fontId="4"/>
  </si>
  <si>
    <t>指定訪問入浴介護事業所ごとに次に掲げる重要事項に関する規程を定めていますか。
①事業の目的及び運営の方針
②従業者の職種、員数及び職務の内容
③営業日及び営業時間
④指定訪問入浴介護の内容及び利用料その他の費用の額
⑤通常の事業の実施地域
⑥サービスの利用に当たっての留意事項
⑦緊急時等における対応方法
⑧虐待の防止のための措置に関する事項
⑨その他運営に関する重要事項</t>
    <rPh sb="0" eb="2">
      <t>シテイ</t>
    </rPh>
    <rPh sb="2" eb="4">
      <t>ホウモン</t>
    </rPh>
    <rPh sb="4" eb="6">
      <t>ニュウヨク</t>
    </rPh>
    <rPh sb="6" eb="8">
      <t>カイゴ</t>
    </rPh>
    <rPh sb="8" eb="10">
      <t>ジギョウ</t>
    </rPh>
    <rPh sb="10" eb="11">
      <t>ショ</t>
    </rPh>
    <rPh sb="14" eb="15">
      <t>ツギ</t>
    </rPh>
    <rPh sb="16" eb="17">
      <t>カカ</t>
    </rPh>
    <rPh sb="19" eb="21">
      <t>ジュウヨウ</t>
    </rPh>
    <rPh sb="21" eb="23">
      <t>ジコウ</t>
    </rPh>
    <rPh sb="24" eb="25">
      <t>カン</t>
    </rPh>
    <rPh sb="27" eb="29">
      <t>キテイ</t>
    </rPh>
    <rPh sb="30" eb="31">
      <t>サダ</t>
    </rPh>
    <rPh sb="88" eb="90">
      <t>ニュウヨク</t>
    </rPh>
    <rPh sb="118" eb="120">
      <t>チイキ</t>
    </rPh>
    <rPh sb="127" eb="129">
      <t>リヨウ</t>
    </rPh>
    <rPh sb="130" eb="131">
      <t>ア</t>
    </rPh>
    <rPh sb="135" eb="137">
      <t>リュウイ</t>
    </rPh>
    <rPh sb="137" eb="139">
      <t>ジコウ</t>
    </rPh>
    <rPh sb="144" eb="145">
      <t>トウ</t>
    </rPh>
    <rPh sb="155" eb="157">
      <t>ギャクタイ</t>
    </rPh>
    <rPh sb="158" eb="160">
      <t>ボウシ</t>
    </rPh>
    <rPh sb="164" eb="166">
      <t>ソチ</t>
    </rPh>
    <rPh sb="167" eb="168">
      <t>カン</t>
    </rPh>
    <rPh sb="170" eb="172">
      <t>ジコウ</t>
    </rPh>
    <phoneticPr fontId="4"/>
  </si>
  <si>
    <t>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ますか。</t>
    <rPh sb="0" eb="2">
      <t>ショクバ</t>
    </rPh>
    <rPh sb="6" eb="7">
      <t>オコナ</t>
    </rPh>
    <rPh sb="10" eb="12">
      <t>セイテキ</t>
    </rPh>
    <rPh sb="13" eb="15">
      <t>ゲンドウ</t>
    </rPh>
    <rPh sb="15" eb="16">
      <t>マタ</t>
    </rPh>
    <rPh sb="17" eb="20">
      <t>ユウエツテキ</t>
    </rPh>
    <rPh sb="21" eb="23">
      <t>カンケイ</t>
    </rPh>
    <rPh sb="24" eb="26">
      <t>ハイケイ</t>
    </rPh>
    <rPh sb="29" eb="31">
      <t>ゲンドウ</t>
    </rPh>
    <rPh sb="35" eb="38">
      <t>ギョウムジョウ</t>
    </rPh>
    <rPh sb="38" eb="40">
      <t>ヒツヨウ</t>
    </rPh>
    <rPh sb="42" eb="44">
      <t>ソウトウ</t>
    </rPh>
    <rPh sb="45" eb="47">
      <t>ハンイ</t>
    </rPh>
    <rPh sb="48" eb="49">
      <t>コ</t>
    </rPh>
    <rPh sb="56" eb="58">
      <t>ホウモン</t>
    </rPh>
    <rPh sb="58" eb="60">
      <t>ニュウヨク</t>
    </rPh>
    <rPh sb="60" eb="62">
      <t>カイゴ</t>
    </rPh>
    <rPh sb="62" eb="65">
      <t>ジュウギョウシャ</t>
    </rPh>
    <rPh sb="66" eb="68">
      <t>シュウギョウ</t>
    </rPh>
    <rPh sb="68" eb="70">
      <t>カンキョウ</t>
    </rPh>
    <rPh sb="71" eb="72">
      <t>ガイ</t>
    </rPh>
    <rPh sb="78" eb="80">
      <t>ボウシ</t>
    </rPh>
    <rPh sb="85" eb="87">
      <t>ホウシン</t>
    </rPh>
    <rPh sb="88" eb="91">
      <t>メイカクカ</t>
    </rPh>
    <rPh sb="91" eb="92">
      <t>トウ</t>
    </rPh>
    <rPh sb="93" eb="95">
      <t>ヒツヨウ</t>
    </rPh>
    <rPh sb="96" eb="98">
      <t>ソチ</t>
    </rPh>
    <rPh sb="99" eb="100">
      <t>コウ</t>
    </rPh>
    <phoneticPr fontId="4"/>
  </si>
  <si>
    <t>基準第30条の2第1項準用
予防基準
第53条の2の2第1項準用</t>
    <rPh sb="0" eb="2">
      <t>キジュン</t>
    </rPh>
    <rPh sb="2" eb="3">
      <t>ダイ</t>
    </rPh>
    <rPh sb="5" eb="6">
      <t>ジョウ</t>
    </rPh>
    <rPh sb="8" eb="9">
      <t>ダイ</t>
    </rPh>
    <rPh sb="10" eb="11">
      <t>コウ</t>
    </rPh>
    <rPh sb="19" eb="20">
      <t>ダイ</t>
    </rPh>
    <rPh sb="22" eb="23">
      <t>ジョウ</t>
    </rPh>
    <rPh sb="27" eb="28">
      <t>ダイ</t>
    </rPh>
    <rPh sb="29" eb="30">
      <t>コウ</t>
    </rPh>
    <rPh sb="30" eb="32">
      <t>ジュンヨウ</t>
    </rPh>
    <phoneticPr fontId="4"/>
  </si>
  <si>
    <t>・業務継続計画</t>
    <rPh sb="1" eb="3">
      <t>ギョウム</t>
    </rPh>
    <rPh sb="3" eb="5">
      <t>ケイゾク</t>
    </rPh>
    <rPh sb="5" eb="7">
      <t>ケイカク</t>
    </rPh>
    <phoneticPr fontId="4"/>
  </si>
  <si>
    <t>・研修計画
・訓練計画</t>
    <rPh sb="1" eb="3">
      <t>ケンシュウ</t>
    </rPh>
    <rPh sb="3" eb="5">
      <t>ケイカク</t>
    </rPh>
    <rPh sb="7" eb="9">
      <t>クンレン</t>
    </rPh>
    <rPh sb="9" eb="11">
      <t>ケイカク</t>
    </rPh>
    <phoneticPr fontId="4"/>
  </si>
  <si>
    <t>従業者に対し、業務継続計画について周知するとともに、必要な研修及び訓練を定期的に実施していますか。</t>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36" eb="39">
      <t>テイキテキ</t>
    </rPh>
    <rPh sb="40" eb="42">
      <t>ジッシ</t>
    </rPh>
    <phoneticPr fontId="4"/>
  </si>
  <si>
    <t>基準第30条の2第2項準用
予防基準
第53条の2の2第2項準用</t>
    <rPh sb="0" eb="2">
      <t>キジュン</t>
    </rPh>
    <rPh sb="2" eb="3">
      <t>ダイ</t>
    </rPh>
    <rPh sb="5" eb="6">
      <t>ジョウ</t>
    </rPh>
    <rPh sb="8" eb="9">
      <t>ダイ</t>
    </rPh>
    <rPh sb="10" eb="11">
      <t>コウ</t>
    </rPh>
    <rPh sb="19" eb="20">
      <t>ダイ</t>
    </rPh>
    <rPh sb="22" eb="23">
      <t>ジョウ</t>
    </rPh>
    <rPh sb="27" eb="28">
      <t>ダイ</t>
    </rPh>
    <rPh sb="29" eb="30">
      <t>コウ</t>
    </rPh>
    <rPh sb="30" eb="32">
      <t>ジュンヨウ</t>
    </rPh>
    <phoneticPr fontId="4"/>
  </si>
  <si>
    <t>基準第30条の2第3項準用
予防基準
第53条の2の2第3項準用</t>
    <rPh sb="0" eb="2">
      <t>キジュン</t>
    </rPh>
    <rPh sb="2" eb="3">
      <t>ダイ</t>
    </rPh>
    <rPh sb="5" eb="6">
      <t>ジョウ</t>
    </rPh>
    <rPh sb="8" eb="9">
      <t>ダイ</t>
    </rPh>
    <rPh sb="10" eb="11">
      <t>コウ</t>
    </rPh>
    <rPh sb="19" eb="20">
      <t>ダイ</t>
    </rPh>
    <rPh sb="22" eb="23">
      <t>ジョウ</t>
    </rPh>
    <rPh sb="27" eb="28">
      <t>ダイ</t>
    </rPh>
    <rPh sb="29" eb="30">
      <t>コウ</t>
    </rPh>
    <rPh sb="30" eb="32">
      <t>ジュンヨウ</t>
    </rPh>
    <phoneticPr fontId="4"/>
  </si>
  <si>
    <t>基準第31条
第3項準用
予防基準
第53条の3第3項</t>
    <rPh sb="0" eb="2">
      <t>キジュン</t>
    </rPh>
    <rPh sb="2" eb="3">
      <t>ダイ</t>
    </rPh>
    <rPh sb="5" eb="6">
      <t>ジョウ</t>
    </rPh>
    <rPh sb="7" eb="8">
      <t>ダイ</t>
    </rPh>
    <rPh sb="9" eb="10">
      <t>コウ</t>
    </rPh>
    <rPh sb="13" eb="15">
      <t>ヨボウ</t>
    </rPh>
    <rPh sb="15" eb="17">
      <t>キジュン</t>
    </rPh>
    <rPh sb="18" eb="19">
      <t>ダイ</t>
    </rPh>
    <rPh sb="21" eb="22">
      <t>ジョウ</t>
    </rPh>
    <rPh sb="24" eb="25">
      <t>ダイ</t>
    </rPh>
    <rPh sb="26" eb="27">
      <t>コウ</t>
    </rPh>
    <phoneticPr fontId="4"/>
  </si>
  <si>
    <t>基準第36条の2第1項準用
予防基準
第53条の9第1項</t>
    <rPh sb="8" eb="9">
      <t>ダイ</t>
    </rPh>
    <rPh sb="10" eb="11">
      <t>コウ</t>
    </rPh>
    <rPh sb="25" eb="26">
      <t>ダイ</t>
    </rPh>
    <rPh sb="27" eb="28">
      <t>コウ</t>
    </rPh>
    <phoneticPr fontId="4"/>
  </si>
  <si>
    <t>基準第36条の2第2項準用
予防基準
第53条の9第2項</t>
    <rPh sb="8" eb="9">
      <t>ダイ</t>
    </rPh>
    <rPh sb="10" eb="11">
      <t>コウ</t>
    </rPh>
    <rPh sb="25" eb="26">
      <t>ダイ</t>
    </rPh>
    <rPh sb="27" eb="28">
      <t>コウ</t>
    </rPh>
    <phoneticPr fontId="4"/>
  </si>
  <si>
    <t>認知症専門ケア加算</t>
    <rPh sb="0" eb="3">
      <t>ニンチショウ</t>
    </rPh>
    <rPh sb="3" eb="5">
      <t>センモン</t>
    </rPh>
    <rPh sb="7" eb="9">
      <t>カサン</t>
    </rPh>
    <phoneticPr fontId="4"/>
  </si>
  <si>
    <t>基準第53条の2第1項準用
予防基準
第53条の2第1項</t>
    <rPh sb="0" eb="2">
      <t>キジュン</t>
    </rPh>
    <rPh sb="2" eb="3">
      <t>ダイ</t>
    </rPh>
    <rPh sb="5" eb="6">
      <t>ジョウ</t>
    </rPh>
    <rPh sb="8" eb="9">
      <t>ダイ</t>
    </rPh>
    <rPh sb="10" eb="11">
      <t>コウ</t>
    </rPh>
    <rPh sb="25" eb="26">
      <t>ダイ</t>
    </rPh>
    <rPh sb="27" eb="28">
      <t>コウ</t>
    </rPh>
    <phoneticPr fontId="4"/>
  </si>
  <si>
    <t>基準第53条の2第2項準用
予防基準
第53条の2第2項</t>
    <rPh sb="0" eb="2">
      <t>キジュン</t>
    </rPh>
    <rPh sb="2" eb="3">
      <t>ダイ</t>
    </rPh>
    <rPh sb="5" eb="6">
      <t>ジョウ</t>
    </rPh>
    <rPh sb="8" eb="9">
      <t>ダイ</t>
    </rPh>
    <rPh sb="10" eb="11">
      <t>コウ</t>
    </rPh>
    <rPh sb="19" eb="20">
      <t>ダイ</t>
    </rPh>
    <rPh sb="22" eb="23">
      <t>ジョウ</t>
    </rPh>
    <rPh sb="25" eb="26">
      <t>ダイ</t>
    </rPh>
    <rPh sb="27" eb="28">
      <t>コウ</t>
    </rPh>
    <phoneticPr fontId="4"/>
  </si>
  <si>
    <t>基準第53条の2第3項準用
予防基準
第53条の2第3項
条例第6条</t>
    <rPh sb="0" eb="2">
      <t>キジュン</t>
    </rPh>
    <rPh sb="2" eb="3">
      <t>ダイ</t>
    </rPh>
    <rPh sb="5" eb="6">
      <t>ジョウ</t>
    </rPh>
    <rPh sb="8" eb="9">
      <t>ダイ</t>
    </rPh>
    <rPh sb="10" eb="11">
      <t>コウ</t>
    </rPh>
    <rPh sb="19" eb="20">
      <t>ダイ</t>
    </rPh>
    <rPh sb="22" eb="23">
      <t>ジョウ</t>
    </rPh>
    <rPh sb="25" eb="26">
      <t>ダイ</t>
    </rPh>
    <rPh sb="27" eb="28">
      <t>コウ</t>
    </rPh>
    <phoneticPr fontId="4"/>
  </si>
  <si>
    <t>基準第53条の2第4項準用
予防基準
第53条の2第4項</t>
    <rPh sb="0" eb="2">
      <t>キジュン</t>
    </rPh>
    <rPh sb="2" eb="3">
      <t>ダイ</t>
    </rPh>
    <rPh sb="5" eb="6">
      <t>ジョウ</t>
    </rPh>
    <rPh sb="8" eb="9">
      <t>ダイ</t>
    </rPh>
    <rPh sb="10" eb="11">
      <t>コウ</t>
    </rPh>
    <rPh sb="19" eb="20">
      <t>ダイ</t>
    </rPh>
    <rPh sb="22" eb="23">
      <t>ジョウ</t>
    </rPh>
    <rPh sb="25" eb="26">
      <t>ダイ</t>
    </rPh>
    <rPh sb="27" eb="28">
      <t>コウ</t>
    </rPh>
    <phoneticPr fontId="4"/>
  </si>
  <si>
    <t>訪問入浴介護従業者の資質向上のために、毎年具体的な研修計画を作成し、当該研修計画に基づき全ての従業員に対して認知症介護に係る基礎的な研修を実施し、当該研修の結果を記録するほか、研修の機会を確保していますか。</t>
    <rPh sb="0" eb="2">
      <t>ホウモン</t>
    </rPh>
    <rPh sb="2" eb="4">
      <t>ニュウヨク</t>
    </rPh>
    <rPh sb="4" eb="6">
      <t>カイゴ</t>
    </rPh>
    <rPh sb="6" eb="9">
      <t>ジュウギョウシャ</t>
    </rPh>
    <rPh sb="10" eb="12">
      <t>シシツ</t>
    </rPh>
    <rPh sb="12" eb="14">
      <t>コウジョウ</t>
    </rPh>
    <rPh sb="54" eb="57">
      <t>ニンチショウ</t>
    </rPh>
    <rPh sb="57" eb="59">
      <t>カイゴ</t>
    </rPh>
    <rPh sb="60" eb="61">
      <t>カカ</t>
    </rPh>
    <rPh sb="62" eb="65">
      <t>キソテキ</t>
    </rPh>
    <rPh sb="88" eb="90">
      <t>ケンシュウ</t>
    </rPh>
    <rPh sb="91" eb="93">
      <t>キカイ</t>
    </rPh>
    <rPh sb="94" eb="96">
      <t>カクホ</t>
    </rPh>
    <phoneticPr fontId="4"/>
  </si>
  <si>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ますか。</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89" eb="91">
      <t>トウガイ</t>
    </rPh>
    <rPh sb="91" eb="93">
      <t>ギョウム</t>
    </rPh>
    <rPh sb="93" eb="95">
      <t>ケイゾク</t>
    </rPh>
    <rPh sb="95" eb="97">
      <t>ケイカク</t>
    </rPh>
    <rPh sb="98" eb="99">
      <t>シタガ</t>
    </rPh>
    <rPh sb="100" eb="102">
      <t>ヒツヨウ</t>
    </rPh>
    <rPh sb="103" eb="105">
      <t>ソチ</t>
    </rPh>
    <rPh sb="106" eb="107">
      <t>コウ</t>
    </rPh>
    <phoneticPr fontId="4"/>
  </si>
  <si>
    <t>浴槽その他の設備及び備品について、衛生的な管理を行っていますか。</t>
    <rPh sb="0" eb="2">
      <t>ヨクソウ</t>
    </rPh>
    <rPh sb="4" eb="5">
      <t>タ</t>
    </rPh>
    <rPh sb="6" eb="8">
      <t>セツビ</t>
    </rPh>
    <rPh sb="8" eb="9">
      <t>オヨ</t>
    </rPh>
    <rPh sb="10" eb="12">
      <t>ビヒン</t>
    </rPh>
    <rPh sb="17" eb="20">
      <t>エイセイテキ</t>
    </rPh>
    <rPh sb="21" eb="23">
      <t>カンリ</t>
    </rPh>
    <rPh sb="24" eb="25">
      <t>オコナ</t>
    </rPh>
    <phoneticPr fontId="4"/>
  </si>
  <si>
    <t>事業所の所在する建物と同一の建物に居住する利用者に対して指定訪問入浴介護を提供する場合には、当該建物に居住する利用者以外の者に対しても指定訪問入浴介護の提供を行うよう努めていますか。</t>
    <rPh sb="0" eb="2">
      <t>ジギョウ</t>
    </rPh>
    <rPh sb="2" eb="3">
      <t>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ホウモン</t>
    </rPh>
    <rPh sb="32" eb="34">
      <t>ニュウヨク</t>
    </rPh>
    <rPh sb="34" eb="36">
      <t>カイゴ</t>
    </rPh>
    <rPh sb="37" eb="39">
      <t>テイキョウ</t>
    </rPh>
    <rPh sb="41" eb="43">
      <t>バアイ</t>
    </rPh>
    <rPh sb="46" eb="48">
      <t>トウガイ</t>
    </rPh>
    <rPh sb="48" eb="50">
      <t>タテモノ</t>
    </rPh>
    <rPh sb="51" eb="53">
      <t>キョジュウ</t>
    </rPh>
    <rPh sb="55" eb="58">
      <t>リヨウシャ</t>
    </rPh>
    <rPh sb="58" eb="60">
      <t>イガイ</t>
    </rPh>
    <rPh sb="61" eb="62">
      <t>モノ</t>
    </rPh>
    <rPh sb="63" eb="64">
      <t>タイ</t>
    </rPh>
    <rPh sb="67" eb="69">
      <t>シテイ</t>
    </rPh>
    <rPh sb="69" eb="71">
      <t>ホウモン</t>
    </rPh>
    <rPh sb="71" eb="73">
      <t>ニュウヨク</t>
    </rPh>
    <rPh sb="73" eb="75">
      <t>カイゴ</t>
    </rPh>
    <rPh sb="76" eb="78">
      <t>テイキョウ</t>
    </rPh>
    <rPh sb="79" eb="80">
      <t>オコナ</t>
    </rPh>
    <rPh sb="83" eb="84">
      <t>ツト</t>
    </rPh>
    <phoneticPr fontId="4"/>
  </si>
  <si>
    <t>・研修計画、研修等参加
  記録
・研修会資料</t>
    <rPh sb="1" eb="3">
      <t>ケンシュウ</t>
    </rPh>
    <rPh sb="3" eb="5">
      <t>ケイカク</t>
    </rPh>
    <rPh sb="6" eb="8">
      <t>ケンシュウ</t>
    </rPh>
    <rPh sb="8" eb="9">
      <t>トウ</t>
    </rPh>
    <rPh sb="9" eb="11">
      <t>サンカ</t>
    </rPh>
    <rPh sb="14" eb="16">
      <t>キロク</t>
    </rPh>
    <rPh sb="18" eb="21">
      <t>ケンシュウカイ</t>
    </rPh>
    <rPh sb="21" eb="23">
      <t>シリョウ</t>
    </rPh>
    <phoneticPr fontId="4"/>
  </si>
  <si>
    <t>セクシュアルハラスメントについては、上司や同僚に限らず、利用者やその家族等から受けるものも含まれることに留意していますか。</t>
    <rPh sb="18" eb="20">
      <t>ジョウシ</t>
    </rPh>
    <rPh sb="21" eb="23">
      <t>ドウリョウ</t>
    </rPh>
    <rPh sb="24" eb="25">
      <t>カギ</t>
    </rPh>
    <rPh sb="28" eb="31">
      <t>リヨウシャ</t>
    </rPh>
    <rPh sb="34" eb="36">
      <t>カゾク</t>
    </rPh>
    <rPh sb="36" eb="37">
      <t>トウ</t>
    </rPh>
    <rPh sb="39" eb="40">
      <t>ウ</t>
    </rPh>
    <rPh sb="45" eb="46">
      <t>フク</t>
    </rPh>
    <rPh sb="52" eb="54">
      <t>リュウイ</t>
    </rPh>
    <phoneticPr fontId="4"/>
  </si>
  <si>
    <t>平11老企25第3の2の3(6)④</t>
    <rPh sb="0" eb="1">
      <t>ヘイ</t>
    </rPh>
    <rPh sb="3" eb="4">
      <t>ロウ</t>
    </rPh>
    <rPh sb="4" eb="5">
      <t>キ</t>
    </rPh>
    <rPh sb="7" eb="8">
      <t>ダイ</t>
    </rPh>
    <phoneticPr fontId="4"/>
  </si>
  <si>
    <t>業務継続計画には、以下の項目の他、地域の実態に応じた項目等を記載していますか。
①感染症に係る業務継続計画
　a　平時からの備え(体制構築・整備、感染症防止に向けた取組の実施、備蓄品の確保等)
　b　初動対応
　c　感染拡大防止体制の確立(保健所との連携、濃厚接触者への対応、関係者との情報共有等)
②災害に係る業務継続計画
　a　平常時の対応(建物・設備の安全対策、電気・水道等のライフラインが停止した場合の対策、必要品の備蓄等)
　b　緊急時の対応(業務継続計画発動基準、対応体制等)
　c　他施設及び地域との連携</t>
    <rPh sb="0" eb="6">
      <t>ギョウムケイゾクケイカク</t>
    </rPh>
    <rPh sb="9" eb="11">
      <t>イカ</t>
    </rPh>
    <rPh sb="12" eb="14">
      <t>コウモク</t>
    </rPh>
    <rPh sb="15" eb="16">
      <t>ホカ</t>
    </rPh>
    <rPh sb="17" eb="19">
      <t>チイキ</t>
    </rPh>
    <rPh sb="20" eb="22">
      <t>ジッタイ</t>
    </rPh>
    <rPh sb="23" eb="24">
      <t>オウ</t>
    </rPh>
    <rPh sb="26" eb="28">
      <t>コウモク</t>
    </rPh>
    <rPh sb="28" eb="29">
      <t>トウ</t>
    </rPh>
    <rPh sb="30" eb="32">
      <t>キサイ</t>
    </rPh>
    <rPh sb="41" eb="44">
      <t>カンセンショウ</t>
    </rPh>
    <rPh sb="45" eb="46">
      <t>カカ</t>
    </rPh>
    <rPh sb="47" eb="49">
      <t>ギョウム</t>
    </rPh>
    <rPh sb="49" eb="51">
      <t>ケイゾク</t>
    </rPh>
    <rPh sb="51" eb="53">
      <t>ケイカク</t>
    </rPh>
    <rPh sb="57" eb="59">
      <t>ヘイジ</t>
    </rPh>
    <rPh sb="62" eb="63">
      <t>ソナ</t>
    </rPh>
    <rPh sb="65" eb="67">
      <t>タイセイ</t>
    </rPh>
    <rPh sb="67" eb="69">
      <t>コウチク</t>
    </rPh>
    <rPh sb="70" eb="72">
      <t>セイビ</t>
    </rPh>
    <rPh sb="73" eb="76">
      <t>カンセンショウ</t>
    </rPh>
    <rPh sb="76" eb="78">
      <t>ボウシ</t>
    </rPh>
    <rPh sb="79" eb="80">
      <t>ム</t>
    </rPh>
    <rPh sb="82" eb="84">
      <t>トリクミ</t>
    </rPh>
    <rPh sb="85" eb="87">
      <t>ジッシ</t>
    </rPh>
    <rPh sb="88" eb="90">
      <t>ビチク</t>
    </rPh>
    <rPh sb="90" eb="91">
      <t>ヒン</t>
    </rPh>
    <rPh sb="92" eb="94">
      <t>カクホ</t>
    </rPh>
    <rPh sb="94" eb="95">
      <t>トウ</t>
    </rPh>
    <rPh sb="100" eb="102">
      <t>ショドウ</t>
    </rPh>
    <rPh sb="102" eb="104">
      <t>タイオウ</t>
    </rPh>
    <rPh sb="108" eb="110">
      <t>カンセン</t>
    </rPh>
    <rPh sb="110" eb="112">
      <t>カクダイ</t>
    </rPh>
    <rPh sb="112" eb="114">
      <t>ボウシ</t>
    </rPh>
    <rPh sb="114" eb="116">
      <t>タイセイ</t>
    </rPh>
    <rPh sb="117" eb="119">
      <t>カクリツ</t>
    </rPh>
    <rPh sb="120" eb="123">
      <t>ホケンショ</t>
    </rPh>
    <rPh sb="125" eb="127">
      <t>レンケイ</t>
    </rPh>
    <rPh sb="128" eb="130">
      <t>ノウコウ</t>
    </rPh>
    <rPh sb="130" eb="132">
      <t>セッショク</t>
    </rPh>
    <rPh sb="132" eb="133">
      <t>シャ</t>
    </rPh>
    <rPh sb="135" eb="137">
      <t>タイオウ</t>
    </rPh>
    <rPh sb="138" eb="141">
      <t>カンケイシャ</t>
    </rPh>
    <rPh sb="143" eb="145">
      <t>ジョウホウ</t>
    </rPh>
    <rPh sb="145" eb="147">
      <t>キョウユウ</t>
    </rPh>
    <rPh sb="147" eb="148">
      <t>トウ</t>
    </rPh>
    <rPh sb="151" eb="153">
      <t>サイガイ</t>
    </rPh>
    <rPh sb="154" eb="155">
      <t>カカ</t>
    </rPh>
    <rPh sb="156" eb="158">
      <t>ギョウム</t>
    </rPh>
    <rPh sb="158" eb="160">
      <t>ケイゾク</t>
    </rPh>
    <rPh sb="160" eb="162">
      <t>ケイカク</t>
    </rPh>
    <rPh sb="166" eb="168">
      <t>ヘイジョウ</t>
    </rPh>
    <rPh sb="168" eb="169">
      <t>ジ</t>
    </rPh>
    <rPh sb="170" eb="172">
      <t>タイオウ</t>
    </rPh>
    <rPh sb="173" eb="175">
      <t>タテモノ</t>
    </rPh>
    <rPh sb="176" eb="178">
      <t>セツビ</t>
    </rPh>
    <rPh sb="179" eb="181">
      <t>アンゼン</t>
    </rPh>
    <rPh sb="181" eb="183">
      <t>タイサク</t>
    </rPh>
    <rPh sb="184" eb="186">
      <t>デンキ</t>
    </rPh>
    <rPh sb="187" eb="189">
      <t>スイドウ</t>
    </rPh>
    <rPh sb="189" eb="190">
      <t>トウ</t>
    </rPh>
    <rPh sb="198" eb="200">
      <t>テイシ</t>
    </rPh>
    <rPh sb="202" eb="204">
      <t>バアイ</t>
    </rPh>
    <rPh sb="205" eb="207">
      <t>タイサク</t>
    </rPh>
    <rPh sb="208" eb="211">
      <t>ヒツヨウヒン</t>
    </rPh>
    <rPh sb="212" eb="214">
      <t>ビチク</t>
    </rPh>
    <rPh sb="214" eb="215">
      <t>トウ</t>
    </rPh>
    <rPh sb="220" eb="223">
      <t>キンキュウジ</t>
    </rPh>
    <rPh sb="224" eb="226">
      <t>タイオウ</t>
    </rPh>
    <rPh sb="227" eb="229">
      <t>ギョウム</t>
    </rPh>
    <rPh sb="229" eb="231">
      <t>ケイゾク</t>
    </rPh>
    <rPh sb="231" eb="233">
      <t>ケイカク</t>
    </rPh>
    <rPh sb="233" eb="235">
      <t>ハツドウ</t>
    </rPh>
    <rPh sb="235" eb="237">
      <t>キジュン</t>
    </rPh>
    <rPh sb="238" eb="240">
      <t>タイオウ</t>
    </rPh>
    <rPh sb="240" eb="242">
      <t>タイセイ</t>
    </rPh>
    <rPh sb="242" eb="243">
      <t>トウ</t>
    </rPh>
    <rPh sb="248" eb="249">
      <t>タ</t>
    </rPh>
    <rPh sb="249" eb="251">
      <t>シセツ</t>
    </rPh>
    <rPh sb="251" eb="252">
      <t>オヨ</t>
    </rPh>
    <rPh sb="253" eb="255">
      <t>チイキ</t>
    </rPh>
    <rPh sb="257" eb="259">
      <t>レンケイ</t>
    </rPh>
    <phoneticPr fontId="4"/>
  </si>
  <si>
    <t>平11老企25第3の2の3(7)②</t>
    <rPh sb="0" eb="1">
      <t>ヘイ</t>
    </rPh>
    <rPh sb="3" eb="4">
      <t>ロウ</t>
    </rPh>
    <rPh sb="4" eb="5">
      <t>キ</t>
    </rPh>
    <rPh sb="7" eb="8">
      <t>ダイ</t>
    </rPh>
    <phoneticPr fontId="4"/>
  </si>
  <si>
    <t>定期的に業務継続計画の見直しを行い、必要に応じて業務継続計画の変更を行っていますか。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4"/>
  </si>
  <si>
    <t>・委員会の記録
・感染症の予防及びまん
　延の防止のための指針
・研修及び訓練の記録</t>
    <rPh sb="1" eb="4">
      <t>イインカイ</t>
    </rPh>
    <rPh sb="5" eb="7">
      <t>キロク</t>
    </rPh>
    <rPh sb="9" eb="12">
      <t>カンセンショウ</t>
    </rPh>
    <rPh sb="13" eb="16">
      <t>ヨボウオヨ</t>
    </rPh>
    <rPh sb="21" eb="22">
      <t>エン</t>
    </rPh>
    <rPh sb="23" eb="25">
      <t>ボウシ</t>
    </rPh>
    <rPh sb="29" eb="31">
      <t>シシン</t>
    </rPh>
    <rPh sb="33" eb="36">
      <t>ケンシュウオヨ</t>
    </rPh>
    <rPh sb="37" eb="39">
      <t>クンレン</t>
    </rPh>
    <rPh sb="40" eb="42">
      <t>キロク</t>
    </rPh>
    <phoneticPr fontId="4"/>
  </si>
  <si>
    <t>事業所の利用者から見やすい場所に、運営規程の概要、従業者の勤務体制、非常災害対策の具体的計画の概要その他の利用申込者のサービスの選択に資すると認められる重要事項を掲示していますか。
※上記事項を記載した書面を事業所に備え付け、かつ、これをいつでも関係者に自由に閲覧させることにより、掲示に代えることができる。</t>
    <rPh sb="0" eb="2">
      <t>ジギョウ</t>
    </rPh>
    <rPh sb="2" eb="3">
      <t>ショ</t>
    </rPh>
    <rPh sb="4" eb="7">
      <t>リヨウシャ</t>
    </rPh>
    <rPh sb="9" eb="10">
      <t>ミ</t>
    </rPh>
    <rPh sb="13" eb="15">
      <t>バショ</t>
    </rPh>
    <rPh sb="17" eb="19">
      <t>ウンエイ</t>
    </rPh>
    <rPh sb="19" eb="21">
      <t>キテイ</t>
    </rPh>
    <rPh sb="22" eb="24">
      <t>ガイヨウ</t>
    </rPh>
    <rPh sb="25" eb="28">
      <t>ジュウギョウシャ</t>
    </rPh>
    <rPh sb="29" eb="31">
      <t>キンム</t>
    </rPh>
    <rPh sb="31" eb="33">
      <t>タイセイ</t>
    </rPh>
    <rPh sb="51" eb="52">
      <t>タ</t>
    </rPh>
    <rPh sb="53" eb="55">
      <t>リヨウ</t>
    </rPh>
    <rPh sb="55" eb="57">
      <t>モウシコミ</t>
    </rPh>
    <rPh sb="57" eb="58">
      <t>シャ</t>
    </rPh>
    <rPh sb="64" eb="66">
      <t>センタク</t>
    </rPh>
    <rPh sb="67" eb="68">
      <t>シ</t>
    </rPh>
    <rPh sb="71" eb="72">
      <t>ミト</t>
    </rPh>
    <rPh sb="76" eb="78">
      <t>ジュウヨウ</t>
    </rPh>
    <rPh sb="78" eb="80">
      <t>ジコウ</t>
    </rPh>
    <rPh sb="81" eb="83">
      <t>ケイジ</t>
    </rPh>
    <rPh sb="93" eb="95">
      <t>ジョウキ</t>
    </rPh>
    <rPh sb="95" eb="97">
      <t>ジコウ</t>
    </rPh>
    <rPh sb="98" eb="100">
      <t>キサイ</t>
    </rPh>
    <rPh sb="102" eb="104">
      <t>ショメン</t>
    </rPh>
    <rPh sb="105" eb="108">
      <t>ジギョウショ</t>
    </rPh>
    <rPh sb="109" eb="110">
      <t>ソナ</t>
    </rPh>
    <rPh sb="111" eb="112">
      <t>ツ</t>
    </rPh>
    <rPh sb="124" eb="127">
      <t>カンケイシャ</t>
    </rPh>
    <rPh sb="128" eb="130">
      <t>ジユウ</t>
    </rPh>
    <rPh sb="131" eb="133">
      <t>エツラン</t>
    </rPh>
    <rPh sb="142" eb="144">
      <t>ケイジ</t>
    </rPh>
    <rPh sb="145" eb="146">
      <t>カ</t>
    </rPh>
    <phoneticPr fontId="4"/>
  </si>
  <si>
    <t>基準第32条準用
予防基準
第53条の4　　　　　　　　　　　　　　　　　　　　　　　　　　　　　　　　　　　　　　　　　　　　　　　　　　　　　　　　　　　　　　　　　　　　　　　　　　　　　　　　　　　　　　　　　　　　　　　　　　　　　　　　　　　　　　　　　　　　　　　　条例第4条</t>
    <rPh sb="0" eb="2">
      <t>キジュン</t>
    </rPh>
    <rPh sb="2" eb="3">
      <t>ダイ</t>
    </rPh>
    <rPh sb="5" eb="6">
      <t>ジョウ</t>
    </rPh>
    <rPh sb="9" eb="11">
      <t>ヨボウ</t>
    </rPh>
    <rPh sb="11" eb="13">
      <t>キジュン</t>
    </rPh>
    <phoneticPr fontId="4"/>
  </si>
  <si>
    <t>５　サービス提供の状況　（　　年　　月分）</t>
    <rPh sb="6" eb="8">
      <t>テイキョウ</t>
    </rPh>
    <rPh sb="9" eb="11">
      <t>ジョウキョウ</t>
    </rPh>
    <rPh sb="15" eb="16">
      <t>ネン</t>
    </rPh>
    <rPh sb="18" eb="19">
      <t>ガツ</t>
    </rPh>
    <rPh sb="19" eb="20">
      <t>ブン</t>
    </rPh>
    <phoneticPr fontId="4"/>
  </si>
  <si>
    <t xml:space="preserve">・　　年　　月（点検月）分の請求実績を記入してください。 </t>
    <rPh sb="3" eb="4">
      <t>ネン</t>
    </rPh>
    <rPh sb="6" eb="7">
      <t>ガツ</t>
    </rPh>
    <rPh sb="8" eb="10">
      <t>テンケン</t>
    </rPh>
    <rPh sb="10" eb="11">
      <t>ツキ</t>
    </rPh>
    <rPh sb="12" eb="13">
      <t>ブン</t>
    </rPh>
    <rPh sb="14" eb="16">
      <t>セイキュウ</t>
    </rPh>
    <rPh sb="16" eb="18">
      <t>ジッセキ</t>
    </rPh>
    <rPh sb="19" eb="21">
      <t>キニュウ</t>
    </rPh>
    <phoneticPr fontId="4"/>
  </si>
  <si>
    <r>
      <t>①</t>
    </r>
    <r>
      <rPr>
        <sz val="9"/>
        <color theme="1"/>
        <rFont val="ＭＳ ゴシック"/>
        <family val="3"/>
        <charset val="128"/>
      </rPr>
      <t>看護職員１人と介護職員１人が行った延べ件数　</t>
    </r>
    <rPh sb="1" eb="3">
      <t>カンゴ</t>
    </rPh>
    <rPh sb="3" eb="5">
      <t>ショクイン</t>
    </rPh>
    <rPh sb="6" eb="7">
      <t>ニン</t>
    </rPh>
    <rPh sb="8" eb="10">
      <t>カイゴ</t>
    </rPh>
    <rPh sb="10" eb="12">
      <t>ショクイン</t>
    </rPh>
    <rPh sb="13" eb="14">
      <t>ニン</t>
    </rPh>
    <rPh sb="15" eb="16">
      <t>オコナ</t>
    </rPh>
    <rPh sb="18" eb="19">
      <t>ノ</t>
    </rPh>
    <rPh sb="20" eb="22">
      <t>ケンスウ</t>
    </rPh>
    <phoneticPr fontId="4"/>
  </si>
  <si>
    <r>
      <t>②</t>
    </r>
    <r>
      <rPr>
        <sz val="9"/>
        <color theme="1"/>
        <rFont val="ＭＳ ゴシック"/>
        <family val="3"/>
        <charset val="128"/>
      </rPr>
      <t>介護職員２人が行った延べ件数</t>
    </r>
    <rPh sb="1" eb="3">
      <t>カイゴ</t>
    </rPh>
    <rPh sb="3" eb="5">
      <t>ショクイン</t>
    </rPh>
    <rPh sb="6" eb="7">
      <t>ニン</t>
    </rPh>
    <rPh sb="8" eb="9">
      <t>オコナ</t>
    </rPh>
    <rPh sb="11" eb="12">
      <t>ノ</t>
    </rPh>
    <rPh sb="13" eb="15">
      <t>ケンスウ</t>
    </rPh>
    <phoneticPr fontId="4"/>
  </si>
  <si>
    <r>
      <t>③</t>
    </r>
    <r>
      <rPr>
        <sz val="9"/>
        <color theme="1"/>
        <rFont val="ＭＳ ゴシック"/>
        <family val="3"/>
        <charset val="128"/>
      </rPr>
      <t xml:space="preserve">看護職員１人及び介護職員１人が行った清拭・部分浴の実施延べ件数 </t>
    </r>
    <rPh sb="1" eb="3">
      <t>カンゴ</t>
    </rPh>
    <rPh sb="3" eb="5">
      <t>ショクイン</t>
    </rPh>
    <rPh sb="6" eb="7">
      <t>ニン</t>
    </rPh>
    <rPh sb="7" eb="8">
      <t>オヨ</t>
    </rPh>
    <rPh sb="9" eb="11">
      <t>カイゴ</t>
    </rPh>
    <rPh sb="11" eb="13">
      <t>ショクイン</t>
    </rPh>
    <rPh sb="14" eb="15">
      <t>ニン</t>
    </rPh>
    <rPh sb="16" eb="17">
      <t>オコナ</t>
    </rPh>
    <rPh sb="19" eb="21">
      <t>セイシキ</t>
    </rPh>
    <rPh sb="22" eb="24">
      <t>ブブン</t>
    </rPh>
    <rPh sb="24" eb="25">
      <t>ヨク</t>
    </rPh>
    <rPh sb="26" eb="28">
      <t>ジッシ</t>
    </rPh>
    <rPh sb="28" eb="29">
      <t>ノ</t>
    </rPh>
    <rPh sb="30" eb="32">
      <t>ケンスウ</t>
    </rPh>
    <phoneticPr fontId="4"/>
  </si>
  <si>
    <r>
      <t>④</t>
    </r>
    <r>
      <rPr>
        <sz val="9"/>
        <color theme="1"/>
        <rFont val="ＭＳ ゴシック"/>
        <family val="3"/>
        <charset val="128"/>
      </rPr>
      <t xml:space="preserve">介護職員２人が行った清拭・部分浴の実施延べ件数 </t>
    </r>
    <phoneticPr fontId="4"/>
  </si>
  <si>
    <r>
      <t>⑤</t>
    </r>
    <r>
      <rPr>
        <sz val="9"/>
        <color theme="1"/>
        <rFont val="ＭＳ ゴシック"/>
        <family val="3"/>
        <charset val="128"/>
      </rPr>
      <t xml:space="preserve">同一の建物に居住する利用者への看護職員１人及び介護職員１人が行った延べ件数 </t>
    </r>
    <rPh sb="1" eb="3">
      <t>ドウイツ</t>
    </rPh>
    <rPh sb="4" eb="6">
      <t>タテモノ</t>
    </rPh>
    <rPh sb="7" eb="9">
      <t>キョジュウ</t>
    </rPh>
    <rPh sb="11" eb="14">
      <t>リヨウシャ</t>
    </rPh>
    <rPh sb="16" eb="18">
      <t>カンゴ</t>
    </rPh>
    <rPh sb="18" eb="20">
      <t>ショクイン</t>
    </rPh>
    <rPh sb="21" eb="22">
      <t>ニン</t>
    </rPh>
    <rPh sb="22" eb="23">
      <t>オヨ</t>
    </rPh>
    <rPh sb="24" eb="26">
      <t>カイゴ</t>
    </rPh>
    <rPh sb="26" eb="28">
      <t>ショクイン</t>
    </rPh>
    <rPh sb="29" eb="30">
      <t>ニン</t>
    </rPh>
    <rPh sb="31" eb="32">
      <t>オコナ</t>
    </rPh>
    <rPh sb="34" eb="35">
      <t>ノ</t>
    </rPh>
    <rPh sb="36" eb="38">
      <t>ケンスウ</t>
    </rPh>
    <phoneticPr fontId="4"/>
  </si>
  <si>
    <t>⑥同一の建物に居住する利用者への介護職員２人が行った延べ件数</t>
    <phoneticPr fontId="4"/>
  </si>
  <si>
    <t xml:space="preserve">⑦同一の建物に居住する利用者への看護職員１人及び介護職員１人が行った清拭・部分浴の実施延べ件数 </t>
    <rPh sb="16" eb="18">
      <t>カンゴ</t>
    </rPh>
    <rPh sb="18" eb="20">
      <t>ショクイン</t>
    </rPh>
    <rPh sb="21" eb="22">
      <t>ニン</t>
    </rPh>
    <rPh sb="22" eb="23">
      <t>オヨ</t>
    </rPh>
    <rPh sb="24" eb="26">
      <t>カイゴ</t>
    </rPh>
    <rPh sb="26" eb="28">
      <t>ショクイン</t>
    </rPh>
    <rPh sb="29" eb="30">
      <t>ニン</t>
    </rPh>
    <rPh sb="31" eb="32">
      <t>オコナ</t>
    </rPh>
    <rPh sb="34" eb="36">
      <t>セイシキ</t>
    </rPh>
    <rPh sb="37" eb="39">
      <t>ブブン</t>
    </rPh>
    <rPh sb="39" eb="40">
      <t>ヨク</t>
    </rPh>
    <rPh sb="41" eb="43">
      <t>ジッシ</t>
    </rPh>
    <rPh sb="43" eb="44">
      <t>ノ</t>
    </rPh>
    <rPh sb="45" eb="47">
      <t>ケンスウ</t>
    </rPh>
    <phoneticPr fontId="4"/>
  </si>
  <si>
    <t xml:space="preserve">⑧同一の建物に居住する利用者への介護職員２人が行った清拭・部分浴の実施延べ件数 </t>
    <phoneticPr fontId="4"/>
  </si>
  <si>
    <t>業務継続計画の策定</t>
    <rPh sb="0" eb="2">
      <t>ギョウム</t>
    </rPh>
    <rPh sb="2" eb="4">
      <t>ケイゾク</t>
    </rPh>
    <rPh sb="4" eb="6">
      <t>ケイカク</t>
    </rPh>
    <rPh sb="7" eb="9">
      <t>サクテイ</t>
    </rPh>
    <phoneticPr fontId="4"/>
  </si>
  <si>
    <t>定期的な研修の実施</t>
    <rPh sb="0" eb="3">
      <t>テイキテキ</t>
    </rPh>
    <rPh sb="4" eb="6">
      <t>ケンシュウ</t>
    </rPh>
    <rPh sb="7" eb="9">
      <t>ジッシ</t>
    </rPh>
    <phoneticPr fontId="4"/>
  </si>
  <si>
    <t>定期的な訓練の実施</t>
    <rPh sb="0" eb="3">
      <t>テイキテキ</t>
    </rPh>
    <rPh sb="4" eb="6">
      <t>クンレン</t>
    </rPh>
    <rPh sb="7" eb="9">
      <t>ジッシ</t>
    </rPh>
    <phoneticPr fontId="4"/>
  </si>
  <si>
    <t>おおむね６月に１回以上の感染対策委員会の開催</t>
    <rPh sb="5" eb="6">
      <t>ツキ</t>
    </rPh>
    <rPh sb="8" eb="11">
      <t>カイイジョウ</t>
    </rPh>
    <rPh sb="12" eb="14">
      <t>カンセン</t>
    </rPh>
    <rPh sb="14" eb="16">
      <t>タイサク</t>
    </rPh>
    <rPh sb="16" eb="19">
      <t>イインカイ</t>
    </rPh>
    <rPh sb="20" eb="22">
      <t>カイサイ</t>
    </rPh>
    <phoneticPr fontId="4"/>
  </si>
  <si>
    <t>定期的な委員会の開催</t>
    <rPh sb="0" eb="3">
      <t>テイキテキ</t>
    </rPh>
    <rPh sb="4" eb="7">
      <t>イインカイ</t>
    </rPh>
    <rPh sb="8" eb="10">
      <t>カイサイ</t>
    </rPh>
    <phoneticPr fontId="4"/>
  </si>
  <si>
    <t>指針の整備</t>
    <rPh sb="0" eb="2">
      <t>シシン</t>
    </rPh>
    <rPh sb="3" eb="5">
      <t>セイビ</t>
    </rPh>
    <phoneticPr fontId="4"/>
  </si>
  <si>
    <t>担当者</t>
    <rPh sb="0" eb="3">
      <t>タントウシャ</t>
    </rPh>
    <phoneticPr fontId="4"/>
  </si>
  <si>
    <t>職・氏名</t>
    <rPh sb="0" eb="1">
      <t>ショク</t>
    </rPh>
    <rPh sb="2" eb="4">
      <t>シメイ</t>
    </rPh>
    <phoneticPr fontId="4"/>
  </si>
  <si>
    <t>担当者・窓口</t>
    <rPh sb="0" eb="3">
      <t>タントウシャ</t>
    </rPh>
    <rPh sb="4" eb="6">
      <t>マドグチ</t>
    </rPh>
    <phoneticPr fontId="4"/>
  </si>
  <si>
    <t>従業者の資質の向上のために参加した研修</t>
    <rPh sb="0" eb="3">
      <t>ジュウギョウシャ</t>
    </rPh>
    <rPh sb="4" eb="6">
      <t>シシツ</t>
    </rPh>
    <rPh sb="7" eb="9">
      <t>コウジョウ</t>
    </rPh>
    <rPh sb="13" eb="15">
      <t>サンカ</t>
    </rPh>
    <rPh sb="17" eb="19">
      <t>ケンシュウ</t>
    </rPh>
    <phoneticPr fontId="4"/>
  </si>
  <si>
    <t>初回加算</t>
    <rPh sb="0" eb="2">
      <t>ショカイ</t>
    </rPh>
    <rPh sb="2" eb="4">
      <t>カサン</t>
    </rPh>
    <phoneticPr fontId="4"/>
  </si>
  <si>
    <t>LIFEへの登録</t>
    <rPh sb="6" eb="8">
      <t>トウロク</t>
    </rPh>
    <phoneticPr fontId="4"/>
  </si>
  <si>
    <t>令和　　年度　フェースシート</t>
    <rPh sb="0" eb="1">
      <t>レイ</t>
    </rPh>
    <rPh sb="1" eb="2">
      <t>ワ</t>
    </rPh>
    <rPh sb="4" eb="6">
      <t>ネンド</t>
    </rPh>
    <phoneticPr fontId="4"/>
  </si>
  <si>
    <t>・ハラスメント指針等
・マニュアル、手引き等</t>
    <rPh sb="18" eb="20">
      <t>テビ</t>
    </rPh>
    <rPh sb="21" eb="22">
      <t>トウ</t>
    </rPh>
    <phoneticPr fontId="5"/>
  </si>
  <si>
    <t>（標準様式1）</t>
    <rPh sb="1" eb="3">
      <t>ヒョウジュン</t>
    </rPh>
    <rPh sb="3" eb="5">
      <t>ヨウシキ</t>
    </rPh>
    <phoneticPr fontId="4"/>
  </si>
  <si>
    <t>従業者の勤務の体制及び勤務形態一覧表</t>
    <phoneticPr fontId="45"/>
  </si>
  <si>
    <t>サービス種別</t>
    <rPh sb="4" eb="6">
      <t>シュベツ</t>
    </rPh>
    <phoneticPr fontId="45"/>
  </si>
  <si>
    <t>(</t>
    <phoneticPr fontId="45"/>
  </si>
  <si>
    <t>訪問入浴介護</t>
    <rPh sb="0" eb="2">
      <t>ホウモン</t>
    </rPh>
    <rPh sb="2" eb="4">
      <t>ニュウヨク</t>
    </rPh>
    <rPh sb="4" eb="6">
      <t>カイゴ</t>
    </rPh>
    <phoneticPr fontId="45"/>
  </si>
  <si>
    <t>）</t>
    <phoneticPr fontId="45"/>
  </si>
  <si>
    <t>令和</t>
    <rPh sb="0" eb="2">
      <t>レイワ</t>
    </rPh>
    <phoneticPr fontId="45"/>
  </si>
  <si>
    <t>)</t>
    <phoneticPr fontId="45"/>
  </si>
  <si>
    <t>年</t>
    <rPh sb="0" eb="1">
      <t>ネン</t>
    </rPh>
    <phoneticPr fontId="45"/>
  </si>
  <si>
    <t>月</t>
    <rPh sb="0" eb="1">
      <t>ゲツ</t>
    </rPh>
    <phoneticPr fontId="45"/>
  </si>
  <si>
    <t>事業所名</t>
    <rPh sb="0" eb="3">
      <t>ジギョウショ</t>
    </rPh>
    <rPh sb="3" eb="4">
      <t>メイ</t>
    </rPh>
    <phoneticPr fontId="45"/>
  </si>
  <si>
    <t>(1)</t>
    <phoneticPr fontId="45"/>
  </si>
  <si>
    <t>４週</t>
  </si>
  <si>
    <t>(2)</t>
    <phoneticPr fontId="45"/>
  </si>
  <si>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</si>
  <si>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5"/>
  </si>
  <si>
    <t>時間/週</t>
    <rPh sb="0" eb="2">
      <t>ジカン</t>
    </rPh>
    <rPh sb="3" eb="4">
      <t>シュウ</t>
    </rPh>
    <phoneticPr fontId="45"/>
  </si>
  <si>
    <t>時間/月</t>
    <rPh sb="0" eb="2">
      <t>ジカン</t>
    </rPh>
    <rPh sb="3" eb="4">
      <t>ツキ</t>
    </rPh>
    <phoneticPr fontId="45"/>
  </si>
  <si>
    <t>当月の日数</t>
    <rPh sb="0" eb="2">
      <t>トウゲツ</t>
    </rPh>
    <rPh sb="3" eb="5">
      <t>ニッスウ</t>
    </rPh>
    <phoneticPr fontId="45"/>
  </si>
  <si>
    <t>日</t>
    <rPh sb="0" eb="1">
      <t>ニチ</t>
    </rPh>
    <phoneticPr fontId="45"/>
  </si>
  <si>
    <t>No</t>
    <phoneticPr fontId="45"/>
  </si>
  <si>
    <t>(4) 
職種</t>
    <phoneticPr fontId="4"/>
  </si>
  <si>
    <t>(5)
勤務
形態</t>
    <phoneticPr fontId="4"/>
  </si>
  <si>
    <t>(6)
資格</t>
    <rPh sb="4" eb="6">
      <t>シカク</t>
    </rPh>
    <phoneticPr fontId="45"/>
  </si>
  <si>
    <t>(7) 氏　名</t>
    <phoneticPr fontId="4"/>
  </si>
  <si>
    <t>(8)</t>
    <phoneticPr fontId="45"/>
  </si>
  <si>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</si>
  <si>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</si>
  <si>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45"/>
  </si>
  <si>
    <t>2週目</t>
    <rPh sb="1" eb="2">
      <t>シュウ</t>
    </rPh>
    <rPh sb="2" eb="3">
      <t>メ</t>
    </rPh>
    <phoneticPr fontId="45"/>
  </si>
  <si>
    <t>3週目</t>
    <rPh sb="1" eb="2">
      <t>シュウ</t>
    </rPh>
    <rPh sb="2" eb="3">
      <t>メ</t>
    </rPh>
    <phoneticPr fontId="45"/>
  </si>
  <si>
    <t>4週目</t>
    <rPh sb="1" eb="2">
      <t>シュウ</t>
    </rPh>
    <rPh sb="2" eb="3">
      <t>メ</t>
    </rPh>
    <phoneticPr fontId="45"/>
  </si>
  <si>
    <t>5週目</t>
    <rPh sb="1" eb="2">
      <t>シュウ</t>
    </rPh>
    <rPh sb="2" eb="3">
      <t>メ</t>
    </rPh>
    <phoneticPr fontId="45"/>
  </si>
  <si>
    <t>≪提出不要≫</t>
    <rPh sb="1" eb="3">
      <t>テイシュツ</t>
    </rPh>
    <rPh sb="3" eb="5">
      <t>フヨウ</t>
    </rPh>
    <phoneticPr fontId="45"/>
  </si>
  <si>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4"/>
  </si>
  <si>
    <t>・・・直接入力する必要がある箇所です。</t>
    <rPh sb="3" eb="5">
      <t>チョクセツ</t>
    </rPh>
    <rPh sb="5" eb="7">
      <t>ニュウリョク</t>
    </rPh>
    <rPh sb="9" eb="11">
      <t>ヒツヨウ</t>
    </rPh>
    <rPh sb="14" eb="16">
      <t>カショ</t>
    </rPh>
    <phoneticPr fontId="45"/>
  </si>
  <si>
    <t>下記の記入方法に従って、入力してください。</t>
    <rPh sb="0" eb="2">
      <t>カキ</t>
    </rPh>
    <rPh sb="3" eb="5">
      <t>キニュウ</t>
    </rPh>
    <rPh sb="5" eb="7">
      <t>ホウホウ</t>
    </rPh>
    <rPh sb="8" eb="9">
      <t>シタガ</t>
    </rPh>
    <rPh sb="12" eb="14">
      <t>ニュウリョク</t>
    </rPh>
    <phoneticPr fontId="45"/>
  </si>
  <si>
    <t>・・・プルダウンから選択して入力する必要がある箇所です。</t>
    <rPh sb="10" eb="12">
      <t>センタク</t>
    </rPh>
    <rPh sb="14" eb="16">
      <t>ニュウリョク</t>
    </rPh>
    <rPh sb="18" eb="20">
      <t>ヒツヨウ</t>
    </rPh>
    <rPh sb="23" eb="25">
      <t>カショ</t>
    </rPh>
    <phoneticPr fontId="45"/>
  </si>
  <si>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</si>
  <si>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5"/>
  </si>
  <si>
    <t>　(1) 「４週」・「暦月」のいずれかを選択してください。</t>
    <rPh sb="7" eb="8">
      <t>シュウ</t>
    </rPh>
    <rPh sb="11" eb="12">
      <t>レキ</t>
    </rPh>
    <rPh sb="12" eb="13">
      <t>ツキ</t>
    </rPh>
    <rPh sb="20" eb="22">
      <t>センタク</t>
    </rPh>
    <phoneticPr fontId="45"/>
  </si>
  <si>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5"/>
  </si>
  <si>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5"/>
  </si>
  <si>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5"/>
  </si>
  <si>
    <t xml:space="preserve"> 　　 記入の順序は、職種ごとにまとめてください。</t>
    <rPh sb="4" eb="6">
      <t>キニュウ</t>
    </rPh>
    <rPh sb="7" eb="9">
      <t>ジュンジョ</t>
    </rPh>
    <rPh sb="11" eb="13">
      <t>ショクシュ</t>
    </rPh>
    <phoneticPr fontId="45"/>
  </si>
  <si>
    <t>職種名</t>
    <rPh sb="0" eb="2">
      <t>ショクシュ</t>
    </rPh>
    <rPh sb="2" eb="3">
      <t>メイ</t>
    </rPh>
    <phoneticPr fontId="45"/>
  </si>
  <si>
    <t>管理者</t>
    <rPh sb="0" eb="3">
      <t>カンリシャ</t>
    </rPh>
    <phoneticPr fontId="45"/>
  </si>
  <si>
    <t>看護職員</t>
    <rPh sb="0" eb="2">
      <t>カンゴ</t>
    </rPh>
    <rPh sb="2" eb="4">
      <t>ショクイン</t>
    </rPh>
    <phoneticPr fontId="45"/>
  </si>
  <si>
    <t>介護職員</t>
    <rPh sb="0" eb="2">
      <t>カイゴ</t>
    </rPh>
    <rPh sb="2" eb="4">
      <t>ショクイン</t>
    </rPh>
    <phoneticPr fontId="45"/>
  </si>
  <si>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</si>
  <si>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5"/>
  </si>
  <si>
    <t>記号</t>
    <rPh sb="0" eb="2">
      <t>キゴウ</t>
    </rPh>
    <phoneticPr fontId="45"/>
  </si>
  <si>
    <t>区分</t>
    <rPh sb="0" eb="2">
      <t>クブン</t>
    </rPh>
    <phoneticPr fontId="45"/>
  </si>
  <si>
    <t>A</t>
    <phoneticPr fontId="45"/>
  </si>
  <si>
    <t>常勤で専従</t>
    <rPh sb="0" eb="2">
      <t>ジョウキン</t>
    </rPh>
    <rPh sb="3" eb="5">
      <t>センジュウ</t>
    </rPh>
    <phoneticPr fontId="45"/>
  </si>
  <si>
    <t>B</t>
    <phoneticPr fontId="45"/>
  </si>
  <si>
    <t>常勤で兼務</t>
    <rPh sb="0" eb="2">
      <t>ジョウキン</t>
    </rPh>
    <rPh sb="3" eb="5">
      <t>ケンム</t>
    </rPh>
    <phoneticPr fontId="45"/>
  </si>
  <si>
    <t>C</t>
    <phoneticPr fontId="45"/>
  </si>
  <si>
    <t>非常勤で専従</t>
    <rPh sb="0" eb="3">
      <t>ヒジョウキン</t>
    </rPh>
    <rPh sb="4" eb="6">
      <t>センジュウ</t>
    </rPh>
    <phoneticPr fontId="45"/>
  </si>
  <si>
    <t>D</t>
    <phoneticPr fontId="45"/>
  </si>
  <si>
    <t>非常勤で兼務</t>
    <rPh sb="0" eb="3">
      <t>ヒジョウキン</t>
    </rPh>
    <rPh sb="4" eb="6">
      <t>ケンム</t>
    </rPh>
    <phoneticPr fontId="45"/>
  </si>
  <si>
    <t>（注）常勤・非常勤の区分について</t>
    <rPh sb="1" eb="2">
      <t>チュウ</t>
    </rPh>
    <rPh sb="3" eb="5">
      <t>ジョウキン</t>
    </rPh>
    <rPh sb="6" eb="9">
      <t>ヒジョウキン</t>
    </rPh>
    <rPh sb="10" eb="12">
      <t>クブン</t>
    </rPh>
    <phoneticPr fontId="45"/>
  </si>
  <si>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5"/>
  </si>
  <si>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5"/>
  </si>
  <si>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5"/>
  </si>
  <si>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5"/>
  </si>
  <si>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5"/>
  </si>
  <si>
    <t>　(7) 従業者の氏名を記入してください。</t>
    <rPh sb="5" eb="8">
      <t>ジュウギョウシャ</t>
    </rPh>
    <rPh sb="9" eb="11">
      <t>シメイ</t>
    </rPh>
    <rPh sb="12" eb="14">
      <t>キニュウ</t>
    </rPh>
    <phoneticPr fontId="45"/>
  </si>
  <si>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5"/>
  </si>
  <si>
    <t>　　  ※ 指定基準の確認に際しては、４週分の入力で差し支えありません。</t>
    <phoneticPr fontId="45"/>
  </si>
  <si>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5"/>
  </si>
  <si>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5"/>
  </si>
  <si>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5"/>
  </si>
  <si>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</si>
  <si>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5"/>
  </si>
  <si>
    <t>　　　 その他、特記事項欄としてもご活用ください。</t>
    <rPh sb="6" eb="7">
      <t>タ</t>
    </rPh>
    <rPh sb="8" eb="10">
      <t>トッキ</t>
    </rPh>
    <rPh sb="10" eb="12">
      <t>ジコウ</t>
    </rPh>
    <rPh sb="12" eb="13">
      <t>ラン</t>
    </rPh>
    <rPh sb="18" eb="20">
      <t>カツヨウ</t>
    </rPh>
    <phoneticPr fontId="4"/>
  </si>
  <si>
    <t>１．サービス種別</t>
    <rPh sb="6" eb="8">
      <t>シュベツ</t>
    </rPh>
    <phoneticPr fontId="45"/>
  </si>
  <si>
    <t>サービス種別名</t>
    <rPh sb="4" eb="6">
      <t>シュベツ</t>
    </rPh>
    <rPh sb="6" eb="7">
      <t>メイ</t>
    </rPh>
    <phoneticPr fontId="45"/>
  </si>
  <si>
    <t>介護予防訪問入浴介護</t>
    <rPh sb="0" eb="2">
      <t>カイゴ</t>
    </rPh>
    <rPh sb="2" eb="4">
      <t>ヨボウ</t>
    </rPh>
    <rPh sb="4" eb="6">
      <t>ホウモン</t>
    </rPh>
    <rPh sb="6" eb="8">
      <t>ニュウヨク</t>
    </rPh>
    <rPh sb="8" eb="10">
      <t>カイゴ</t>
    </rPh>
    <phoneticPr fontId="45"/>
  </si>
  <si>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45"/>
  </si>
  <si>
    <t>２．職種名・資格名称</t>
    <rPh sb="2" eb="4">
      <t>ショクシュ</t>
    </rPh>
    <rPh sb="4" eb="5">
      <t>メイ</t>
    </rPh>
    <rPh sb="6" eb="8">
      <t>シカク</t>
    </rPh>
    <rPh sb="8" eb="10">
      <t>メイショウ</t>
    </rPh>
    <phoneticPr fontId="45"/>
  </si>
  <si>
    <t>ー</t>
    <phoneticPr fontId="45"/>
  </si>
  <si>
    <t>資格</t>
    <rPh sb="0" eb="2">
      <t>シカク</t>
    </rPh>
    <phoneticPr fontId="45"/>
  </si>
  <si>
    <t>看護師</t>
    <rPh sb="0" eb="3">
      <t>カンゴシ</t>
    </rPh>
    <phoneticPr fontId="45"/>
  </si>
  <si>
    <t>介護福祉士</t>
    <rPh sb="0" eb="2">
      <t>カイゴ</t>
    </rPh>
    <rPh sb="2" eb="5">
      <t>フクシシ</t>
    </rPh>
    <phoneticPr fontId="45"/>
  </si>
  <si>
    <t>准看護師</t>
    <rPh sb="0" eb="4">
      <t>ジュンカンゴシ</t>
    </rPh>
    <phoneticPr fontId="45"/>
  </si>
  <si>
    <t>ー</t>
  </si>
  <si>
    <t>【自治体の皆様へ】</t>
    <rPh sb="1" eb="4">
      <t>ジチタイ</t>
    </rPh>
    <rPh sb="5" eb="7">
      <t>ミナサマ</t>
    </rPh>
    <phoneticPr fontId="45"/>
  </si>
  <si>
    <t>※ INDIRECT関数使用のため、以下のとおりセルに「名前の定義」をしています。</t>
    <rPh sb="10" eb="12">
      <t>カンスウ</t>
    </rPh>
    <rPh sb="12" eb="14">
      <t>シヨウ</t>
    </rPh>
    <rPh sb="18" eb="20">
      <t>イカ</t>
    </rPh>
    <rPh sb="28" eb="30">
      <t>ナマエ</t>
    </rPh>
    <rPh sb="31" eb="33">
      <t>テイギ</t>
    </rPh>
    <phoneticPr fontId="45"/>
  </si>
  <si>
    <t>　12行目・・・「職種」</t>
    <rPh sb="3" eb="5">
      <t>ギョウメ</t>
    </rPh>
    <rPh sb="9" eb="11">
      <t>ショクシュ</t>
    </rPh>
    <phoneticPr fontId="45"/>
  </si>
  <si>
    <t>　C列・・・「管理者」</t>
    <rPh sb="2" eb="3">
      <t>レツ</t>
    </rPh>
    <rPh sb="7" eb="10">
      <t>カンリシャ</t>
    </rPh>
    <phoneticPr fontId="45"/>
  </si>
  <si>
    <t>　D列・・・「看護職員」</t>
    <rPh sb="2" eb="3">
      <t>レツ</t>
    </rPh>
    <rPh sb="7" eb="9">
      <t>カンゴ</t>
    </rPh>
    <rPh sb="9" eb="11">
      <t>ショクイン</t>
    </rPh>
    <phoneticPr fontId="45"/>
  </si>
  <si>
    <t>　E列・・・「介護職員」</t>
    <rPh sb="2" eb="3">
      <t>レツ</t>
    </rPh>
    <rPh sb="7" eb="9">
      <t>カイゴ</t>
    </rPh>
    <rPh sb="9" eb="11">
      <t>ショクイン</t>
    </rPh>
    <phoneticPr fontId="45"/>
  </si>
  <si>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5"/>
  </si>
  <si>
    <t>　行が足りない場合は、適宜追加してください。</t>
    <rPh sb="1" eb="2">
      <t>ギョウ</t>
    </rPh>
    <rPh sb="3" eb="4">
      <t>タ</t>
    </rPh>
    <rPh sb="7" eb="9">
      <t>バアイ</t>
    </rPh>
    <rPh sb="11" eb="13">
      <t>テキギ</t>
    </rPh>
    <rPh sb="13" eb="15">
      <t>ツイカ</t>
    </rPh>
    <phoneticPr fontId="45"/>
  </si>
  <si>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5"/>
  </si>
  <si>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5"/>
  </si>
  <si>
    <t>　・「数式」タブ　⇒　「名前の定義」を選択</t>
    <rPh sb="3" eb="5">
      <t>スウシキ</t>
    </rPh>
    <rPh sb="12" eb="14">
      <t>ナマエ</t>
    </rPh>
    <rPh sb="15" eb="17">
      <t>テイギ</t>
    </rPh>
    <rPh sb="19" eb="21">
      <t>センタク</t>
    </rPh>
    <phoneticPr fontId="45"/>
  </si>
  <si>
    <t>　・「名前」に職種名を入力</t>
    <rPh sb="3" eb="5">
      <t>ナマエ</t>
    </rPh>
    <rPh sb="7" eb="9">
      <t>ショクシュ</t>
    </rPh>
    <rPh sb="9" eb="10">
      <t>メイ</t>
    </rPh>
    <rPh sb="11" eb="13">
      <t>ニュウリョク</t>
    </rPh>
    <phoneticPr fontId="45"/>
  </si>
  <si>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5"/>
  </si>
  <si>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5"/>
  </si>
  <si>
    <t>特別地域加算</t>
    <phoneticPr fontId="4"/>
  </si>
  <si>
    <t>高齢者虐待防止措置の実施</t>
    <rPh sb="0" eb="3">
      <t>コウレイシャ</t>
    </rPh>
    <rPh sb="3" eb="7">
      <t>ギャクタイボウシ</t>
    </rPh>
    <rPh sb="7" eb="9">
      <t>ソチ</t>
    </rPh>
    <rPh sb="10" eb="12">
      <t>ジッシ</t>
    </rPh>
    <phoneticPr fontId="4"/>
  </si>
  <si>
    <t>基準型</t>
    <rPh sb="0" eb="3">
      <t>キジュンガタ</t>
    </rPh>
    <phoneticPr fontId="4"/>
  </si>
  <si>
    <t>・</t>
    <phoneticPr fontId="4"/>
  </si>
  <si>
    <t>減算型</t>
    <rPh sb="0" eb="3">
      <t>ゲンサンガタ</t>
    </rPh>
    <phoneticPr fontId="4"/>
  </si>
  <si>
    <t>看取り連携体制加算</t>
    <rPh sb="0" eb="2">
      <t>ミト</t>
    </rPh>
    <rPh sb="3" eb="5">
      <t>レンケイ</t>
    </rPh>
    <rPh sb="5" eb="7">
      <t>タイセイ</t>
    </rPh>
    <rPh sb="7" eb="9">
      <t>カサン</t>
    </rPh>
    <phoneticPr fontId="4"/>
  </si>
  <si>
    <t>同一建物減算</t>
    <rPh sb="0" eb="4">
      <t>ドウイツタテモノ</t>
    </rPh>
    <rPh sb="4" eb="6">
      <t>ゲンサン</t>
    </rPh>
    <phoneticPr fontId="4"/>
  </si>
  <si>
    <t>同一建物減算（50人以上）</t>
    <rPh sb="0" eb="2">
      <t>ドウイツ</t>
    </rPh>
    <rPh sb="2" eb="4">
      <t>タテモノ</t>
    </rPh>
    <rPh sb="4" eb="6">
      <t>ゲンサン</t>
    </rPh>
    <rPh sb="9" eb="10">
      <t>ニン</t>
    </rPh>
    <rPh sb="10" eb="12">
      <t>イジョウ</t>
    </rPh>
    <phoneticPr fontId="4"/>
  </si>
  <si>
    <t>なし</t>
    <phoneticPr fontId="4"/>
  </si>
  <si>
    <t>非該当</t>
    <rPh sb="0" eb="3">
      <t>ヒガイトウ</t>
    </rPh>
    <phoneticPr fontId="4"/>
  </si>
  <si>
    <t>中山間地域等に居住する者へのサービス提供加算</t>
    <rPh sb="0" eb="1">
      <t>ナカ</t>
    </rPh>
    <rPh sb="1" eb="3">
      <t>サンカン</t>
    </rPh>
    <rPh sb="3" eb="6">
      <t>チイキトウ</t>
    </rPh>
    <rPh sb="7" eb="9">
      <t>キョジュウ</t>
    </rPh>
    <rPh sb="11" eb="12">
      <t>モノ</t>
    </rPh>
    <rPh sb="18" eb="20">
      <t>テイキョウ</t>
    </rPh>
    <rPh sb="20" eb="22">
      <t>カサン</t>
    </rPh>
    <phoneticPr fontId="4"/>
  </si>
  <si>
    <t>加算Ⅰ・</t>
    <rPh sb="0" eb="2">
      <t>カサン</t>
    </rPh>
    <phoneticPr fontId="4"/>
  </si>
  <si>
    <t>加算Ⅱ</t>
    <rPh sb="0" eb="2">
      <t>カサン</t>
    </rPh>
    <phoneticPr fontId="4"/>
  </si>
  <si>
    <t xml:space="preserve">加算Ⅰ </t>
    <phoneticPr fontId="4"/>
  </si>
  <si>
    <t>加算Ⅲ</t>
  </si>
  <si>
    <t>なし</t>
  </si>
  <si>
    <t>加算Ⅱ</t>
    <phoneticPr fontId="4"/>
  </si>
  <si>
    <t>介護職員等処遇改善加算</t>
    <rPh sb="0" eb="2">
      <t>カイゴ</t>
    </rPh>
    <rPh sb="2" eb="4">
      <t>ショクイン</t>
    </rPh>
    <rPh sb="4" eb="5">
      <t>トウ</t>
    </rPh>
    <rPh sb="5" eb="7">
      <t>ショグウ</t>
    </rPh>
    <rPh sb="7" eb="9">
      <t>カイゼン</t>
    </rPh>
    <rPh sb="9" eb="11">
      <t>カサン</t>
    </rPh>
    <phoneticPr fontId="4"/>
  </si>
  <si>
    <t>加算Ⅰ</t>
    <rPh sb="0" eb="2">
      <t>カサン</t>
    </rPh>
    <phoneticPr fontId="4"/>
  </si>
  <si>
    <t>加算Ⅴ(1)</t>
    <phoneticPr fontId="4"/>
  </si>
  <si>
    <t>加算Ⅴ(2)</t>
    <phoneticPr fontId="4"/>
  </si>
  <si>
    <t>加算Ⅴ(3)</t>
    <phoneticPr fontId="4"/>
  </si>
  <si>
    <t>加算Ⅴ(4)</t>
    <phoneticPr fontId="4"/>
  </si>
  <si>
    <t>加算Ⅴ(5)</t>
    <phoneticPr fontId="4"/>
  </si>
  <si>
    <t>加算Ⅴ(6)</t>
    <phoneticPr fontId="4"/>
  </si>
  <si>
    <t>加算Ⅴ(7)</t>
    <phoneticPr fontId="4"/>
  </si>
  <si>
    <t>加算Ⅴ(8)</t>
    <phoneticPr fontId="4"/>
  </si>
  <si>
    <t>加算Ⅴ(9)</t>
    <phoneticPr fontId="4"/>
  </si>
  <si>
    <t>加算Ⅴ(10)</t>
    <phoneticPr fontId="4"/>
  </si>
  <si>
    <t>加算Ⅴ(11)</t>
    <phoneticPr fontId="4"/>
  </si>
  <si>
    <t>加算Ⅴ(12)</t>
    <phoneticPr fontId="4"/>
  </si>
  <si>
    <t>加算Ⅴ(13)</t>
    <phoneticPr fontId="4"/>
  </si>
  <si>
    <t>加算Ⅴ(14)</t>
    <phoneticPr fontId="4"/>
  </si>
  <si>
    <t>（　　／１００）</t>
    <phoneticPr fontId="4"/>
  </si>
  <si>
    <t>介護給付費算定に係る体制</t>
    <rPh sb="0" eb="2">
      <t>カイゴ</t>
    </rPh>
    <rPh sb="2" eb="5">
      <t>キュウフヒ</t>
    </rPh>
    <rPh sb="5" eb="7">
      <t>サンテイ</t>
    </rPh>
    <rPh sb="8" eb="9">
      <t>カカ</t>
    </rPh>
    <rPh sb="10" eb="12">
      <t>タイセイ</t>
    </rPh>
    <phoneticPr fontId="4"/>
  </si>
  <si>
    <t>（注）必要事項を入力又は該当する項目の□を■にしてください。</t>
    <rPh sb="1" eb="2">
      <t>チュウ</t>
    </rPh>
    <rPh sb="3" eb="7">
      <t>ヒツヨウジコウ</t>
    </rPh>
    <rPh sb="8" eb="10">
      <t>ニュウリョク</t>
    </rPh>
    <rPh sb="10" eb="11">
      <t>マタ</t>
    </rPh>
    <phoneticPr fontId="4"/>
  </si>
  <si>
    <t>　　　割引については、割引後の率を記入してください。（例：20％を割引の場合､80/100)。</t>
    <rPh sb="3" eb="5">
      <t>ワリビキ</t>
    </rPh>
    <rPh sb="11" eb="13">
      <t>ワリビキ</t>
    </rPh>
    <rPh sb="13" eb="14">
      <t>ゴ</t>
    </rPh>
    <rPh sb="15" eb="16">
      <t>リツ</t>
    </rPh>
    <rPh sb="17" eb="19">
      <t>キニュウ</t>
    </rPh>
    <rPh sb="27" eb="28">
      <t>レイ</t>
    </rPh>
    <rPh sb="33" eb="35">
      <t>ワリビキ</t>
    </rPh>
    <rPh sb="36" eb="38">
      <t>バアイ</t>
    </rPh>
    <phoneticPr fontId="4"/>
  </si>
  <si>
    <t>公表済（直近の公表年度：</t>
    <phoneticPr fontId="4"/>
  </si>
  <si>
    <t>年度）</t>
    <rPh sb="0" eb="2">
      <t>ネンド</t>
    </rPh>
    <phoneticPr fontId="4"/>
  </si>
  <si>
    <t>未公表</t>
    <phoneticPr fontId="4"/>
  </si>
  <si>
    <r>
      <rPr>
        <sz val="9"/>
        <color theme="1"/>
        <rFont val="ＭＳ ゴシック"/>
        <family val="3"/>
        <charset val="128"/>
      </rPr>
      <t>加算</t>
    </r>
    <r>
      <rPr>
        <sz val="10"/>
        <color theme="1"/>
        <rFont val="ＭＳ ゴシック"/>
        <family val="3"/>
        <charset val="128"/>
      </rPr>
      <t>Ⅳ</t>
    </r>
    <rPh sb="0" eb="2">
      <t>カサン</t>
    </rPh>
    <phoneticPr fontId="4"/>
  </si>
  <si>
    <t>・勤務実績表/タイムカード等
・勤務体制一覧表
・訪問入浴介護記録（サービスの提供の記録）
・常勤・非常勤職員の員数がわかる職員名簿
・雇用契約書
・資格を確認する書類
・就業規則
・賃金台帳等</t>
    <rPh sb="25" eb="27">
      <t>ホウモン</t>
    </rPh>
    <rPh sb="27" eb="29">
      <t>ニュウヨク</t>
    </rPh>
    <rPh sb="29" eb="31">
      <t>カイゴ</t>
    </rPh>
    <rPh sb="31" eb="33">
      <t>キロク</t>
    </rPh>
    <rPh sb="39" eb="41">
      <t>テイキョウ</t>
    </rPh>
    <rPh sb="42" eb="44">
      <t>キロク</t>
    </rPh>
    <rPh sb="47" eb="49">
      <t>ジョウキン</t>
    </rPh>
    <rPh sb="50" eb="53">
      <t>ヒジョウキン</t>
    </rPh>
    <rPh sb="53" eb="55">
      <t>ショクイン</t>
    </rPh>
    <rPh sb="56" eb="58">
      <t>インスウ</t>
    </rPh>
    <rPh sb="62" eb="64">
      <t>ショクイン</t>
    </rPh>
    <rPh sb="64" eb="66">
      <t>メイボ</t>
    </rPh>
    <rPh sb="68" eb="70">
      <t>コヨウ</t>
    </rPh>
    <rPh sb="70" eb="73">
      <t>ケイヤクショ</t>
    </rPh>
    <rPh sb="75" eb="77">
      <t>シカク</t>
    </rPh>
    <rPh sb="78" eb="80">
      <t>カクニン</t>
    </rPh>
    <rPh sb="82" eb="84">
      <t>ショルイ</t>
    </rPh>
    <rPh sb="86" eb="88">
      <t>シュウギョウ</t>
    </rPh>
    <rPh sb="88" eb="90">
      <t>キソク</t>
    </rPh>
    <rPh sb="92" eb="94">
      <t>チンギン</t>
    </rPh>
    <rPh sb="94" eb="96">
      <t>ダイチョウ</t>
    </rPh>
    <rPh sb="96" eb="97">
      <t>トウ</t>
    </rPh>
    <phoneticPr fontId="4"/>
  </si>
  <si>
    <t>　・他事業所と兼務している場合は
　　事業所名、職種名、兼務事業所における1週間
　　あたりの勤務時間数</t>
    <rPh sb="2" eb="5">
      <t>タジギョウ</t>
    </rPh>
    <rPh sb="5" eb="6">
      <t>ジョ</t>
    </rPh>
    <rPh sb="7" eb="9">
      <t>ケンム</t>
    </rPh>
    <rPh sb="13" eb="15">
      <t>バアイ</t>
    </rPh>
    <rPh sb="19" eb="22">
      <t>ジギョウショ</t>
    </rPh>
    <rPh sb="22" eb="23">
      <t>メイ</t>
    </rPh>
    <rPh sb="24" eb="26">
      <t>ショクシュ</t>
    </rPh>
    <rPh sb="26" eb="27">
      <t>メイ</t>
    </rPh>
    <rPh sb="28" eb="30">
      <t>ケンム</t>
    </rPh>
    <rPh sb="30" eb="33">
      <t>ジギョウショ</t>
    </rPh>
    <rPh sb="38" eb="40">
      <t>シュウカン</t>
    </rPh>
    <rPh sb="47" eb="49">
      <t>キンム</t>
    </rPh>
    <rPh sb="49" eb="51">
      <t>ジカン</t>
    </rPh>
    <rPh sb="51" eb="52">
      <t>スウ</t>
    </rPh>
    <phoneticPr fontId="4"/>
  </si>
  <si>
    <t>・重要事項説明書
・同意に関する記録
・利用契約書等</t>
    <rPh sb="1" eb="3">
      <t>ジュウヨウ</t>
    </rPh>
    <rPh sb="3" eb="5">
      <t>ジコウ</t>
    </rPh>
    <rPh sb="5" eb="8">
      <t>セツメイショ</t>
    </rPh>
    <rPh sb="10" eb="12">
      <t>ドウイ</t>
    </rPh>
    <rPh sb="13" eb="14">
      <t>カン</t>
    </rPh>
    <rPh sb="16" eb="18">
      <t>キロク</t>
    </rPh>
    <phoneticPr fontId="4"/>
  </si>
  <si>
    <t>・居宅サービス計画書</t>
    <rPh sb="1" eb="3">
      <t>キョタク</t>
    </rPh>
    <rPh sb="7" eb="9">
      <t>ケイカク</t>
    </rPh>
    <rPh sb="9" eb="10">
      <t>ショ</t>
    </rPh>
    <phoneticPr fontId="4"/>
  </si>
  <si>
    <t>・利用者に関する記録
・サービス担当者会議の要点
・指導・連絡等の記録</t>
    <rPh sb="1" eb="3">
      <t>リヨウ</t>
    </rPh>
    <rPh sb="3" eb="4">
      <t>シャ</t>
    </rPh>
    <rPh sb="5" eb="6">
      <t>カン</t>
    </rPh>
    <rPh sb="8" eb="10">
      <t>キロク</t>
    </rPh>
    <rPh sb="26" eb="28">
      <t>シドウ</t>
    </rPh>
    <rPh sb="29" eb="31">
      <t>レンラク</t>
    </rPh>
    <rPh sb="31" eb="32">
      <t>トウ</t>
    </rPh>
    <rPh sb="33" eb="35">
      <t>キロク</t>
    </rPh>
    <phoneticPr fontId="4"/>
  </si>
  <si>
    <t xml:space="preserve">・サービス提供票・別表
・訪問入浴介護記録（サービスの提供の記録）
・居宅サービス計画
</t>
    <rPh sb="5" eb="7">
      <t>テイキョウ</t>
    </rPh>
    <rPh sb="7" eb="8">
      <t>ヒョウ</t>
    </rPh>
    <rPh sb="9" eb="11">
      <t>ベッピョウ</t>
    </rPh>
    <rPh sb="35" eb="37">
      <t>キョタク</t>
    </rPh>
    <rPh sb="41" eb="43">
      <t>ケイカク</t>
    </rPh>
    <phoneticPr fontId="4"/>
  </si>
  <si>
    <t>・運営規程
・緊急時対応マニュアル
・訪問入浴介護記録（サービスの提供の記録）</t>
    <rPh sb="1" eb="3">
      <t>ウンエイ</t>
    </rPh>
    <rPh sb="3" eb="5">
      <t>キテイ</t>
    </rPh>
    <rPh sb="7" eb="10">
      <t>キンキュウジ</t>
    </rPh>
    <rPh sb="10" eb="12">
      <t>タイオウ</t>
    </rPh>
    <rPh sb="19" eb="21">
      <t>ホウモン</t>
    </rPh>
    <rPh sb="21" eb="23">
      <t>ニュウヨク</t>
    </rPh>
    <rPh sb="23" eb="25">
      <t>カイゴ</t>
    </rPh>
    <rPh sb="25" eb="27">
      <t>キロク</t>
    </rPh>
    <rPh sb="33" eb="35">
      <t>テイキョウ</t>
    </rPh>
    <rPh sb="36" eb="38">
      <t>キロク</t>
    </rPh>
    <phoneticPr fontId="4"/>
  </si>
  <si>
    <t>利用者又は他の利用者等の生命又は身体を保護するための緊急やむを得ない場合を除き、「身体的拘束等」を行っていませんか。</t>
    <phoneticPr fontId="4"/>
  </si>
  <si>
    <t>身体的拘束等を行った場合には、その態様及び時間、その際の利用者の心身の状況並びに緊急やむを得ない理由を記録していますか。</t>
    <rPh sb="7" eb="8">
      <t>オコナ</t>
    </rPh>
    <phoneticPr fontId="4"/>
  </si>
  <si>
    <t>・身体拘束等に関する記録等</t>
    <rPh sb="1" eb="3">
      <t>シンタイ</t>
    </rPh>
    <rPh sb="3" eb="5">
      <t>コウソク</t>
    </rPh>
    <rPh sb="5" eb="6">
      <t>トウ</t>
    </rPh>
    <rPh sb="7" eb="8">
      <t>カン</t>
    </rPh>
    <rPh sb="10" eb="12">
      <t>キロク</t>
    </rPh>
    <rPh sb="12" eb="13">
      <t>トウ</t>
    </rPh>
    <phoneticPr fontId="4"/>
  </si>
  <si>
    <t>サービスの提供に当たっては、常に利用者の心身の状況、希望及びその置かれている環境を踏まえ、必要なサービスを適切に提供していますか。</t>
    <rPh sb="8" eb="9">
      <t>ア</t>
    </rPh>
    <rPh sb="14" eb="15">
      <t>ツネ</t>
    </rPh>
    <rPh sb="16" eb="19">
      <t>リヨウシャ</t>
    </rPh>
    <rPh sb="20" eb="22">
      <t>シンシン</t>
    </rPh>
    <rPh sb="23" eb="25">
      <t>ジョウキョウ</t>
    </rPh>
    <rPh sb="26" eb="29">
      <t>キボウオヨ</t>
    </rPh>
    <rPh sb="32" eb="33">
      <t>オ</t>
    </rPh>
    <rPh sb="38" eb="40">
      <t>カンキョウ</t>
    </rPh>
    <rPh sb="41" eb="42">
      <t>フ</t>
    </rPh>
    <rPh sb="45" eb="47">
      <t>ヒツヨウ</t>
    </rPh>
    <rPh sb="53" eb="55">
      <t>テキセツ</t>
    </rPh>
    <rPh sb="56" eb="58">
      <t>テイキョウ</t>
    </rPh>
    <phoneticPr fontId="4"/>
  </si>
  <si>
    <t>・訪問入浴介護記録（サービスの提供の記録</t>
    <phoneticPr fontId="4"/>
  </si>
  <si>
    <t>・勤務体制一覧表
・就業規則
・雇用契約書</t>
    <rPh sb="1" eb="8">
      <t>キンムタイセイイチランヒョウ</t>
    </rPh>
    <rPh sb="10" eb="12">
      <t>シュウギョウ</t>
    </rPh>
    <rPh sb="12" eb="14">
      <t>キソク</t>
    </rPh>
    <rPh sb="16" eb="18">
      <t>コヨウ</t>
    </rPh>
    <rPh sb="18" eb="21">
      <t>ケイヤクショ</t>
    </rPh>
    <phoneticPr fontId="4"/>
  </si>
  <si>
    <t>・勤務実績表
・雇用契約書</t>
    <rPh sb="1" eb="3">
      <t>キンム</t>
    </rPh>
    <rPh sb="3" eb="5">
      <t>ジッセキ</t>
    </rPh>
    <rPh sb="5" eb="6">
      <t>ヒョウ</t>
    </rPh>
    <rPh sb="8" eb="10">
      <t>コヨウ</t>
    </rPh>
    <rPh sb="10" eb="13">
      <t>ケイヤクショ</t>
    </rPh>
    <phoneticPr fontId="4"/>
  </si>
  <si>
    <t>・非常災害対策に関する計画
・業務継続計画（非常災害用）</t>
    <rPh sb="15" eb="21">
      <t>ギョウムケイゾクケイカク</t>
    </rPh>
    <rPh sb="22" eb="26">
      <t>ヒジョウサイガイ</t>
    </rPh>
    <rPh sb="26" eb="27">
      <t>ヨウ</t>
    </rPh>
    <phoneticPr fontId="4"/>
  </si>
  <si>
    <t>業務継続計画の策定等</t>
    <rPh sb="0" eb="2">
      <t>ギョウム</t>
    </rPh>
    <rPh sb="2" eb="4">
      <t>ケイゾク</t>
    </rPh>
    <rPh sb="4" eb="6">
      <t>ケイカク</t>
    </rPh>
    <rPh sb="7" eb="9">
      <t>サクテイ</t>
    </rPh>
    <rPh sb="9" eb="10">
      <t>トウ</t>
    </rPh>
    <phoneticPr fontId="4"/>
  </si>
  <si>
    <t>事業所において感染症が発生し、又はまん延しないように、以下に掲げる措置を講じていますか。
①事業所における感染症の予防及びまん延の防止のための対策を検討する委員会(テレビ電話装置その他の情報通信機器を活用して行うことができるものとする。)をおおむね６月に１回以上開催するとともに、その結果について、訪問入浴介護従業者に周知徹底を図る。
②事業所における感染症の予防及びまん延の防止のための指針を整備する。
（対応する項目を適切に設定している場合には 、業務継続計画と一体的に策定することも可）
③訪問入浴介護従業者に対し、感染症の予防及びまん延の防止のための研修及び訓練を定期的に(年１回以上)実施する。</t>
    <rPh sb="0" eb="3">
      <t>ジギョウショ</t>
    </rPh>
    <rPh sb="7" eb="10">
      <t>カンセンショウ</t>
    </rPh>
    <rPh sb="11" eb="13">
      <t>ハッセイ</t>
    </rPh>
    <rPh sb="15" eb="16">
      <t>マタ</t>
    </rPh>
    <rPh sb="19" eb="20">
      <t>エン</t>
    </rPh>
    <rPh sb="27" eb="29">
      <t>イカ</t>
    </rPh>
    <rPh sb="30" eb="31">
      <t>カカ</t>
    </rPh>
    <rPh sb="33" eb="35">
      <t>ソチ</t>
    </rPh>
    <rPh sb="36" eb="37">
      <t>コウ</t>
    </rPh>
    <rPh sb="46" eb="49">
      <t>ジギョウショ</t>
    </rPh>
    <rPh sb="53" eb="56">
      <t>カンセンショウ</t>
    </rPh>
    <rPh sb="57" eb="59">
      <t>ヨボウ</t>
    </rPh>
    <rPh sb="59" eb="60">
      <t>オヨ</t>
    </rPh>
    <rPh sb="63" eb="64">
      <t>エン</t>
    </rPh>
    <rPh sb="65" eb="67">
      <t>ボウシ</t>
    </rPh>
    <rPh sb="71" eb="73">
      <t>タイサク</t>
    </rPh>
    <rPh sb="74" eb="76">
      <t>ケントウ</t>
    </rPh>
    <rPh sb="78" eb="81">
      <t>イインカイ</t>
    </rPh>
    <rPh sb="125" eb="126">
      <t>ツキ</t>
    </rPh>
    <rPh sb="128" eb="131">
      <t>カイイジョウ</t>
    </rPh>
    <rPh sb="131" eb="133">
      <t>カイサイ</t>
    </rPh>
    <rPh sb="142" eb="144">
      <t>ケッカ</t>
    </rPh>
    <rPh sb="149" eb="151">
      <t>ホウモン</t>
    </rPh>
    <rPh sb="151" eb="153">
      <t>ニュウヨク</t>
    </rPh>
    <rPh sb="153" eb="155">
      <t>カイゴ</t>
    </rPh>
    <rPh sb="155" eb="158">
      <t>ジュウギョウシャ</t>
    </rPh>
    <rPh sb="159" eb="161">
      <t>シュウチ</t>
    </rPh>
    <rPh sb="161" eb="163">
      <t>テッテイ</t>
    </rPh>
    <rPh sb="164" eb="165">
      <t>ハカ</t>
    </rPh>
    <rPh sb="169" eb="172">
      <t>ジギョウショ</t>
    </rPh>
    <rPh sb="176" eb="179">
      <t>カンセンショウ</t>
    </rPh>
    <rPh sb="180" eb="182">
      <t>ヨボウ</t>
    </rPh>
    <rPh sb="182" eb="183">
      <t>オヨ</t>
    </rPh>
    <rPh sb="186" eb="187">
      <t>エン</t>
    </rPh>
    <rPh sb="188" eb="190">
      <t>ボウシ</t>
    </rPh>
    <rPh sb="194" eb="196">
      <t>シシン</t>
    </rPh>
    <rPh sb="197" eb="199">
      <t>セイビ</t>
    </rPh>
    <rPh sb="248" eb="250">
      <t>ホウモン</t>
    </rPh>
    <rPh sb="250" eb="252">
      <t>ニュウヨク</t>
    </rPh>
    <rPh sb="252" eb="254">
      <t>カイゴ</t>
    </rPh>
    <rPh sb="254" eb="257">
      <t>ジュウギョウシャ</t>
    </rPh>
    <rPh sb="258" eb="259">
      <t>タイ</t>
    </rPh>
    <rPh sb="261" eb="264">
      <t>カンセンショウ</t>
    </rPh>
    <rPh sb="265" eb="267">
      <t>ヨボウ</t>
    </rPh>
    <rPh sb="267" eb="268">
      <t>オヨ</t>
    </rPh>
    <rPh sb="271" eb="272">
      <t>エン</t>
    </rPh>
    <rPh sb="273" eb="275">
      <t>ボウシ</t>
    </rPh>
    <rPh sb="279" eb="281">
      <t>ケンシュウ</t>
    </rPh>
    <rPh sb="281" eb="282">
      <t>オヨ</t>
    </rPh>
    <rPh sb="283" eb="285">
      <t>クンレン</t>
    </rPh>
    <rPh sb="286" eb="289">
      <t>テイキテキ</t>
    </rPh>
    <rPh sb="291" eb="292">
      <t>ネン</t>
    </rPh>
    <rPh sb="293" eb="294">
      <t>カイ</t>
    </rPh>
    <rPh sb="294" eb="296">
      <t>イジョウ</t>
    </rPh>
    <rPh sb="297" eb="299">
      <t>ジッシ</t>
    </rPh>
    <phoneticPr fontId="4"/>
  </si>
  <si>
    <t>重要事項等の情報をウェブサイトに掲載していますか。
（令和7年度から義務）</t>
    <rPh sb="4" eb="5">
      <t>トウ</t>
    </rPh>
    <rPh sb="6" eb="8">
      <t>ジョウホウ</t>
    </rPh>
    <rPh sb="27" eb="29">
      <t>レイワ</t>
    </rPh>
    <rPh sb="30" eb="32">
      <t>ネンド</t>
    </rPh>
    <rPh sb="34" eb="36">
      <t>ギム</t>
    </rPh>
    <phoneticPr fontId="4"/>
  </si>
  <si>
    <t>・法人のホームページ
・情報公表システム</t>
    <rPh sb="1" eb="3">
      <t>ホウジン</t>
    </rPh>
    <rPh sb="12" eb="16">
      <t>ジョウホウコウヒョウ</t>
    </rPh>
    <phoneticPr fontId="4"/>
  </si>
  <si>
    <t>・運営規程
・苦情対応マニュアル
・苦情受付簿
・苦情に関する記録
・苦情に対する対応結果記録
・指導等に関する改善記録
・市町村への報告記録
・国保連からの指導に対する改善記録
・国保連への報告書</t>
    <rPh sb="1" eb="3">
      <t>ウンエイ</t>
    </rPh>
    <rPh sb="3" eb="5">
      <t>キテイ</t>
    </rPh>
    <rPh sb="18" eb="20">
      <t>クジョウ</t>
    </rPh>
    <rPh sb="20" eb="23">
      <t>ウケツケボ</t>
    </rPh>
    <rPh sb="25" eb="27">
      <t>クジョウ</t>
    </rPh>
    <rPh sb="28" eb="29">
      <t>カン</t>
    </rPh>
    <rPh sb="31" eb="33">
      <t>キロク</t>
    </rPh>
    <rPh sb="35" eb="37">
      <t>クジョウ</t>
    </rPh>
    <rPh sb="38" eb="39">
      <t>タイ</t>
    </rPh>
    <rPh sb="41" eb="43">
      <t>タイオウ</t>
    </rPh>
    <rPh sb="43" eb="45">
      <t>ケッカ</t>
    </rPh>
    <rPh sb="45" eb="47">
      <t>キロク</t>
    </rPh>
    <rPh sb="49" eb="51">
      <t>シドウ</t>
    </rPh>
    <rPh sb="51" eb="52">
      <t>トウ</t>
    </rPh>
    <rPh sb="53" eb="54">
      <t>カン</t>
    </rPh>
    <rPh sb="56" eb="58">
      <t>カイゼン</t>
    </rPh>
    <rPh sb="58" eb="60">
      <t>キロク</t>
    </rPh>
    <rPh sb="62" eb="64">
      <t>シチョウ</t>
    </rPh>
    <rPh sb="64" eb="65">
      <t>ソン</t>
    </rPh>
    <rPh sb="67" eb="69">
      <t>ホウコク</t>
    </rPh>
    <rPh sb="69" eb="71">
      <t>キロク</t>
    </rPh>
    <rPh sb="73" eb="74">
      <t>コク</t>
    </rPh>
    <rPh sb="74" eb="75">
      <t>ホ</t>
    </rPh>
    <rPh sb="75" eb="76">
      <t>レン</t>
    </rPh>
    <rPh sb="79" eb="81">
      <t>シドウ</t>
    </rPh>
    <rPh sb="82" eb="83">
      <t>タイ</t>
    </rPh>
    <rPh sb="85" eb="87">
      <t>カイゼン</t>
    </rPh>
    <rPh sb="87" eb="89">
      <t>キロク</t>
    </rPh>
    <rPh sb="91" eb="92">
      <t>コク</t>
    </rPh>
    <rPh sb="92" eb="93">
      <t>ホ</t>
    </rPh>
    <rPh sb="93" eb="94">
      <t>レン</t>
    </rPh>
    <rPh sb="96" eb="99">
      <t>ホウコクショ</t>
    </rPh>
    <phoneticPr fontId="4"/>
  </si>
  <si>
    <t>虐待の防止</t>
    <rPh sb="0" eb="2">
      <t>ギャクタイ</t>
    </rPh>
    <rPh sb="3" eb="5">
      <t>ボウシ</t>
    </rPh>
    <phoneticPr fontId="4"/>
  </si>
  <si>
    <t xml:space="preserve">・委員会の記録
</t>
    <phoneticPr fontId="4"/>
  </si>
  <si>
    <t>②虐待の防止のための指針を整備すること。</t>
    <phoneticPr fontId="4"/>
  </si>
  <si>
    <t>・虐待の防止のための指針</t>
    <phoneticPr fontId="4"/>
  </si>
  <si>
    <t>・研修の記録</t>
    <phoneticPr fontId="4"/>
  </si>
  <si>
    <t>・担当者を設置したことが分かる文書</t>
    <phoneticPr fontId="4"/>
  </si>
  <si>
    <t>基準第37条の2準用
予防基準
第53条の10の2</t>
    <rPh sb="0" eb="2">
      <t>キジュン</t>
    </rPh>
    <rPh sb="2" eb="3">
      <t>ダイ</t>
    </rPh>
    <rPh sb="5" eb="6">
      <t>ジョウ</t>
    </rPh>
    <rPh sb="8" eb="10">
      <t>ジュンヨウ</t>
    </rPh>
    <phoneticPr fontId="4"/>
  </si>
  <si>
    <t>③訪問入浴介護従業者に対し、虐待の防止のための研修を定期的に実施すること。</t>
    <rPh sb="3" eb="5">
      <t>ニュウヨク</t>
    </rPh>
    <rPh sb="7" eb="10">
      <t>ジュウギョウシャ</t>
    </rPh>
    <phoneticPr fontId="4"/>
  </si>
  <si>
    <t xml:space="preserve">虐待の発生又はその再発を防止するため、次に掲げる措置を講じていますか。
①虐待の防止のための対策を検討する委員会（テレビ電話装置等を活用して行うことができるものとする。）を定期的に開催するとともに、その結果について、訪問入浴介護従業者に周知徹底を図ること。
</t>
    <rPh sb="0" eb="2">
      <t>ギャクタイ</t>
    </rPh>
    <rPh sb="3" eb="5">
      <t>ハッセイ</t>
    </rPh>
    <rPh sb="5" eb="6">
      <t>マタ</t>
    </rPh>
    <rPh sb="9" eb="11">
      <t>サイハツ</t>
    </rPh>
    <rPh sb="12" eb="14">
      <t>ボウシ</t>
    </rPh>
    <rPh sb="19" eb="20">
      <t>ツギ</t>
    </rPh>
    <rPh sb="21" eb="22">
      <t>カカ</t>
    </rPh>
    <rPh sb="24" eb="26">
      <t>ソチ</t>
    </rPh>
    <rPh sb="27" eb="28">
      <t>コウ</t>
    </rPh>
    <rPh sb="39" eb="41">
      <t>ギャクタイ</t>
    </rPh>
    <rPh sb="42" eb="44">
      <t>ボウシ</t>
    </rPh>
    <rPh sb="48" eb="50">
      <t>タイサク</t>
    </rPh>
    <rPh sb="51" eb="53">
      <t>ケントウ</t>
    </rPh>
    <rPh sb="55" eb="58">
      <t>イインカイ</t>
    </rPh>
    <rPh sb="62" eb="64">
      <t>デンワ</t>
    </rPh>
    <rPh sb="64" eb="66">
      <t>ソウチ</t>
    </rPh>
    <rPh sb="66" eb="67">
      <t>トウ</t>
    </rPh>
    <rPh sb="68" eb="70">
      <t>カツヨウ</t>
    </rPh>
    <rPh sb="72" eb="73">
      <t>オコナ</t>
    </rPh>
    <rPh sb="88" eb="91">
      <t>テイキテキ</t>
    </rPh>
    <rPh sb="92" eb="94">
      <t>カイサイ</t>
    </rPh>
    <rPh sb="103" eb="105">
      <t>ケッカ</t>
    </rPh>
    <rPh sb="110" eb="112">
      <t>ホウモン</t>
    </rPh>
    <rPh sb="112" eb="116">
      <t>ニュウヨクカイゴ</t>
    </rPh>
    <rPh sb="116" eb="119">
      <t>ジュウギョウシャ</t>
    </rPh>
    <rPh sb="120" eb="122">
      <t>シュウチ</t>
    </rPh>
    <rPh sb="122" eb="124">
      <t>テッテイ</t>
    </rPh>
    <rPh sb="125" eb="126">
      <t>ハカ</t>
    </rPh>
    <phoneticPr fontId="4"/>
  </si>
  <si>
    <t>④①～③の措置を適切に実施するための担当者を置くこと。</t>
    <phoneticPr fontId="4"/>
  </si>
  <si>
    <t>次に掲げる介護サービスの提供に関する記録を整備し、その完結の日から5年間保存していますか。
①提供した具体的なサービス内容等の記録
②身体的拘束等の態様及び時間、その際の利用者の心身の状況並びに緊急やむを得ない理由の記録
③市町村への通知に係る記録
④苦情の内容の記録
⑤事故の状況及び事故に際して採った処置についての記録
⑥会計関係書類</t>
    <rPh sb="0" eb="1">
      <t>ツギ</t>
    </rPh>
    <rPh sb="2" eb="3">
      <t>カカ</t>
    </rPh>
    <rPh sb="5" eb="7">
      <t>カイゴ</t>
    </rPh>
    <rPh sb="12" eb="14">
      <t>テイキョウ</t>
    </rPh>
    <rPh sb="15" eb="16">
      <t>カン</t>
    </rPh>
    <rPh sb="18" eb="20">
      <t>キロク</t>
    </rPh>
    <rPh sb="21" eb="23">
      <t>セイビ</t>
    </rPh>
    <rPh sb="27" eb="29">
      <t>カンケツ</t>
    </rPh>
    <rPh sb="30" eb="31">
      <t>ヒ</t>
    </rPh>
    <rPh sb="34" eb="36">
      <t>ネンカン</t>
    </rPh>
    <rPh sb="36" eb="38">
      <t>ホゾン</t>
    </rPh>
    <rPh sb="48" eb="50">
      <t>テイキョウ</t>
    </rPh>
    <rPh sb="52" eb="55">
      <t>グタイテキ</t>
    </rPh>
    <rPh sb="60" eb="62">
      <t>ナイヨウ</t>
    </rPh>
    <rPh sb="62" eb="63">
      <t>トウ</t>
    </rPh>
    <rPh sb="64" eb="66">
      <t>キロク</t>
    </rPh>
    <rPh sb="113" eb="116">
      <t>シチョウソン</t>
    </rPh>
    <rPh sb="118" eb="120">
      <t>ツウチ</t>
    </rPh>
    <rPh sb="121" eb="122">
      <t>カカ</t>
    </rPh>
    <rPh sb="123" eb="125">
      <t>キロク</t>
    </rPh>
    <rPh sb="127" eb="129">
      <t>クジョウ</t>
    </rPh>
    <rPh sb="130" eb="132">
      <t>ナイヨウ</t>
    </rPh>
    <rPh sb="133" eb="135">
      <t>キロク</t>
    </rPh>
    <rPh sb="144" eb="146">
      <t>ジコ</t>
    </rPh>
    <rPh sb="164" eb="166">
      <t>カイケイ</t>
    </rPh>
    <rPh sb="166" eb="168">
      <t>カンケイ</t>
    </rPh>
    <rPh sb="168" eb="170">
      <t>ショルイ</t>
    </rPh>
    <phoneticPr fontId="4"/>
  </si>
  <si>
    <t>・点検結果の判定について、該当する項目（適・不適・該当無）の□を■にしてください。</t>
    <rPh sb="25" eb="28">
      <t>ガイトウナシ</t>
    </rPh>
    <phoneticPr fontId="4"/>
  </si>
  <si>
    <t>・「不適」の項目がある場合は、その事由及び改善方法を別紙（任意様式）に記入して、添付してください。</t>
    <phoneticPr fontId="4"/>
  </si>
  <si>
    <t>該当無</t>
    <rPh sb="0" eb="2">
      <t>ガイトウ</t>
    </rPh>
    <rPh sb="2" eb="3">
      <t>ナシ</t>
    </rPh>
    <phoneticPr fontId="4"/>
  </si>
  <si>
    <t>□</t>
    <phoneticPr fontId="4"/>
  </si>
  <si>
    <t>基準第46条
予防基準
第48条</t>
    <rPh sb="0" eb="2">
      <t>キジュン</t>
    </rPh>
    <rPh sb="2" eb="3">
      <t>ダイ</t>
    </rPh>
    <rPh sb="5" eb="6">
      <t>ジョウ</t>
    </rPh>
    <phoneticPr fontId="4"/>
  </si>
  <si>
    <t>その際、全ての訪問入浴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phoneticPr fontId="4"/>
  </si>
  <si>
    <t>・研修参加記録等</t>
    <rPh sb="1" eb="5">
      <t>ケンシュウサンカ</t>
    </rPh>
    <rPh sb="5" eb="7">
      <t>キロク</t>
    </rPh>
    <rPh sb="7" eb="8">
      <t>トウ</t>
    </rPh>
    <phoneticPr fontId="4"/>
  </si>
  <si>
    <t>兼務
状況</t>
    <rPh sb="0" eb="2">
      <t>ケンム</t>
    </rPh>
    <rPh sb="3" eb="5">
      <t>ジョウキョウ</t>
    </rPh>
    <phoneticPr fontId="4"/>
  </si>
  <si>
    <t>有</t>
    <rPh sb="0" eb="1">
      <t>ア</t>
    </rPh>
    <phoneticPr fontId="4"/>
  </si>
  <si>
    <t>・</t>
    <phoneticPr fontId="4"/>
  </si>
  <si>
    <t>無</t>
    <rPh sb="0" eb="1">
      <t>ナシ</t>
    </rPh>
    <phoneticPr fontId="4"/>
  </si>
  <si>
    <t>（２）看護師等（理学療法士、作業療法士、言語聴覚士を含む）の状況</t>
    <rPh sb="3" eb="5">
      <t>カンゴ</t>
    </rPh>
    <rPh sb="5" eb="6">
      <t>シ</t>
    </rPh>
    <rPh sb="6" eb="7">
      <t>トウ</t>
    </rPh>
    <rPh sb="26" eb="27">
      <t>フク</t>
    </rPh>
    <rPh sb="30" eb="32">
      <t>ジョウキョウ</t>
    </rPh>
    <phoneticPr fontId="4"/>
  </si>
  <si>
    <t>常勤</t>
    <rPh sb="0" eb="2">
      <t>ジョウキン</t>
    </rPh>
    <phoneticPr fontId="4"/>
  </si>
  <si>
    <t>非常勤</t>
    <phoneticPr fontId="4"/>
  </si>
  <si>
    <t>専従</t>
    <rPh sb="0" eb="2">
      <t>センジュウ</t>
    </rPh>
    <phoneticPr fontId="4"/>
  </si>
  <si>
    <t>兼務</t>
    <rPh sb="0" eb="2">
      <t>ケンム</t>
    </rPh>
    <phoneticPr fontId="4"/>
  </si>
  <si>
    <t>兼務の場合の兼務業務</t>
    <phoneticPr fontId="4"/>
  </si>
  <si>
    <t>有</t>
    <rPh sb="0" eb="1">
      <t>ア</t>
    </rPh>
    <phoneticPr fontId="4"/>
  </si>
  <si>
    <t>無</t>
    <rPh sb="0" eb="1">
      <t>ナ</t>
    </rPh>
    <phoneticPr fontId="4"/>
  </si>
  <si>
    <t>感染症の予防及びまん延の防止のための指針の有無</t>
    <rPh sb="0" eb="3">
      <t>カンセンショウ</t>
    </rPh>
    <rPh sb="4" eb="6">
      <t>ヨボウ</t>
    </rPh>
    <rPh sb="6" eb="7">
      <t>オヨ</t>
    </rPh>
    <rPh sb="10" eb="11">
      <t>エン</t>
    </rPh>
    <rPh sb="12" eb="14">
      <t>ボウシ</t>
    </rPh>
    <rPh sb="18" eb="20">
      <t>シシン</t>
    </rPh>
    <rPh sb="21" eb="23">
      <t>ウム</t>
    </rPh>
    <phoneticPr fontId="4"/>
  </si>
  <si>
    <t>個別対策マニュアル
（個別に整備しているものを記載）</t>
    <rPh sb="0" eb="2">
      <t>コベツ</t>
    </rPh>
    <rPh sb="2" eb="4">
      <t>タイサク</t>
    </rPh>
    <rPh sb="11" eb="13">
      <t>コベツ</t>
    </rPh>
    <rPh sb="14" eb="16">
      <t>セイビ</t>
    </rPh>
    <phoneticPr fontId="4"/>
  </si>
  <si>
    <t>定期的な研修の実施</t>
    <phoneticPr fontId="4"/>
  </si>
  <si>
    <t>定期的な訓練の実施</t>
    <phoneticPr fontId="4"/>
  </si>
  <si>
    <t>（５）非常災害対策</t>
    <rPh sb="3" eb="5">
      <t>ヒジョウ</t>
    </rPh>
    <rPh sb="5" eb="7">
      <t>サイガイ</t>
    </rPh>
    <rPh sb="7" eb="9">
      <t>タイサク</t>
    </rPh>
    <phoneticPr fontId="4"/>
  </si>
  <si>
    <t>（６） 虐待防止の取組状況</t>
    <rPh sb="4" eb="6">
      <t>ギャクタイ</t>
    </rPh>
    <rPh sb="6" eb="8">
      <t>ボウシ</t>
    </rPh>
    <rPh sb="9" eb="13">
      <t>トリクミジョウキョウ</t>
    </rPh>
    <phoneticPr fontId="4"/>
  </si>
  <si>
    <t>（７） ハラスメント防止の取組状況</t>
    <rPh sb="10" eb="12">
      <t>ボウシ</t>
    </rPh>
    <rPh sb="13" eb="17">
      <t>トリクミジョウキョウ</t>
    </rPh>
    <phoneticPr fontId="4"/>
  </si>
  <si>
    <t>（８）研修の実施状況</t>
    <rPh sb="3" eb="5">
      <t>ケンシュウ</t>
    </rPh>
    <rPh sb="6" eb="8">
      <t>ジッシ</t>
    </rPh>
    <rPh sb="8" eb="10">
      <t>ジョウキョウ</t>
    </rPh>
    <phoneticPr fontId="4"/>
  </si>
  <si>
    <t>点検項目</t>
    <rPh sb="0" eb="2">
      <t>テンケン</t>
    </rPh>
    <rPh sb="2" eb="4">
      <t>コウモク</t>
    </rPh>
    <phoneticPr fontId="72"/>
  </si>
  <si>
    <t>点検事項</t>
    <rPh sb="0" eb="2">
      <t>テンケン</t>
    </rPh>
    <rPh sb="2" eb="4">
      <t>ジコウ</t>
    </rPh>
    <phoneticPr fontId="72"/>
  </si>
  <si>
    <t>点検結果</t>
    <rPh sb="0" eb="2">
      <t>テンケン</t>
    </rPh>
    <rPh sb="2" eb="4">
      <t>ケッカ</t>
    </rPh>
    <phoneticPr fontId="72"/>
  </si>
  <si>
    <t>３人の介護職員による場合</t>
    <rPh sb="1" eb="2">
      <t>ニン</t>
    </rPh>
    <rPh sb="3" eb="5">
      <t>カイゴ</t>
    </rPh>
    <rPh sb="5" eb="7">
      <t>ショクイン</t>
    </rPh>
    <rPh sb="10" eb="12">
      <t>バアイ</t>
    </rPh>
    <phoneticPr fontId="72"/>
  </si>
  <si>
    <t>身体の状況等に支障がない旨、主治の医師の意見の確認</t>
    <rPh sb="0" eb="2">
      <t>シンタイ</t>
    </rPh>
    <rPh sb="3" eb="5">
      <t>ジョウキョウ</t>
    </rPh>
    <rPh sb="5" eb="6">
      <t>トウ</t>
    </rPh>
    <rPh sb="7" eb="9">
      <t>シショウ</t>
    </rPh>
    <rPh sb="12" eb="13">
      <t>ムネ</t>
    </rPh>
    <rPh sb="14" eb="16">
      <t>ヌシハル</t>
    </rPh>
    <rPh sb="17" eb="19">
      <t>イシ</t>
    </rPh>
    <rPh sb="20" eb="22">
      <t>イケン</t>
    </rPh>
    <rPh sb="23" eb="25">
      <t>カクニン</t>
    </rPh>
    <phoneticPr fontId="72"/>
  </si>
  <si>
    <t>あり</t>
    <phoneticPr fontId="72"/>
  </si>
  <si>
    <t>確認の記録(規定はなし)</t>
    <rPh sb="0" eb="2">
      <t>カクニン</t>
    </rPh>
    <rPh sb="3" eb="5">
      <t>キロク</t>
    </rPh>
    <rPh sb="6" eb="8">
      <t>キテイ</t>
    </rPh>
    <phoneticPr fontId="72"/>
  </si>
  <si>
    <t>清拭又は、一部分浴の場合</t>
    <rPh sb="0" eb="2">
      <t>セイシキ</t>
    </rPh>
    <rPh sb="2" eb="3">
      <t>マタ</t>
    </rPh>
    <rPh sb="5" eb="6">
      <t>イチ</t>
    </rPh>
    <rPh sb="6" eb="9">
      <t>ブブンヨク</t>
    </rPh>
    <rPh sb="10" eb="12">
      <t>バアイ</t>
    </rPh>
    <phoneticPr fontId="72"/>
  </si>
  <si>
    <t>訪問時の利用者の心身の状況等から全身入浴が困難な場合であって、利用者の希望により清拭又は部分浴を実施</t>
    <rPh sb="0" eb="3">
      <t>ホウモンジ</t>
    </rPh>
    <rPh sb="4" eb="7">
      <t>リヨウシャ</t>
    </rPh>
    <rPh sb="8" eb="10">
      <t>シンシン</t>
    </rPh>
    <rPh sb="11" eb="13">
      <t>ジョウキョウ</t>
    </rPh>
    <rPh sb="13" eb="14">
      <t>トウ</t>
    </rPh>
    <rPh sb="16" eb="18">
      <t>ゼンシン</t>
    </rPh>
    <rPh sb="18" eb="20">
      <t>ニュウヨク</t>
    </rPh>
    <rPh sb="21" eb="23">
      <t>コンナン</t>
    </rPh>
    <rPh sb="24" eb="26">
      <t>バアイ</t>
    </rPh>
    <rPh sb="31" eb="34">
      <t>リヨウシャ</t>
    </rPh>
    <rPh sb="35" eb="37">
      <t>キボウ</t>
    </rPh>
    <rPh sb="40" eb="42">
      <t>セイシキ</t>
    </rPh>
    <rPh sb="42" eb="43">
      <t>マタ</t>
    </rPh>
    <rPh sb="44" eb="47">
      <t>ブブンヨク</t>
    </rPh>
    <rPh sb="48" eb="50">
      <t>ジッシ</t>
    </rPh>
    <phoneticPr fontId="72"/>
  </si>
  <si>
    <t>事業所と同一の敷地内若しくは隣接する敷地内の建物若しくは事業所と同一の建物等に居住する利用者に対する取扱い</t>
    <phoneticPr fontId="72"/>
  </si>
  <si>
    <t>事業所の所在する建物と同一の敷地内若しくは隣接する敷地内の建物若しくは事業所と同一の建物（以下「同一敷地内建物等」という。）に居住する利用者（１月当たりの利用者が50人以上居住する建物に居住する利用者を除く。）</t>
    <phoneticPr fontId="72"/>
  </si>
  <si>
    <t>所定単位数の100分の90</t>
  </si>
  <si>
    <t>１月当たりの利用者が同一の建物に20人以上居住する建物の利用者</t>
    <rPh sb="1" eb="2">
      <t>ツキ</t>
    </rPh>
    <rPh sb="2" eb="3">
      <t>ア</t>
    </rPh>
    <rPh sb="6" eb="9">
      <t>リヨウシャ</t>
    </rPh>
    <rPh sb="10" eb="12">
      <t>ドウイツ</t>
    </rPh>
    <rPh sb="13" eb="15">
      <t>タテモノ</t>
    </rPh>
    <rPh sb="18" eb="21">
      <t>ニンイジョウ</t>
    </rPh>
    <rPh sb="21" eb="23">
      <t>キョジュウ</t>
    </rPh>
    <rPh sb="25" eb="27">
      <t>タテモノ</t>
    </rPh>
    <rPh sb="28" eb="31">
      <t>リヨウシャ</t>
    </rPh>
    <phoneticPr fontId="72"/>
  </si>
  <si>
    <t>所定単位数の100分の90</t>
    <phoneticPr fontId="72"/>
  </si>
  <si>
    <t>１月当たりの利用者が同一敷地内建物等に50人以上居住する建物の利用者</t>
    <rPh sb="1" eb="2">
      <t>ツキ</t>
    </rPh>
    <rPh sb="2" eb="3">
      <t>ア</t>
    </rPh>
    <rPh sb="6" eb="9">
      <t>リヨウシャ</t>
    </rPh>
    <rPh sb="10" eb="12">
      <t>ドウイツ</t>
    </rPh>
    <rPh sb="12" eb="15">
      <t>シキチナイ</t>
    </rPh>
    <rPh sb="15" eb="17">
      <t>タテモノ</t>
    </rPh>
    <rPh sb="17" eb="18">
      <t>トウ</t>
    </rPh>
    <rPh sb="21" eb="24">
      <t>ニンイジョウ</t>
    </rPh>
    <rPh sb="24" eb="26">
      <t>キョジュウ</t>
    </rPh>
    <rPh sb="28" eb="30">
      <t>タテモノ</t>
    </rPh>
    <rPh sb="31" eb="34">
      <t>リヨウシャ</t>
    </rPh>
    <phoneticPr fontId="72"/>
  </si>
  <si>
    <t>所定単位数の100分の85</t>
    <rPh sb="0" eb="2">
      <t>ショテイ</t>
    </rPh>
    <rPh sb="2" eb="5">
      <t>タンイスウ</t>
    </rPh>
    <rPh sb="9" eb="10">
      <t>フン</t>
    </rPh>
    <phoneticPr fontId="72"/>
  </si>
  <si>
    <t>特別地域訪問入浴介護加算</t>
    <rPh sb="0" eb="2">
      <t>トクベツ</t>
    </rPh>
    <rPh sb="2" eb="4">
      <t>チイキ</t>
    </rPh>
    <rPh sb="4" eb="6">
      <t>ホウモン</t>
    </rPh>
    <rPh sb="6" eb="8">
      <t>ニュウヨク</t>
    </rPh>
    <rPh sb="8" eb="10">
      <t>カイゴ</t>
    </rPh>
    <rPh sb="10" eb="12">
      <t>カサン</t>
    </rPh>
    <phoneticPr fontId="72"/>
  </si>
  <si>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72"/>
  </si>
  <si>
    <t>該当</t>
    <rPh sb="0" eb="2">
      <t>ガイトウ</t>
    </rPh>
    <phoneticPr fontId="72"/>
  </si>
  <si>
    <t>中山間地域等における小規模事業所加算</t>
    <rPh sb="0" eb="1">
      <t>ナカ</t>
    </rPh>
    <rPh sb="1" eb="3">
      <t>ヤマアイ</t>
    </rPh>
    <rPh sb="3" eb="6">
      <t>チイキナド</t>
    </rPh>
    <rPh sb="10" eb="13">
      <t>ショウキボ</t>
    </rPh>
    <rPh sb="13" eb="16">
      <t>ジギョウショ</t>
    </rPh>
    <rPh sb="16" eb="18">
      <t>カサン</t>
    </rPh>
    <phoneticPr fontId="72"/>
  </si>
  <si>
    <t>厚生労働大臣が定める地域（平成21年厚生労働省告示第83号）に所在し、かつ、１月当たり延べ訪問回数が20回以下の事業所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2" eb="53">
      <t>カイ</t>
    </rPh>
    <rPh sb="53" eb="55">
      <t>イカ</t>
    </rPh>
    <rPh sb="56" eb="59">
      <t>ジギョウショ</t>
    </rPh>
    <phoneticPr fontId="7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</si>
  <si>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72"/>
  </si>
  <si>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72"/>
  </si>
  <si>
    <t>初回加算</t>
    <rPh sb="0" eb="2">
      <t>ショカイ</t>
    </rPh>
    <rPh sb="2" eb="4">
      <t>カサン</t>
    </rPh>
    <phoneticPr fontId="72"/>
  </si>
  <si>
    <t>新規利用者の居宅を訪問し、サービスの利用に関する調整を行った上で、初回のサービス提供を行う</t>
    <rPh sb="0" eb="2">
      <t>シンキ</t>
    </rPh>
    <rPh sb="2" eb="5">
      <t>リヨウシャ</t>
    </rPh>
    <rPh sb="6" eb="8">
      <t>キョタク</t>
    </rPh>
    <rPh sb="9" eb="11">
      <t>ホウモン</t>
    </rPh>
    <rPh sb="18" eb="20">
      <t>リヨウ</t>
    </rPh>
    <rPh sb="21" eb="22">
      <t>カン</t>
    </rPh>
    <rPh sb="24" eb="26">
      <t>チョウセイ</t>
    </rPh>
    <rPh sb="27" eb="28">
      <t>オコナ</t>
    </rPh>
    <rPh sb="30" eb="31">
      <t>ウエ</t>
    </rPh>
    <rPh sb="33" eb="35">
      <t>ショカイ</t>
    </rPh>
    <rPh sb="40" eb="42">
      <t>テイキョウ</t>
    </rPh>
    <rPh sb="43" eb="44">
      <t>オコナ</t>
    </rPh>
    <phoneticPr fontId="72"/>
  </si>
  <si>
    <t>サービス提供記録等</t>
    <rPh sb="4" eb="6">
      <t>テイキョウ</t>
    </rPh>
    <rPh sb="6" eb="8">
      <t>キロク</t>
    </rPh>
    <rPh sb="8" eb="9">
      <t>トウ</t>
    </rPh>
    <phoneticPr fontId="72"/>
  </si>
  <si>
    <t>認知症専門ケア加算（Ⅰ）</t>
    <rPh sb="0" eb="3">
      <t>ニンチショウ</t>
    </rPh>
    <rPh sb="3" eb="5">
      <t>センモン</t>
    </rPh>
    <rPh sb="7" eb="9">
      <t>カサン</t>
    </rPh>
    <phoneticPr fontId="72"/>
  </si>
  <si>
    <t>利用者の総数のうち日常生活自立度Ⅲ、Ⅳ又はＭの認知症の者の占める割合が２分の１以上</t>
    <rPh sb="0" eb="3">
      <t>リヨウシャ</t>
    </rPh>
    <rPh sb="4" eb="6">
      <t>ソウスウ</t>
    </rPh>
    <rPh sb="9" eb="11">
      <t>ニチジョウ</t>
    </rPh>
    <rPh sb="11" eb="13">
      <t>セイカツ</t>
    </rPh>
    <rPh sb="13" eb="16">
      <t>ジリツド</t>
    </rPh>
    <rPh sb="19" eb="20">
      <t>マタ</t>
    </rPh>
    <rPh sb="23" eb="26">
      <t>ニンチショウ</t>
    </rPh>
    <rPh sb="27" eb="28">
      <t>シャ</t>
    </rPh>
    <rPh sb="32" eb="34">
      <t>ワリアイ</t>
    </rPh>
    <rPh sb="36" eb="37">
      <t>ブン</t>
    </rPh>
    <rPh sb="39" eb="41">
      <t>イジョウ</t>
    </rPh>
    <phoneticPr fontId="72"/>
  </si>
  <si>
    <t>認知症介護に係る専門的な研修を修了している者を対象者の数が20人未満の場合は１人以上、対象者が20人以上の場合は、１に当該対象者が19人を超えて10又はその端数を増すごとに１を加えた数以上を配置し、チームとしての専門的な認知症ケアの実施</t>
    <rPh sb="67" eb="68">
      <t>ニン</t>
    </rPh>
    <rPh sb="92" eb="94">
      <t>イジョウ</t>
    </rPh>
    <phoneticPr fontId="72"/>
  </si>
  <si>
    <t>従業者に対して認知症ケアに関する留意事項の伝達又は技術的指導に係る会議を定期的に開催</t>
    <rPh sb="0" eb="3">
      <t>ジュウギョウシャ</t>
    </rPh>
    <rPh sb="4" eb="5">
      <t>タイ</t>
    </rPh>
    <rPh sb="7" eb="10">
      <t>ニンチショウ</t>
    </rPh>
    <rPh sb="13" eb="14">
      <t>カン</t>
    </rPh>
    <rPh sb="16" eb="18">
      <t>リュウイ</t>
    </rPh>
    <rPh sb="18" eb="20">
      <t>ジコウ</t>
    </rPh>
    <rPh sb="21" eb="23">
      <t>デンタツ</t>
    </rPh>
    <rPh sb="23" eb="24">
      <t>マタ</t>
    </rPh>
    <rPh sb="25" eb="27">
      <t>ギジュツ</t>
    </rPh>
    <rPh sb="27" eb="28">
      <t>テキ</t>
    </rPh>
    <rPh sb="28" eb="30">
      <t>シドウ</t>
    </rPh>
    <rPh sb="31" eb="32">
      <t>カカ</t>
    </rPh>
    <rPh sb="33" eb="35">
      <t>カイギ</t>
    </rPh>
    <rPh sb="36" eb="39">
      <t>テイキテキ</t>
    </rPh>
    <rPh sb="40" eb="42">
      <t>カイサイ</t>
    </rPh>
    <phoneticPr fontId="72"/>
  </si>
  <si>
    <t>実施</t>
    <rPh sb="0" eb="2">
      <t>ジッシ</t>
    </rPh>
    <phoneticPr fontId="72"/>
  </si>
  <si>
    <t>認知症専門ケア加算（Ⅱ）</t>
    <rPh sb="0" eb="3">
      <t>ニンチショウ</t>
    </rPh>
    <rPh sb="3" eb="5">
      <t>センモン</t>
    </rPh>
    <rPh sb="7" eb="9">
      <t>カサン</t>
    </rPh>
    <phoneticPr fontId="72"/>
  </si>
  <si>
    <t>認知症介護に係る専門的な研修を修了している者を対象者の数が20人未満の場合は１人以上、対象者が20人以上の場合は、１に当該対象者が19名を超えて10又はその端数を増すごとに１を加えた人数を配置し、チームとしての専門的な認知症ケアの実施</t>
    <phoneticPr fontId="72"/>
  </si>
  <si>
    <t>認知症介護の指導に係る専門的な研修を終了している者を１名以上配置し、事業所全体の認知症ケアの指導等を実施</t>
    <rPh sb="0" eb="3">
      <t>ニンチショウ</t>
    </rPh>
    <rPh sb="3" eb="5">
      <t>カイゴ</t>
    </rPh>
    <rPh sb="6" eb="8">
      <t>シドウ</t>
    </rPh>
    <rPh sb="9" eb="10">
      <t>カカ</t>
    </rPh>
    <rPh sb="11" eb="14">
      <t>センモンテキ</t>
    </rPh>
    <rPh sb="15" eb="17">
      <t>ケンシュウ</t>
    </rPh>
    <rPh sb="18" eb="20">
      <t>シュウリョウ</t>
    </rPh>
    <rPh sb="24" eb="25">
      <t>シャ</t>
    </rPh>
    <rPh sb="27" eb="28">
      <t>メイ</t>
    </rPh>
    <rPh sb="28" eb="30">
      <t>イジョウ</t>
    </rPh>
    <rPh sb="30" eb="32">
      <t>ハイチ</t>
    </rPh>
    <rPh sb="34" eb="37">
      <t>ジギョウショ</t>
    </rPh>
    <rPh sb="37" eb="39">
      <t>ゼンタイ</t>
    </rPh>
    <rPh sb="40" eb="43">
      <t>ニンチショウ</t>
    </rPh>
    <rPh sb="46" eb="48">
      <t>シドウ</t>
    </rPh>
    <rPh sb="48" eb="49">
      <t>トウ</t>
    </rPh>
    <rPh sb="50" eb="52">
      <t>ジッシ</t>
    </rPh>
    <phoneticPr fontId="72"/>
  </si>
  <si>
    <t>介護職員、看護職員ごとの認知症ケアに関する研修計画を作成し、当該計画に従い研修を実施又は実施を予定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30" eb="32">
      <t>トウガイ</t>
    </rPh>
    <rPh sb="32" eb="34">
      <t>ケイカク</t>
    </rPh>
    <rPh sb="35" eb="36">
      <t>シタガ</t>
    </rPh>
    <rPh sb="37" eb="39">
      <t>ケンシュウ</t>
    </rPh>
    <rPh sb="40" eb="42">
      <t>ジッシ</t>
    </rPh>
    <rPh sb="42" eb="43">
      <t>マタ</t>
    </rPh>
    <rPh sb="44" eb="46">
      <t>ジッシ</t>
    </rPh>
    <rPh sb="47" eb="49">
      <t>ヨテイ</t>
    </rPh>
    <phoneticPr fontId="72"/>
  </si>
  <si>
    <t>サービス提供体制強化加算（Ⅰ）</t>
    <rPh sb="4" eb="6">
      <t>テイキョウ</t>
    </rPh>
    <rPh sb="6" eb="8">
      <t>タイセイ</t>
    </rPh>
    <rPh sb="8" eb="10">
      <t>キョウカ</t>
    </rPh>
    <rPh sb="10" eb="12">
      <t>カサン</t>
    </rPh>
    <phoneticPr fontId="72"/>
  </si>
  <si>
    <t>１　研修の計画策定、実施（又は実施予定）</t>
    <rPh sb="2" eb="4">
      <t>ケンシュウ</t>
    </rPh>
    <rPh sb="5" eb="7">
      <t>ケイカク</t>
    </rPh>
    <rPh sb="7" eb="9">
      <t>サクテイ</t>
    </rPh>
    <rPh sb="10" eb="12">
      <t>ジッシ</t>
    </rPh>
    <rPh sb="13" eb="14">
      <t>マタ</t>
    </rPh>
    <rPh sb="15" eb="17">
      <t>ジッシ</t>
    </rPh>
    <rPh sb="17" eb="19">
      <t>ヨテイ</t>
    </rPh>
    <phoneticPr fontId="72"/>
  </si>
  <si>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72"/>
  </si>
  <si>
    <t>定期的に実施</t>
    <rPh sb="0" eb="3">
      <t>テイキテキ</t>
    </rPh>
    <rPh sb="4" eb="6">
      <t>ジッシ</t>
    </rPh>
    <phoneticPr fontId="72"/>
  </si>
  <si>
    <t>３　定期的な健康診断の実施</t>
    <rPh sb="2" eb="5">
      <t>テイキテキ</t>
    </rPh>
    <rPh sb="6" eb="8">
      <t>ケンコウ</t>
    </rPh>
    <rPh sb="8" eb="10">
      <t>シンダン</t>
    </rPh>
    <rPh sb="11" eb="13">
      <t>ジッシ</t>
    </rPh>
    <phoneticPr fontId="72"/>
  </si>
  <si>
    <t>全員に実施</t>
    <rPh sb="0" eb="2">
      <t>ゼンイン</t>
    </rPh>
    <rPh sb="3" eb="5">
      <t>ジッシ</t>
    </rPh>
    <phoneticPr fontId="72"/>
  </si>
  <si>
    <t>４　次の(一）又は（二）に該当</t>
    <rPh sb="2" eb="3">
      <t>ツギ</t>
    </rPh>
    <rPh sb="5" eb="6">
      <t>1</t>
    </rPh>
    <rPh sb="7" eb="8">
      <t>マタ</t>
    </rPh>
    <rPh sb="10" eb="11">
      <t>2</t>
    </rPh>
    <rPh sb="13" eb="15">
      <t>ガイトウ</t>
    </rPh>
    <phoneticPr fontId="72"/>
  </si>
  <si>
    <t>(一）介護職員総数のうち介護福祉士の占める割合が100分の60以上</t>
    <rPh sb="1" eb="2">
      <t>1</t>
    </rPh>
    <rPh sb="27" eb="28">
      <t>ブン</t>
    </rPh>
    <phoneticPr fontId="72"/>
  </si>
  <si>
    <t>(二)介護職員総数のうち勤続年数十年以上の介護福祉士の占める割合が100分の25以上</t>
    <phoneticPr fontId="72"/>
  </si>
  <si>
    <t>５　サービス提供体制強化加算（Ⅱ）及び（Ⅲ）を算定していない</t>
    <rPh sb="6" eb="14">
      <t>テイキョウタイセイキョウカカサン</t>
    </rPh>
    <rPh sb="17" eb="18">
      <t>オヨ</t>
    </rPh>
    <rPh sb="23" eb="25">
      <t>サンテイ</t>
    </rPh>
    <phoneticPr fontId="72"/>
  </si>
  <si>
    <t>サービス提供体制強化加算（Ⅱ）</t>
    <rPh sb="4" eb="6">
      <t>テイキョウ</t>
    </rPh>
    <rPh sb="6" eb="8">
      <t>タイセイ</t>
    </rPh>
    <rPh sb="8" eb="10">
      <t>キョウカ</t>
    </rPh>
    <rPh sb="10" eb="12">
      <t>カサン</t>
    </rPh>
    <phoneticPr fontId="72"/>
  </si>
  <si>
    <t>１　研修の計画策定、実施（又は実施予定）</t>
    <rPh sb="2" eb="4">
      <t>ケンシュウ</t>
    </rPh>
    <rPh sb="5" eb="7">
      <t>ケイカク</t>
    </rPh>
    <rPh sb="7" eb="9">
      <t>サクテイ</t>
    </rPh>
    <rPh sb="10" eb="12">
      <t>ジッシ</t>
    </rPh>
    <phoneticPr fontId="72"/>
  </si>
  <si>
    <t>４　介護職員総数のうち介護福祉士の占める割合が100分の40以上又は介護福祉士、実務者研修修了者及び介護職員基礎研修修了者の占める割合が100分の60以上</t>
    <phoneticPr fontId="72"/>
  </si>
  <si>
    <t>５　サービス提供体制強化加算（Ⅰ）及び（Ⅲ）を算定していない</t>
    <rPh sb="17" eb="18">
      <t>オヨ</t>
    </rPh>
    <phoneticPr fontId="72"/>
  </si>
  <si>
    <t>サービス提供体制強化加算（Ⅲ）</t>
    <rPh sb="4" eb="6">
      <t>テイキョウ</t>
    </rPh>
    <rPh sb="6" eb="8">
      <t>タイセイ</t>
    </rPh>
    <rPh sb="8" eb="10">
      <t>キョウカ</t>
    </rPh>
    <rPh sb="10" eb="12">
      <t>カサン</t>
    </rPh>
    <phoneticPr fontId="72"/>
  </si>
  <si>
    <t>４　次の(一）又は（二）に該当</t>
    <rPh sb="7" eb="8">
      <t>マタ</t>
    </rPh>
    <phoneticPr fontId="72"/>
  </si>
  <si>
    <t>(一)介護職員総数のうち介護福祉士の占める割合が100分の30以上又は介護福祉士、実務者研修修了者及び介護職員基礎研修修了者の占める割合が100分の50以上</t>
    <rPh sb="1" eb="2">
      <t>1</t>
    </rPh>
    <rPh sb="27" eb="28">
      <t>ブン</t>
    </rPh>
    <rPh sb="72" eb="73">
      <t>ブン</t>
    </rPh>
    <phoneticPr fontId="72"/>
  </si>
  <si>
    <t>(二)介護従事者の総数のうち勤続年数７年以上の者の占める割合が100分の30以上</t>
    <phoneticPr fontId="72"/>
  </si>
  <si>
    <t>５　サービス提供体制強化加算（Ⅰ）及び（Ⅱ）を算定していない</t>
    <rPh sb="17" eb="18">
      <t>オヨ</t>
    </rPh>
    <phoneticPr fontId="7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</si>
  <si>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72"/>
  </si>
  <si>
    <t>実績報告書</t>
    <rPh sb="0" eb="2">
      <t>ジッセキ</t>
    </rPh>
    <rPh sb="2" eb="5">
      <t>ホウコクショ</t>
    </rPh>
    <phoneticPr fontId="72"/>
  </si>
  <si>
    <t>(二)資質の向上の支援に関する計画の策定、研修の実施又は研修の機会を確保し、全ての介護職員に周知</t>
  </si>
  <si>
    <t xml:space="preserve"> 訪問入浴介護費加算点検シート</t>
    <rPh sb="3" eb="5">
      <t>ニュウヨク</t>
    </rPh>
    <rPh sb="8" eb="10">
      <t>カサン</t>
    </rPh>
    <rPh sb="10" eb="12">
      <t>テンケン</t>
    </rPh>
    <phoneticPr fontId="72"/>
  </si>
  <si>
    <t>利用者の総数のうち日常生活自立度Ⅱ、Ⅲ、Ⅳ又はＭの認知症の者の占める割合が２分の１以上</t>
    <rPh sb="0" eb="3">
      <t>リヨウシャ</t>
    </rPh>
    <rPh sb="4" eb="6">
      <t>ソウスウ</t>
    </rPh>
    <rPh sb="9" eb="11">
      <t>ニチジョウ</t>
    </rPh>
    <rPh sb="11" eb="13">
      <t>セイカツ</t>
    </rPh>
    <rPh sb="13" eb="16">
      <t>ジリツド</t>
    </rPh>
    <rPh sb="21" eb="22">
      <t>マタ</t>
    </rPh>
    <rPh sb="25" eb="28">
      <t>ニンチショウ</t>
    </rPh>
    <rPh sb="29" eb="30">
      <t>シャ</t>
    </rPh>
    <rPh sb="34" eb="36">
      <t>ワリアイ</t>
    </rPh>
    <rPh sb="38" eb="39">
      <t>ブン</t>
    </rPh>
    <rPh sb="41" eb="43">
      <t>イジョウ</t>
    </rPh>
    <phoneticPr fontId="72"/>
  </si>
  <si>
    <t>研修計画書、研修実施記録</t>
    <rPh sb="0" eb="2">
      <t>ケンシュウ</t>
    </rPh>
    <rPh sb="2" eb="5">
      <t>ケイカクショ</t>
    </rPh>
    <rPh sb="6" eb="8">
      <t>ケンシュウ</t>
    </rPh>
    <rPh sb="8" eb="12">
      <t>ジッシキロク</t>
    </rPh>
    <phoneticPr fontId="72"/>
  </si>
  <si>
    <t>会議記録</t>
    <rPh sb="0" eb="2">
      <t>カイギ</t>
    </rPh>
    <rPh sb="2" eb="4">
      <t>キロク</t>
    </rPh>
    <phoneticPr fontId="72"/>
  </si>
  <si>
    <t>健診受診記録等</t>
    <rPh sb="0" eb="2">
      <t>ケンシン</t>
    </rPh>
    <rPh sb="2" eb="4">
      <t>ジュシン</t>
    </rPh>
    <rPh sb="4" eb="6">
      <t>キロク</t>
    </rPh>
    <rPh sb="6" eb="7">
      <t>トウ</t>
    </rPh>
    <phoneticPr fontId="72"/>
  </si>
  <si>
    <t>職員台帳(履歴書)等
有資格者等の割合参考計算書等(別紙7-2）</t>
    <rPh sb="0" eb="2">
      <t>ショクイン</t>
    </rPh>
    <rPh sb="2" eb="4">
      <t>ダイチョウ</t>
    </rPh>
    <rPh sb="5" eb="8">
      <t>リレキショ</t>
    </rPh>
    <rPh sb="9" eb="10">
      <t>トウ</t>
    </rPh>
    <phoneticPr fontId="72"/>
  </si>
  <si>
    <t>職員台帳(履歴書)等
有資格者等の割合参考計算書等(別紙7-2）</t>
    <phoneticPr fontId="4"/>
  </si>
  <si>
    <t>介護職員等処遇改善加算（Ⅰ）</t>
    <rPh sb="4" eb="5">
      <t>ナド</t>
    </rPh>
    <phoneticPr fontId="4"/>
  </si>
  <si>
    <t>処遇改善計画書</t>
    <rPh sb="0" eb="2">
      <t>ショグウ</t>
    </rPh>
    <rPh sb="2" eb="4">
      <t>カイゼン</t>
    </rPh>
    <rPh sb="4" eb="7">
      <t>ケイカクショ</t>
    </rPh>
    <phoneticPr fontId="72"/>
  </si>
  <si>
    <t>２　処遇改善計画書の作成、周知、届出</t>
    <rPh sb="2" eb="4">
      <t>ショグウ</t>
    </rPh>
    <rPh sb="4" eb="6">
      <t>カイゼン</t>
    </rPh>
    <rPh sb="6" eb="9">
      <t>ケイカクショ</t>
    </rPh>
    <rPh sb="10" eb="12">
      <t>サクセイ</t>
    </rPh>
    <rPh sb="13" eb="15">
      <t>シュウチ</t>
    </rPh>
    <rPh sb="16" eb="18">
      <t>トドケデ</t>
    </rPh>
    <phoneticPr fontId="72"/>
  </si>
  <si>
    <t>３　介護職員等処遇改善加算（Ⅳ）を算定した場合に見込まれる加算額の１/２以上を基本給等に充てている（令和６年度中は適用を猶予）</t>
    <phoneticPr fontId="4"/>
  </si>
  <si>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4"/>
  </si>
  <si>
    <t>５　賃金改善の実施</t>
    <phoneticPr fontId="4"/>
  </si>
  <si>
    <t>６　処遇改善に関する実績の報告</t>
    <phoneticPr fontId="4"/>
  </si>
  <si>
    <t>７　前12月間に法令違反し、罰金以上の刑</t>
    <rPh sb="14" eb="16">
      <t>バッキン</t>
    </rPh>
    <phoneticPr fontId="4"/>
  </si>
  <si>
    <t>８　労働保険料の納付</t>
    <phoneticPr fontId="4"/>
  </si>
  <si>
    <t>適正に納付</t>
  </si>
  <si>
    <t>９　(一)(二)(三)いずれにも適合</t>
    <rPh sb="9" eb="10">
      <t>３</t>
    </rPh>
    <phoneticPr fontId="4"/>
  </si>
  <si>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4"/>
  </si>
  <si>
    <t>就業規則、給与規定等</t>
    <rPh sb="0" eb="2">
      <t>シュウギョウ</t>
    </rPh>
    <rPh sb="2" eb="4">
      <t>キソク</t>
    </rPh>
    <rPh sb="5" eb="7">
      <t>キュウヨ</t>
    </rPh>
    <rPh sb="7" eb="9">
      <t>キテイ</t>
    </rPh>
    <rPh sb="9" eb="10">
      <t>トウ</t>
    </rPh>
    <phoneticPr fontId="4"/>
  </si>
  <si>
    <t>(二)介護職員の資質の向上の支援に関する計画の策定、研修の実施又は研修の機会を確保し、全ての介護職員に周知</t>
    <rPh sb="3" eb="5">
      <t>カイゴ</t>
    </rPh>
    <rPh sb="5" eb="7">
      <t>ショクイン</t>
    </rPh>
    <phoneticPr fontId="4"/>
  </si>
  <si>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</si>
  <si>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4"/>
  </si>
  <si>
    <t>１０　処遇改善の内容（賃金改善を除く）及び処遇改善に要した費用を全ての職員に周知</t>
    <phoneticPr fontId="4"/>
  </si>
  <si>
    <t>実施した取組みの記録</t>
    <rPh sb="0" eb="2">
      <t>ジッシ</t>
    </rPh>
    <rPh sb="4" eb="6">
      <t>トリク</t>
    </rPh>
    <rPh sb="8" eb="10">
      <t>キロク</t>
    </rPh>
    <phoneticPr fontId="4"/>
  </si>
  <si>
    <t>１１　１０の処遇改善の内容等について、インターネット等により公表</t>
    <phoneticPr fontId="4"/>
  </si>
  <si>
    <t>１２　サービス提供体制強化加算（Ⅰ）又は（Ⅱ）の届出</t>
    <rPh sb="7" eb="9">
      <t>テイキョウ</t>
    </rPh>
    <rPh sb="9" eb="13">
      <t>タイセイキョウカ</t>
    </rPh>
    <phoneticPr fontId="4"/>
  </si>
  <si>
    <t>介護職員等処遇改善加算（Ⅱ）</t>
    <rPh sb="0" eb="2">
      <t>カイゴ</t>
    </rPh>
    <rPh sb="2" eb="4">
      <t>ショクイン</t>
    </rPh>
    <rPh sb="4" eb="5">
      <t>ナド</t>
    </rPh>
    <rPh sb="5" eb="7">
      <t>ショグウ</t>
    </rPh>
    <rPh sb="7" eb="9">
      <t>カイゼン</t>
    </rPh>
    <rPh sb="9" eb="11">
      <t>カサン</t>
    </rPh>
    <phoneticPr fontId="4"/>
  </si>
  <si>
    <t>１　賃金改善に関する計画の策定、計画に基づく措置</t>
  </si>
  <si>
    <t>２　改善計画書の作成、全ての介護職員への計画書を用いた周知、届出</t>
    <phoneticPr fontId="4"/>
  </si>
  <si>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4"/>
  </si>
  <si>
    <t>就業規則、給与規定等</t>
  </si>
  <si>
    <t>実施した取組みの記録</t>
    <phoneticPr fontId="4"/>
  </si>
  <si>
    <t>介護職員等処遇改善加算（Ⅲ）</t>
    <rPh sb="0" eb="2">
      <t>カイゴ</t>
    </rPh>
    <rPh sb="2" eb="4">
      <t>ショクイン</t>
    </rPh>
    <rPh sb="4" eb="5">
      <t>ナド</t>
    </rPh>
    <rPh sb="5" eb="7">
      <t>ショグウ</t>
    </rPh>
    <rPh sb="7" eb="9">
      <t>カイゼン</t>
    </rPh>
    <rPh sb="9" eb="11">
      <t>カサン</t>
    </rPh>
    <phoneticPr fontId="4"/>
  </si>
  <si>
    <t>４　賃金改善の実施</t>
    <phoneticPr fontId="4"/>
  </si>
  <si>
    <t>５　処遇改善に関する実績の報告</t>
    <phoneticPr fontId="4"/>
  </si>
  <si>
    <t>６　前12月間に法令違反し、罰金以上の刑</t>
    <rPh sb="14" eb="16">
      <t>バッキン</t>
    </rPh>
    <phoneticPr fontId="4"/>
  </si>
  <si>
    <t>７　労働保険料の納付</t>
    <phoneticPr fontId="4"/>
  </si>
  <si>
    <t>８　(一)(二)(三)のいずれにも適合</t>
    <rPh sb="9" eb="10">
      <t>サン</t>
    </rPh>
    <phoneticPr fontId="4"/>
  </si>
  <si>
    <t>９　処遇改善の内容（賃金改善を除く）及び処遇改善に要した費用を全ての職員に周知</t>
    <phoneticPr fontId="4"/>
  </si>
  <si>
    <t xml:space="preserve">介護職員等処遇改善加算（Ⅳ）
</t>
    <rPh sb="0" eb="2">
      <t>カイゴ</t>
    </rPh>
    <rPh sb="2" eb="4">
      <t>ショクイン</t>
    </rPh>
    <rPh sb="4" eb="5">
      <t>ナド</t>
    </rPh>
    <rPh sb="5" eb="7">
      <t>ショグウ</t>
    </rPh>
    <rPh sb="7" eb="9">
      <t>カイゼン</t>
    </rPh>
    <rPh sb="9" eb="11">
      <t>カサン</t>
    </rPh>
    <phoneticPr fontId="4"/>
  </si>
  <si>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
  </si>
  <si>
    <t>適正に納付</t>
    <rPh sb="0" eb="2">
      <t>テキセイ</t>
    </rPh>
    <rPh sb="3" eb="5">
      <t>ノウフ</t>
    </rPh>
    <phoneticPr fontId="4"/>
  </si>
  <si>
    <t>８　(一)(二)のいずれにも適合</t>
    <rPh sb="3" eb="4">
      <t>１</t>
    </rPh>
    <rPh sb="6" eb="7">
      <t>２</t>
    </rPh>
    <rPh sb="14" eb="16">
      <t>テキゴウ</t>
    </rPh>
    <phoneticPr fontId="4"/>
  </si>
  <si>
    <t>研修計画書</t>
    <rPh sb="0" eb="2">
      <t>ケンシュウ</t>
    </rPh>
    <rPh sb="2" eb="4">
      <t>ケイカク</t>
    </rPh>
    <rPh sb="4" eb="5">
      <t>ショ</t>
    </rPh>
    <phoneticPr fontId="4"/>
  </si>
  <si>
    <t>介護職員等処遇改善加算（Ⅴ）（１）
※令和7年3月末まで</t>
    <rPh sb="0" eb="2">
      <t>カイゴ</t>
    </rPh>
    <rPh sb="2" eb="4">
      <t>ショクイン</t>
    </rPh>
    <rPh sb="5" eb="7">
      <t>ショグウ</t>
    </rPh>
    <rPh sb="7" eb="9">
      <t>カイゼン</t>
    </rPh>
    <rPh sb="9" eb="11">
      <t>カサン</t>
    </rPh>
    <rPh sb="19" eb="21">
      <t>レイワ</t>
    </rPh>
    <rPh sb="22" eb="23">
      <t>ネン</t>
    </rPh>
    <rPh sb="24" eb="25">
      <t>ガツ</t>
    </rPh>
    <rPh sb="25" eb="26">
      <t>マツ</t>
    </rPh>
    <phoneticPr fontId="4"/>
  </si>
  <si>
    <t>１　令和６年５月31日において現に改正前の介護職員処遇改善加算（Ⅰ）及び介護職員等特定処遇改善加算（Ⅰ）を届け出ており、かつ、介護職員等ベースアップ等支援加算を届け出ていない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
  </si>
  <si>
    <t>２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4"/>
  </si>
  <si>
    <t>３　改善計画書の作成、周知、届出</t>
    <rPh sb="2" eb="4">
      <t>カイゼン</t>
    </rPh>
    <rPh sb="4" eb="7">
      <t>ケイカクショ</t>
    </rPh>
    <rPh sb="8" eb="10">
      <t>サクセイ</t>
    </rPh>
    <rPh sb="11" eb="13">
      <t>シュウチ</t>
    </rPh>
    <rPh sb="14" eb="16">
      <t>トドケデ</t>
    </rPh>
    <phoneticPr fontId="4"/>
  </si>
  <si>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rPh sb="2" eb="7">
      <t>カイゴフクシシ</t>
    </rPh>
    <rPh sb="12" eb="14">
      <t>ケイケン</t>
    </rPh>
    <rPh sb="15" eb="17">
      <t>ギノウ</t>
    </rPh>
    <rPh sb="20" eb="22">
      <t>カイゴ</t>
    </rPh>
    <rPh sb="22" eb="24">
      <t>ショクイン</t>
    </rPh>
    <rPh sb="27" eb="29">
      <t>ヒトリ</t>
    </rPh>
    <rPh sb="31" eb="34">
      <t>カイゼンゴ</t>
    </rPh>
    <rPh sb="34" eb="36">
      <t>チンギン</t>
    </rPh>
    <rPh sb="37" eb="39">
      <t>ネンガク</t>
    </rPh>
    <rPh sb="42" eb="44">
      <t>マンエン</t>
    </rPh>
    <rPh sb="44" eb="46">
      <t>イジョウ</t>
    </rPh>
    <rPh sb="51" eb="55">
      <t>カイゴショクイン</t>
    </rPh>
    <rPh sb="55" eb="56">
      <t>トウ</t>
    </rPh>
    <rPh sb="56" eb="62">
      <t>ショグウカイゼンカサン</t>
    </rPh>
    <rPh sb="63" eb="65">
      <t>サンテイ</t>
    </rPh>
    <rPh sb="65" eb="67">
      <t>ミコ</t>
    </rPh>
    <rPh sb="67" eb="68">
      <t>ガク</t>
    </rPh>
    <rPh sb="69" eb="71">
      <t>ショウガク</t>
    </rPh>
    <rPh sb="78" eb="79">
      <t>タ</t>
    </rPh>
    <rPh sb="80" eb="82">
      <t>リユウ</t>
    </rPh>
    <rPh sb="86" eb="88">
      <t>トウガイ</t>
    </rPh>
    <rPh sb="88" eb="90">
      <t>チンギン</t>
    </rPh>
    <rPh sb="90" eb="92">
      <t>カイゼン</t>
    </rPh>
    <rPh sb="93" eb="95">
      <t>コンナン</t>
    </rPh>
    <rPh sb="98" eb="100">
      <t>バアイ</t>
    </rPh>
    <rPh sb="103" eb="104">
      <t>カギ</t>
    </rPh>
    <phoneticPr fontId="4"/>
  </si>
  <si>
    <t>５　賃金改善の実施</t>
    <rPh sb="2" eb="4">
      <t>チンギン</t>
    </rPh>
    <rPh sb="4" eb="6">
      <t>カイゼン</t>
    </rPh>
    <rPh sb="7" eb="9">
      <t>ジッシ</t>
    </rPh>
    <phoneticPr fontId="4"/>
  </si>
  <si>
    <t>６　処遇改善に関する実績の報告</t>
    <rPh sb="2" eb="4">
      <t>ショグウ</t>
    </rPh>
    <rPh sb="4" eb="6">
      <t>カイゼン</t>
    </rPh>
    <rPh sb="7" eb="8">
      <t>カン</t>
    </rPh>
    <rPh sb="10" eb="12">
      <t>ジッセキ</t>
    </rPh>
    <rPh sb="13" eb="15">
      <t>ホウコク</t>
    </rPh>
    <phoneticPr fontId="4"/>
  </si>
  <si>
    <t>７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4"/>
  </si>
  <si>
    <t>８　労働保険料の納付</t>
    <rPh sb="2" eb="4">
      <t>ロウドウ</t>
    </rPh>
    <rPh sb="4" eb="7">
      <t>ホケンリョウ</t>
    </rPh>
    <rPh sb="8" eb="10">
      <t>ノウフ</t>
    </rPh>
    <phoneticPr fontId="4"/>
  </si>
  <si>
    <t>９　次の(一)、(二)、(三)のいずれにも適合</t>
    <rPh sb="2" eb="3">
      <t>ツギ</t>
    </rPh>
    <rPh sb="5" eb="6">
      <t>1</t>
    </rPh>
    <rPh sb="9" eb="10">
      <t>2</t>
    </rPh>
    <rPh sb="21" eb="23">
      <t>テキゴウ</t>
    </rPh>
    <phoneticPr fontId="4"/>
  </si>
  <si>
    <t>(一)任用の際の職位、職責又は職務内容等に応じた任用等の要件及び賃金体系を書面で作成し、全ての介護職員に周知</t>
  </si>
  <si>
    <t>１０　処遇改善の内容（賃金改善を除く）及び処遇改善に要した費用を全ての職員に周知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3">
      <t>スベ</t>
    </rPh>
    <rPh sb="35" eb="37">
      <t>ショクイン</t>
    </rPh>
    <rPh sb="38" eb="40">
      <t>シュウチ</t>
    </rPh>
    <phoneticPr fontId="4"/>
  </si>
  <si>
    <t>実施した取組みの記録</t>
  </si>
  <si>
    <t>１１　１０の処遇改善の内容等について、インターネット等により公表</t>
    <rPh sb="6" eb="8">
      <t>ショグウ</t>
    </rPh>
    <rPh sb="8" eb="10">
      <t>カイゼン</t>
    </rPh>
    <rPh sb="11" eb="14">
      <t>ナイヨウトウ</t>
    </rPh>
    <rPh sb="26" eb="27">
      <t>トウ</t>
    </rPh>
    <rPh sb="30" eb="32">
      <t>コウヒョウ</t>
    </rPh>
    <phoneticPr fontId="4"/>
  </si>
  <si>
    <t>１２　サービス提供体制強化加算（Ⅰ）又は（Ⅱ）の届出</t>
    <rPh sb="18" eb="19">
      <t>マタ</t>
    </rPh>
    <rPh sb="24" eb="26">
      <t>トドケデ</t>
    </rPh>
    <phoneticPr fontId="4"/>
  </si>
  <si>
    <t xml:space="preserve">介護職員等処遇改善加算（Ⅴ）（２）
※令和7年3月末まで
</t>
    <rPh sb="0" eb="2">
      <t>カイゴ</t>
    </rPh>
    <rPh sb="2" eb="4">
      <t>ショクイン</t>
    </rPh>
    <rPh sb="5" eb="7">
      <t>ショグウ</t>
    </rPh>
    <rPh sb="7" eb="9">
      <t>カイゼン</t>
    </rPh>
    <rPh sb="9" eb="11">
      <t>カサン</t>
    </rPh>
    <phoneticPr fontId="4"/>
  </si>
  <si>
    <t>１　令和６年５月31日において現に改正前の介護職員処遇改善加算（Ⅱ）、介護職員等特定処遇改善加算（Ⅰ）及び介護職員等ベースアップ等支援加算を届け出ている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4"/>
  </si>
  <si>
    <t>該当</t>
    <phoneticPr fontId="4"/>
  </si>
  <si>
    <t>９　次の(一)、(二)のいずれにも適合</t>
    <rPh sb="2" eb="3">
      <t>ツギ</t>
    </rPh>
    <rPh sb="5" eb="6">
      <t>1</t>
    </rPh>
    <rPh sb="9" eb="10">
      <t>2</t>
    </rPh>
    <rPh sb="17" eb="19">
      <t>テキゴウ</t>
    </rPh>
    <phoneticPr fontId="4"/>
  </si>
  <si>
    <t>(一)任用の際の職責又は職務内容等の要件を書面で作成し、全ての介護職員に周知</t>
    <rPh sb="21" eb="23">
      <t>ショメン</t>
    </rPh>
    <rPh sb="24" eb="26">
      <t>サクセイ</t>
    </rPh>
    <phoneticPr fontId="4"/>
  </si>
  <si>
    <t>１１　サービス提供体制強化加算（Ⅰ）又は（Ⅱ）の届出</t>
    <rPh sb="18" eb="19">
      <t>マタ</t>
    </rPh>
    <rPh sb="24" eb="26">
      <t>トドケデ</t>
    </rPh>
    <phoneticPr fontId="4"/>
  </si>
  <si>
    <t xml:space="preserve">介護職員等処遇改善加算（Ⅴ）（３）
※令和7年3月末まで
</t>
    <rPh sb="0" eb="2">
      <t>カイゴ</t>
    </rPh>
    <rPh sb="2" eb="4">
      <t>ショクイン</t>
    </rPh>
    <rPh sb="5" eb="7">
      <t>ショグウ</t>
    </rPh>
    <rPh sb="7" eb="9">
      <t>カイゼン</t>
    </rPh>
    <rPh sb="9" eb="11">
      <t>カサン</t>
    </rPh>
    <phoneticPr fontId="4"/>
  </si>
  <si>
    <t>１　令和６年５月31日において現に改正前の介護職員処遇改善加算（Ⅰ）及び介護職員等特定処遇改善加算（Ⅱ）を届け出ており、かつ、介護職員等ベースアップ等支援加算を届け出ていない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
  </si>
  <si>
    <t>処遇改善計画書</t>
    <rPh sb="0" eb="2">
      <t>ショグウ</t>
    </rPh>
    <rPh sb="2" eb="4">
      <t>カイゼン</t>
    </rPh>
    <rPh sb="4" eb="7">
      <t>ケイカクショ</t>
    </rPh>
    <phoneticPr fontId="4"/>
  </si>
  <si>
    <t>介護職員等処遇改善加算（Ⅴ）（４）
※令和7年3月末まで</t>
    <rPh sb="0" eb="2">
      <t>カイゴ</t>
    </rPh>
    <rPh sb="2" eb="4">
      <t>ショクイン</t>
    </rPh>
    <rPh sb="5" eb="7">
      <t>ショグウ</t>
    </rPh>
    <rPh sb="7" eb="9">
      <t>カイゼン</t>
    </rPh>
    <rPh sb="9" eb="11">
      <t>カサン</t>
    </rPh>
    <phoneticPr fontId="4"/>
  </si>
  <si>
    <t>１　令和６年５月31日において現に改正前の介護職員処遇改善加算（Ⅱ）、介護職員等特定処遇改善加算（Ⅱ）及び介護職員等ベースアップ等支援加算を届け出ている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7">
      <t>カイゴ</t>
    </rPh>
    <rPh sb="37" eb="39">
      <t>ショクイン</t>
    </rPh>
    <rPh sb="39" eb="40">
      <t>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4"/>
  </si>
  <si>
    <t>介護職員等処遇改善加算（Ⅴ）（５）
※令和7年3月末まで</t>
    <rPh sb="0" eb="2">
      <t>カイゴ</t>
    </rPh>
    <rPh sb="2" eb="4">
      <t>ショクイン</t>
    </rPh>
    <rPh sb="5" eb="7">
      <t>ショグウ</t>
    </rPh>
    <rPh sb="7" eb="9">
      <t>カイゼン</t>
    </rPh>
    <rPh sb="9" eb="11">
      <t>カサン</t>
    </rPh>
    <phoneticPr fontId="4"/>
  </si>
  <si>
    <t>１　令和６年５月31日において現に改正前の介護職員処遇改善加算（Ⅱ）及び介護職員等特定処遇改善加算（Ⅰ）を届け出ており、かつ、介護職員等ベースアップ等支援加算を届け出ていない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
  </si>
  <si>
    <t>介護職員等処遇改善加算（Ⅴ）（６）
※令和7年3月末まで</t>
    <rPh sb="0" eb="2">
      <t>カイゴ</t>
    </rPh>
    <rPh sb="2" eb="4">
      <t>ショクイン</t>
    </rPh>
    <rPh sb="5" eb="7">
      <t>ショグウ</t>
    </rPh>
    <rPh sb="7" eb="9">
      <t>カイゼン</t>
    </rPh>
    <rPh sb="9" eb="11">
      <t>カサン</t>
    </rPh>
    <phoneticPr fontId="4"/>
  </si>
  <si>
    <t>１　令和６年５月31日において現に改正前の介護職員処遇改善加算（Ⅱ）及び介護職員等特定処遇改善加算（Ⅱ）を届け出ており、かつ、介護職員等ベースアップ等支援加算を届け出ていない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
  </si>
  <si>
    <t>介護職員等処遇改善加算（Ⅴ）（７）
※令和7年3月末まで</t>
    <rPh sb="0" eb="2">
      <t>カイゴ</t>
    </rPh>
    <rPh sb="2" eb="4">
      <t>ショクイン</t>
    </rPh>
    <rPh sb="5" eb="7">
      <t>ショグウ</t>
    </rPh>
    <rPh sb="7" eb="9">
      <t>カイゼン</t>
    </rPh>
    <rPh sb="9" eb="11">
      <t>カサン</t>
    </rPh>
    <phoneticPr fontId="4"/>
  </si>
  <si>
    <t>１　令和６年５月31日において現に改正前の介護職員処遇改善加算（Ⅲ）、介護職員等特定処遇改善加算（Ⅰ）及び介護職員等ベースアップ等支援加算を届け出ている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4"/>
  </si>
  <si>
    <t>９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4"/>
  </si>
  <si>
    <t>１０　９の処遇改善の内容等について、インターネット等により公表</t>
    <rPh sb="5" eb="7">
      <t>ショグウ</t>
    </rPh>
    <rPh sb="7" eb="9">
      <t>カイゼン</t>
    </rPh>
    <rPh sb="10" eb="13">
      <t>ナイヨウトウ</t>
    </rPh>
    <rPh sb="25" eb="26">
      <t>トウ</t>
    </rPh>
    <rPh sb="29" eb="31">
      <t>コウヒョウ</t>
    </rPh>
    <phoneticPr fontId="4"/>
  </si>
  <si>
    <t>１２　次の(一)、(二)のいずれかに適合</t>
    <rPh sb="3" eb="4">
      <t>ツギ</t>
    </rPh>
    <rPh sb="6" eb="7">
      <t>1</t>
    </rPh>
    <rPh sb="10" eb="11">
      <t>2</t>
    </rPh>
    <rPh sb="18" eb="20">
      <t>テキゴウ</t>
    </rPh>
    <phoneticPr fontId="4"/>
  </si>
  <si>
    <t>介護職員等処遇改善加算（Ⅴ）（８）
※令和7年3月末まで</t>
    <rPh sb="0" eb="2">
      <t>カイゴ</t>
    </rPh>
    <rPh sb="2" eb="4">
      <t>ショクイン</t>
    </rPh>
    <rPh sb="5" eb="7">
      <t>ショグウ</t>
    </rPh>
    <rPh sb="7" eb="9">
      <t>カイゼン</t>
    </rPh>
    <rPh sb="9" eb="11">
      <t>カサン</t>
    </rPh>
    <phoneticPr fontId="4"/>
  </si>
  <si>
    <t>１　令和６年５月31日において現に改正前の介護職員処遇改善加算（Ⅰ）を届け出ており、かつ、介護職員等特定処遇改善加算（Ⅰ）又は（Ⅱ）及び介護職員等ベースアップ等支援加算を届け出ていない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4"/>
  </si>
  <si>
    <t>４　賃金改善の実施</t>
    <rPh sb="2" eb="4">
      <t>チンギン</t>
    </rPh>
    <rPh sb="4" eb="6">
      <t>カイゼン</t>
    </rPh>
    <rPh sb="7" eb="9">
      <t>ジッシ</t>
    </rPh>
    <phoneticPr fontId="4"/>
  </si>
  <si>
    <t>５　処遇改善に関する実績の報告</t>
    <rPh sb="2" eb="4">
      <t>ショグウ</t>
    </rPh>
    <rPh sb="4" eb="6">
      <t>カイゼン</t>
    </rPh>
    <rPh sb="7" eb="8">
      <t>カン</t>
    </rPh>
    <rPh sb="10" eb="12">
      <t>ジッセキ</t>
    </rPh>
    <rPh sb="13" eb="15">
      <t>ホウコク</t>
    </rPh>
    <phoneticPr fontId="4"/>
  </si>
  <si>
    <t>６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4"/>
  </si>
  <si>
    <t>７　労働保険料の納付</t>
    <rPh sb="2" eb="4">
      <t>ロウドウ</t>
    </rPh>
    <rPh sb="4" eb="7">
      <t>ホケンリョウ</t>
    </rPh>
    <rPh sb="8" eb="10">
      <t>ノウフ</t>
    </rPh>
    <phoneticPr fontId="4"/>
  </si>
  <si>
    <t>８　処遇改善の内容（賃金改善を除く）及び処遇改善に要した費用を全ての職員に周知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2">
      <t>スベ</t>
    </rPh>
    <rPh sb="34" eb="36">
      <t>ショクイン</t>
    </rPh>
    <rPh sb="37" eb="39">
      <t>シュウチ</t>
    </rPh>
    <phoneticPr fontId="4"/>
  </si>
  <si>
    <t>介護職員等処遇改善加算（Ⅴ）（９）
※令和7年3月末まで</t>
    <rPh sb="0" eb="2">
      <t>カイゴ</t>
    </rPh>
    <rPh sb="2" eb="4">
      <t>ショクイン</t>
    </rPh>
    <rPh sb="5" eb="7">
      <t>ショグウ</t>
    </rPh>
    <rPh sb="7" eb="9">
      <t>カイゼン</t>
    </rPh>
    <rPh sb="9" eb="11">
      <t>カサン</t>
    </rPh>
    <phoneticPr fontId="4"/>
  </si>
  <si>
    <t>１　令和６年５月31日において現に改正前の介護職員処遇改善加算（Ⅲ）、介護職員等特定処遇改善加算（Ⅱ）及び介護職員等ベースアップ等支援加算を届け出ている</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40">
      <t>カイゴショクイントウ</t>
    </rPh>
    <rPh sb="40" eb="48">
      <t>トクテイショグウカイゼンカサン</t>
    </rPh>
    <rPh sb="51" eb="52">
      <t>オヨ</t>
    </rPh>
    <rPh sb="53" eb="58">
      <t>カイゴショクイントウ</t>
    </rPh>
    <rPh sb="64" eb="65">
      <t>トウ</t>
    </rPh>
    <rPh sb="65" eb="69">
      <t>シエンカサン</t>
    </rPh>
    <rPh sb="70" eb="71">
      <t>トド</t>
    </rPh>
    <rPh sb="72" eb="73">
      <t>デ</t>
    </rPh>
    <phoneticPr fontId="4"/>
  </si>
  <si>
    <t xml:space="preserve">介護職員等処遇改善加算（Ⅴ）（10）
※令和7年3月末まで
</t>
    <rPh sb="0" eb="2">
      <t>カイゴ</t>
    </rPh>
    <rPh sb="2" eb="4">
      <t>ショクイン</t>
    </rPh>
    <rPh sb="5" eb="7">
      <t>ショグウ</t>
    </rPh>
    <rPh sb="7" eb="9">
      <t>カイゼン</t>
    </rPh>
    <rPh sb="9" eb="11">
      <t>カサン</t>
    </rPh>
    <phoneticPr fontId="4"/>
  </si>
  <si>
    <t>１　令和６年５月31日において現に改正前の介護職員処遇改善加算（Ⅲ）及び介護職員等特定処遇改善加算（Ⅰ）を届け出ており、かつ、介護職員等ベースアップ等支援加算を届け出ていない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
  </si>
  <si>
    <t>介護職員等処遇改善加算（Ⅴ）（11）
※令和7年3月末まで</t>
    <rPh sb="0" eb="2">
      <t>カイゴ</t>
    </rPh>
    <rPh sb="2" eb="4">
      <t>ショクイン</t>
    </rPh>
    <rPh sb="5" eb="7">
      <t>ショグウ</t>
    </rPh>
    <rPh sb="7" eb="9">
      <t>カイゼン</t>
    </rPh>
    <rPh sb="9" eb="11">
      <t>カサン</t>
    </rPh>
    <phoneticPr fontId="4"/>
  </si>
  <si>
    <t>１　令和６年５月31日において現に改正前の介護職員処遇改善加算（Ⅱ）を届け出ており、かつ、介護職員等特定処遇改善加算（Ⅰ）又は（Ⅱ）及び介護職員等ベースアップ等支援加算を届け出ていない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4"/>
  </si>
  <si>
    <t xml:space="preserve">介護職員等処遇改善加算（Ⅴ）（12）
※令和7年3月末まで
</t>
    <rPh sb="0" eb="2">
      <t>カイゴ</t>
    </rPh>
    <rPh sb="2" eb="4">
      <t>ショクイン</t>
    </rPh>
    <rPh sb="5" eb="7">
      <t>ショグウ</t>
    </rPh>
    <rPh sb="7" eb="9">
      <t>カイゼン</t>
    </rPh>
    <rPh sb="9" eb="11">
      <t>カサン</t>
    </rPh>
    <phoneticPr fontId="4"/>
  </si>
  <si>
    <t>１　令和６年５月31日において現に改正前の介護職員処遇改善加算（Ⅲ）及び介護職員等特定処遇改善加算（Ⅱ）を届け出ており、かつ、介護職員等ベースアップ等支援加算を届け出ていない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36" eb="41">
      <t>カイゴショクイントウ</t>
    </rPh>
    <rPh sb="41" eb="49">
      <t>トクテイショグウカイゼンカサン</t>
    </rPh>
    <rPh sb="53" eb="54">
      <t>トド</t>
    </rPh>
    <rPh sb="55" eb="56">
      <t>デ</t>
    </rPh>
    <rPh sb="63" eb="68">
      <t>カイゴショクイントウ</t>
    </rPh>
    <rPh sb="74" eb="75">
      <t>トウ</t>
    </rPh>
    <rPh sb="75" eb="79">
      <t>シエンカサン</t>
    </rPh>
    <rPh sb="80" eb="81">
      <t>トド</t>
    </rPh>
    <rPh sb="82" eb="83">
      <t>デ</t>
    </rPh>
    <phoneticPr fontId="4"/>
  </si>
  <si>
    <t>１１　次の(一)、(二)のいずれかに適合</t>
    <rPh sb="3" eb="4">
      <t>ツギ</t>
    </rPh>
    <rPh sb="6" eb="7">
      <t>1</t>
    </rPh>
    <rPh sb="10" eb="11">
      <t>2</t>
    </rPh>
    <rPh sb="18" eb="20">
      <t>テキゴウ</t>
    </rPh>
    <phoneticPr fontId="4"/>
  </si>
  <si>
    <t xml:space="preserve">介護職員等処遇改善加算（Ⅴ）（13）
※令和7年3月末まで
</t>
    <rPh sb="0" eb="2">
      <t>カイゴ</t>
    </rPh>
    <rPh sb="2" eb="4">
      <t>ショクイン</t>
    </rPh>
    <rPh sb="5" eb="7">
      <t>ショグウ</t>
    </rPh>
    <rPh sb="7" eb="9">
      <t>カイゼン</t>
    </rPh>
    <rPh sb="9" eb="11">
      <t>カサン</t>
    </rPh>
    <phoneticPr fontId="4"/>
  </si>
  <si>
    <t>１　令和６年５月31日において現に改正前の介護職員処遇改善加算（Ⅲ）及び介護職員等ベースアップ等支援加算を届け出ており、かつ、介護職員等特定処遇改善加算（Ⅰ）又は（Ⅱ）を届け出ていない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4" eb="35">
      <t>オヨ</t>
    </rPh>
    <rPh sb="63" eb="68">
      <t>カイゴショクイントウ</t>
    </rPh>
    <rPh sb="68" eb="76">
      <t>トクテイショグウカイゼンカサン</t>
    </rPh>
    <rPh sb="79" eb="80">
      <t>マタ</t>
    </rPh>
    <rPh sb="85" eb="86">
      <t>トド</t>
    </rPh>
    <rPh sb="87" eb="88">
      <t>デ</t>
    </rPh>
    <phoneticPr fontId="4"/>
  </si>
  <si>
    <t>９　次の(一)、(二)のいずれかに適合</t>
    <rPh sb="2" eb="3">
      <t>ツギ</t>
    </rPh>
    <rPh sb="5" eb="6">
      <t>1</t>
    </rPh>
    <rPh sb="9" eb="10">
      <t>2</t>
    </rPh>
    <rPh sb="17" eb="19">
      <t>テキゴウ</t>
    </rPh>
    <phoneticPr fontId="4"/>
  </si>
  <si>
    <t xml:space="preserve">介護職員等処遇改善加算（Ⅴ）（14）
※令和7年3月末まで
</t>
    <rPh sb="0" eb="2">
      <t>カイゴ</t>
    </rPh>
    <rPh sb="2" eb="4">
      <t>ショクイン</t>
    </rPh>
    <rPh sb="5" eb="7">
      <t>ショグウ</t>
    </rPh>
    <rPh sb="7" eb="9">
      <t>カイゼン</t>
    </rPh>
    <rPh sb="9" eb="11">
      <t>カサン</t>
    </rPh>
    <phoneticPr fontId="4"/>
  </si>
  <si>
    <t>１　令和６年５月31日において現に改正前の介護職員処遇改善加算（Ⅲ）を届け出ており、かつ、介護職員等特定処遇改善加算（Ⅰ）又は（Ⅱ）及び介護職員等ベースアップ等支援加算を届け出ていない</t>
    <rPh sb="2" eb="4">
      <t>レイワ</t>
    </rPh>
    <rPh sb="5" eb="6">
      <t>ネン</t>
    </rPh>
    <rPh sb="7" eb="8">
      <t>ガツ</t>
    </rPh>
    <rPh sb="10" eb="11">
      <t>ニチ</t>
    </rPh>
    <rPh sb="15" eb="16">
      <t>ゲン</t>
    </rPh>
    <rPh sb="17" eb="20">
      <t>カイセイマエ</t>
    </rPh>
    <rPh sb="21" eb="23">
      <t>カイゴ</t>
    </rPh>
    <rPh sb="23" eb="25">
      <t>ショクイン</t>
    </rPh>
    <rPh sb="25" eb="31">
      <t>ショグウカイゼンカサン</t>
    </rPh>
    <rPh sb="35" eb="36">
      <t>トド</t>
    </rPh>
    <rPh sb="37" eb="38">
      <t>デ</t>
    </rPh>
    <rPh sb="45" eb="50">
      <t>カイゴショクイントウ</t>
    </rPh>
    <rPh sb="50" eb="58">
      <t>トクテイショグウカイゼンカサン</t>
    </rPh>
    <rPh sb="61" eb="62">
      <t>マタ</t>
    </rPh>
    <rPh sb="66" eb="67">
      <t>オヨ</t>
    </rPh>
    <rPh sb="68" eb="73">
      <t>カイゴショクイントウ</t>
    </rPh>
    <rPh sb="79" eb="80">
      <t>トウ</t>
    </rPh>
    <rPh sb="80" eb="84">
      <t>シエンカサン</t>
    </rPh>
    <rPh sb="85" eb="86">
      <t>トド</t>
    </rPh>
    <rPh sb="87" eb="88">
      <t>デ</t>
    </rPh>
    <phoneticPr fontId="4"/>
  </si>
  <si>
    <t xml:space="preserve"> 訪問入浴介護費加算点検シート（介護職員等処遇改善加算Ⅴのみ）</t>
    <rPh sb="3" eb="5">
      <t>ニュウヨク</t>
    </rPh>
    <rPh sb="8" eb="10">
      <t>カサン</t>
    </rPh>
    <rPh sb="10" eb="12">
      <t>テンケン</t>
    </rPh>
    <rPh sb="16" eb="27">
      <t>カイゴショクイントウショグウカイゼンカサン</t>
    </rPh>
    <phoneticPr fontId="72"/>
  </si>
  <si>
    <t>２人の介護職員による場合</t>
    <rPh sb="1" eb="2">
      <t>ニン</t>
    </rPh>
    <rPh sb="3" eb="5">
      <t>カイゴ</t>
    </rPh>
    <rPh sb="5" eb="7">
      <t>ショクイン</t>
    </rPh>
    <rPh sb="10" eb="12">
      <t>バアイ</t>
    </rPh>
    <phoneticPr fontId="72"/>
  </si>
  <si>
    <r>
      <t>清拭又は</t>
    </r>
    <r>
      <rPr>
        <strike/>
        <sz val="11"/>
        <rFont val="ＭＳ ゴシック"/>
        <family val="3"/>
      </rPr>
      <t>、</t>
    </r>
    <r>
      <rPr>
        <sz val="11"/>
        <rFont val="ＭＳ ゴシック"/>
        <family val="3"/>
      </rPr>
      <t>部分浴の場合</t>
    </r>
    <rPh sb="0" eb="2">
      <t>セイシキ</t>
    </rPh>
    <rPh sb="2" eb="3">
      <t>マタ</t>
    </rPh>
    <rPh sb="5" eb="8">
      <t>ブブンヨク</t>
    </rPh>
    <rPh sb="9" eb="11">
      <t>バアイ</t>
    </rPh>
    <phoneticPr fontId="72"/>
  </si>
  <si>
    <t>１月当たりの利用者が同一の建物に20人以上居住する建物の利用者</t>
    <phoneticPr fontId="72"/>
  </si>
  <si>
    <t>特別地域介護予防訪問入浴介護加算</t>
    <rPh sb="0" eb="2">
      <t>トクベツ</t>
    </rPh>
    <rPh sb="2" eb="4">
      <t>チイキ</t>
    </rPh>
    <rPh sb="4" eb="6">
      <t>カイゴ</t>
    </rPh>
    <rPh sb="6" eb="8">
      <t>ヨボウ</t>
    </rPh>
    <rPh sb="8" eb="10">
      <t>ホウモン</t>
    </rPh>
    <rPh sb="10" eb="12">
      <t>ニュウヨク</t>
    </rPh>
    <rPh sb="12" eb="14">
      <t>カイゴ</t>
    </rPh>
    <rPh sb="14" eb="16">
      <t>カサン</t>
    </rPh>
    <phoneticPr fontId="72"/>
  </si>
  <si>
    <t>厚生労働大臣が定める地域（平成21年厚生労働省告示第83号）に所在し、かつ、１月当たり延べ訪問回数が５回以下の事業所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9" eb="40">
      <t>ツキ</t>
    </rPh>
    <rPh sb="40" eb="41">
      <t>ア</t>
    </rPh>
    <rPh sb="43" eb="44">
      <t>ノ</t>
    </rPh>
    <rPh sb="45" eb="47">
      <t>ホウモン</t>
    </rPh>
    <rPh sb="47" eb="49">
      <t>カイスウ</t>
    </rPh>
    <rPh sb="51" eb="52">
      <t>カイ</t>
    </rPh>
    <rPh sb="52" eb="54">
      <t>イカ</t>
    </rPh>
    <rPh sb="55" eb="58">
      <t>ジギョウショ</t>
    </rPh>
    <phoneticPr fontId="72"/>
  </si>
  <si>
    <t>初回加算</t>
  </si>
  <si>
    <r>
      <t>新規利用者の居宅を訪問し、</t>
    </r>
    <r>
      <rPr>
        <sz val="11"/>
        <rFont val="ＭＳ Ｐゴシック"/>
        <family val="3"/>
      </rPr>
      <t>サービスの利用に関する調整を行った上で、初回のサービス提供を行う</t>
    </r>
    <rPh sb="0" eb="2">
      <t>シンキ</t>
    </rPh>
    <rPh sb="2" eb="5">
      <t>リヨウシャ</t>
    </rPh>
    <rPh sb="6" eb="8">
      <t>キョタク</t>
    </rPh>
    <rPh sb="9" eb="11">
      <t>ホウモン</t>
    </rPh>
    <rPh sb="18" eb="20">
      <t>リヨウ</t>
    </rPh>
    <rPh sb="21" eb="22">
      <t>カン</t>
    </rPh>
    <rPh sb="24" eb="26">
      <t>チョウセイ</t>
    </rPh>
    <rPh sb="27" eb="28">
      <t>オコナ</t>
    </rPh>
    <rPh sb="30" eb="31">
      <t>ウエ</t>
    </rPh>
    <rPh sb="33" eb="35">
      <t>ショカイ</t>
    </rPh>
    <rPh sb="40" eb="42">
      <t>テイキョウ</t>
    </rPh>
    <rPh sb="43" eb="44">
      <t>オコナ</t>
    </rPh>
    <phoneticPr fontId="72"/>
  </si>
  <si>
    <t>１　研修の計画策定、実施</t>
    <rPh sb="2" eb="4">
      <t>ケンシュウ</t>
    </rPh>
    <rPh sb="5" eb="7">
      <t>ケイカク</t>
    </rPh>
    <rPh sb="7" eb="9">
      <t>サクテイ</t>
    </rPh>
    <rPh sb="10" eb="12">
      <t>ジッシ</t>
    </rPh>
    <phoneticPr fontId="72"/>
  </si>
  <si>
    <t>４　次のいずれかの基準に該当</t>
    <rPh sb="2" eb="3">
      <t>ツギ</t>
    </rPh>
    <rPh sb="9" eb="11">
      <t>キジュン</t>
    </rPh>
    <rPh sb="12" eb="14">
      <t>ガイトウ</t>
    </rPh>
    <phoneticPr fontId="72"/>
  </si>
  <si>
    <t>㈠　介護職員総数のうち介護福祉士の占める割合が100分の40以上又は介護福祉士、実務者研修修了者及び介護職員基礎研修修了者の占める割合が100分の60以上</t>
    <rPh sb="2" eb="4">
      <t>カイゴ</t>
    </rPh>
    <rPh sb="4" eb="6">
      <t>ショクイン</t>
    </rPh>
    <rPh sb="6" eb="8">
      <t>ソウスウ</t>
    </rPh>
    <rPh sb="11" eb="13">
      <t>カイゴ</t>
    </rPh>
    <rPh sb="13" eb="16">
      <t>フクシシ</t>
    </rPh>
    <rPh sb="17" eb="18">
      <t>シ</t>
    </rPh>
    <rPh sb="20" eb="22">
      <t>ワリアイ</t>
    </rPh>
    <rPh sb="26" eb="27">
      <t>ブン</t>
    </rPh>
    <rPh sb="30" eb="32">
      <t>イジョウ</t>
    </rPh>
    <rPh sb="32" eb="33">
      <t>マタ</t>
    </rPh>
    <rPh sb="34" eb="36">
      <t>カイゴ</t>
    </rPh>
    <rPh sb="36" eb="39">
      <t>フクシシ</t>
    </rPh>
    <rPh sb="40" eb="43">
      <t>ジツムシャ</t>
    </rPh>
    <rPh sb="43" eb="45">
      <t>ケンシュウ</t>
    </rPh>
    <rPh sb="45" eb="48">
      <t>シュウリョウシャ</t>
    </rPh>
    <rPh sb="48" eb="49">
      <t>オヨ</t>
    </rPh>
    <rPh sb="50" eb="52">
      <t>カイゴ</t>
    </rPh>
    <rPh sb="52" eb="54">
      <t>ショクイン</t>
    </rPh>
    <rPh sb="54" eb="56">
      <t>キソ</t>
    </rPh>
    <rPh sb="56" eb="58">
      <t>ケンシュウ</t>
    </rPh>
    <rPh sb="58" eb="61">
      <t>シュウリョウシャ</t>
    </rPh>
    <rPh sb="62" eb="63">
      <t>シ</t>
    </rPh>
    <rPh sb="65" eb="67">
      <t>ワリアイ</t>
    </rPh>
    <rPh sb="71" eb="72">
      <t>ブン</t>
    </rPh>
    <rPh sb="75" eb="77">
      <t>イジョウ</t>
    </rPh>
    <phoneticPr fontId="72"/>
  </si>
  <si>
    <t>㈡当該指定介護予防訪問入浴介護事業所の介護職員の総数のうち、勤続年数10年以上の介護福祉士の占める割合が100分の25以上</t>
    <phoneticPr fontId="72"/>
  </si>
  <si>
    <t>４　介護職員総数のうち介護福祉士の占める割合が100分の30以上又は介護福祉士、実務者研修修了者及び介護職員基礎研修修了者の占める割合が100分の50以上</t>
    <rPh sb="2" eb="4">
      <t>カイゴ</t>
    </rPh>
    <rPh sb="4" eb="6">
      <t>ショクイン</t>
    </rPh>
    <rPh sb="6" eb="8">
      <t>ソウスウ</t>
    </rPh>
    <rPh sb="11" eb="13">
      <t>カイゴ</t>
    </rPh>
    <rPh sb="13" eb="16">
      <t>フクシシ</t>
    </rPh>
    <rPh sb="17" eb="18">
      <t>シ</t>
    </rPh>
    <rPh sb="20" eb="22">
      <t>ワリアイ</t>
    </rPh>
    <rPh sb="26" eb="27">
      <t>ブン</t>
    </rPh>
    <rPh sb="30" eb="32">
      <t>イジョウ</t>
    </rPh>
    <rPh sb="32" eb="33">
      <t>マタ</t>
    </rPh>
    <rPh sb="34" eb="36">
      <t>カイゴ</t>
    </rPh>
    <rPh sb="36" eb="39">
      <t>フクシシ</t>
    </rPh>
    <rPh sb="40" eb="43">
      <t>ジツムシャ</t>
    </rPh>
    <rPh sb="43" eb="45">
      <t>ケンシュウ</t>
    </rPh>
    <rPh sb="45" eb="48">
      <t>シュウリョウシャ</t>
    </rPh>
    <rPh sb="48" eb="49">
      <t>オヨ</t>
    </rPh>
    <rPh sb="50" eb="52">
      <t>カイゴ</t>
    </rPh>
    <rPh sb="52" eb="54">
      <t>ショクイン</t>
    </rPh>
    <rPh sb="54" eb="56">
      <t>キソ</t>
    </rPh>
    <rPh sb="56" eb="58">
      <t>ケンシュウ</t>
    </rPh>
    <rPh sb="58" eb="61">
      <t>シュウリョウシャ</t>
    </rPh>
    <rPh sb="62" eb="63">
      <t>シ</t>
    </rPh>
    <rPh sb="65" eb="67">
      <t>ワリアイ</t>
    </rPh>
    <rPh sb="71" eb="72">
      <t>ブン</t>
    </rPh>
    <rPh sb="75" eb="77">
      <t>イジョウ</t>
    </rPh>
    <phoneticPr fontId="72"/>
  </si>
  <si>
    <t>㈠介護職員の総数のうち、介護福祉士の占める割合が100分の30以上又は介護福祉士、実務者研修修了者及び介護職員基礎研修課程修了者の占める割合が100分の50以上</t>
    <phoneticPr fontId="72"/>
  </si>
  <si>
    <t>㈡介護事業所の介護職員の総数のうち、勤続年数７年以上の介護福祉士の占める割合が100分の30以上</t>
    <phoneticPr fontId="72"/>
  </si>
  <si>
    <t>虐待防止のための対策を検討する委員会を定期的に開催</t>
    <phoneticPr fontId="4"/>
  </si>
  <si>
    <t>委員会の議事録</t>
    <phoneticPr fontId="4"/>
  </si>
  <si>
    <t>虐待防止のための指針を整備</t>
    <phoneticPr fontId="4"/>
  </si>
  <si>
    <t>指針</t>
    <rPh sb="0" eb="2">
      <t>シシン</t>
    </rPh>
    <phoneticPr fontId="4"/>
  </si>
  <si>
    <t>虐待防止のための研修を定期的（年１回以上）に実施</t>
    <phoneticPr fontId="4"/>
  </si>
  <si>
    <t>研修記録</t>
    <phoneticPr fontId="4"/>
  </si>
  <si>
    <t>虐待防止措置を適正に実施するための担当者の配置</t>
    <phoneticPr fontId="4"/>
  </si>
  <si>
    <t>担当者設置の分かる文書</t>
    <rPh sb="0" eb="3">
      <t>タントウシャ</t>
    </rPh>
    <rPh sb="3" eb="5">
      <t>セッチ</t>
    </rPh>
    <rPh sb="6" eb="7">
      <t>ワ</t>
    </rPh>
    <rPh sb="9" eb="11">
      <t>ブンショ</t>
    </rPh>
    <phoneticPr fontId="4"/>
  </si>
  <si>
    <t xml:space="preserve"> 介護予防訪問入浴介護費加算点検シート</t>
    <rPh sb="1" eb="5">
      <t>カイゴヨボウ</t>
    </rPh>
    <rPh sb="7" eb="9">
      <t>ニュウヨク</t>
    </rPh>
    <rPh sb="12" eb="14">
      <t>カサン</t>
    </rPh>
    <rPh sb="14" eb="16">
      <t>テンケン</t>
    </rPh>
    <phoneticPr fontId="72"/>
  </si>
  <si>
    <r>
      <t>（別紙７－２</t>
    </r>
    <r>
      <rPr>
        <sz val="11"/>
        <color indexed="8"/>
        <rFont val="ＭＳ Ｐゴシック"/>
        <family val="3"/>
        <charset val="128"/>
      </rPr>
      <t>）</t>
    </r>
    <rPh sb="1" eb="3">
      <t>ベッシ</t>
    </rPh>
    <phoneticPr fontId="4"/>
  </si>
  <si>
    <t>有資格者等の割合の参考計算書</t>
    <rPh sb="0" eb="4">
      <t>ユウシカクシャ</t>
    </rPh>
    <rPh sb="4" eb="5">
      <t>トウ</t>
    </rPh>
    <rPh sb="6" eb="8">
      <t>ワリアイ</t>
    </rPh>
    <rPh sb="9" eb="11">
      <t>サンコウ</t>
    </rPh>
    <rPh sb="11" eb="14">
      <t>ケイサンショ</t>
    </rPh>
    <phoneticPr fontId="45"/>
  </si>
  <si>
    <t>事業所番号</t>
    <rPh sb="0" eb="3">
      <t>ジギョウショ</t>
    </rPh>
    <rPh sb="3" eb="5">
      <t>バンゴウ</t>
    </rPh>
    <phoneticPr fontId="45"/>
  </si>
  <si>
    <t>サービス種類</t>
    <rPh sb="4" eb="6">
      <t>シュルイ</t>
    </rPh>
    <phoneticPr fontId="45"/>
  </si>
  <si>
    <t>１．割合を計算する職員</t>
    <rPh sb="2" eb="4">
      <t>ワリアイ</t>
    </rPh>
    <rPh sb="5" eb="7">
      <t>ケイサン</t>
    </rPh>
    <rPh sb="9" eb="11">
      <t>ショクイン</t>
    </rPh>
    <phoneticPr fontId="45"/>
  </si>
  <si>
    <t>勤続年数７年以上の看護師等</t>
    <rPh sb="0" eb="2">
      <t>キンゾク</t>
    </rPh>
    <rPh sb="2" eb="4">
      <t>ネンスウ</t>
    </rPh>
    <rPh sb="5" eb="6">
      <t>ネン</t>
    </rPh>
    <rPh sb="6" eb="8">
      <t>イジョウ</t>
    </rPh>
    <rPh sb="9" eb="12">
      <t>カンゴシ</t>
    </rPh>
    <rPh sb="12" eb="13">
      <t>トウ</t>
    </rPh>
    <phoneticPr fontId="45"/>
  </si>
  <si>
    <t>２．有資格者等の割合の算定期間</t>
    <rPh sb="2" eb="6">
      <t>ユウシカクシャ</t>
    </rPh>
    <rPh sb="6" eb="7">
      <t>トウ</t>
    </rPh>
    <rPh sb="8" eb="10">
      <t>ワリアイ</t>
    </rPh>
    <rPh sb="11" eb="13">
      <t>サンテイ</t>
    </rPh>
    <rPh sb="13" eb="15">
      <t>キカン</t>
    </rPh>
    <phoneticPr fontId="45"/>
  </si>
  <si>
    <t>前年度（３月を除く）</t>
  </si>
  <si>
    <t>実績月数　</t>
    <rPh sb="0" eb="2">
      <t>ジッセキ</t>
    </rPh>
    <rPh sb="2" eb="4">
      <t>ツキスウ</t>
    </rPh>
    <phoneticPr fontId="45"/>
  </si>
  <si>
    <t>３．常勤換算方法による計算</t>
    <rPh sb="2" eb="4">
      <t>ジョウキン</t>
    </rPh>
    <rPh sb="4" eb="6">
      <t>カンサン</t>
    </rPh>
    <rPh sb="6" eb="8">
      <t>ホウホウ</t>
    </rPh>
    <rPh sb="11" eb="13">
      <t>ケイサン</t>
    </rPh>
    <phoneticPr fontId="45"/>
  </si>
  <si>
    <t>前年度（３月を除く）</t>
    <rPh sb="0" eb="3">
      <t>ゼンネンド</t>
    </rPh>
    <rPh sb="5" eb="6">
      <t>ガツ</t>
    </rPh>
    <rPh sb="7" eb="8">
      <t>ノゾ</t>
    </rPh>
    <phoneticPr fontId="45"/>
  </si>
  <si>
    <t>常勤換算人数</t>
    <rPh sb="0" eb="2">
      <t>ジョウキン</t>
    </rPh>
    <rPh sb="2" eb="4">
      <t>カンサン</t>
    </rPh>
    <rPh sb="4" eb="6">
      <t>ニンズウ</t>
    </rPh>
    <phoneticPr fontId="45"/>
  </si>
  <si>
    <t>①常勤職員の
一月あたりの
勤務時間</t>
    <rPh sb="1" eb="3">
      <t>ジョウキン</t>
    </rPh>
    <rPh sb="3" eb="5">
      <t>ショクイン</t>
    </rPh>
    <rPh sb="7" eb="8">
      <t>ヒト</t>
    </rPh>
    <rPh sb="8" eb="9">
      <t>ツキ</t>
    </rPh>
    <rPh sb="14" eb="16">
      <t>キンム</t>
    </rPh>
    <rPh sb="16" eb="18">
      <t>ジカン</t>
    </rPh>
    <phoneticPr fontId="45"/>
  </si>
  <si>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5"/>
  </si>
  <si>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5"/>
  </si>
  <si>
    <t>④非常勤の職員の
勤務延時間数</t>
    <rPh sb="1" eb="4">
      <t>ヒジョウキン</t>
    </rPh>
    <rPh sb="5" eb="7">
      <t>ショクイン</t>
    </rPh>
    <rPh sb="9" eb="11">
      <t>キンム</t>
    </rPh>
    <rPh sb="11" eb="12">
      <t>ノ</t>
    </rPh>
    <rPh sb="12" eb="15">
      <t>ジカンスウ</t>
    </rPh>
    <phoneticPr fontId="45"/>
  </si>
  <si>
    <t>令和　年</t>
    <rPh sb="0" eb="2">
      <t>レイワ</t>
    </rPh>
    <rPh sb="3" eb="4">
      <t>ネン</t>
    </rPh>
    <phoneticPr fontId="4"/>
  </si>
  <si>
    <t>時間</t>
    <rPh sb="0" eb="2">
      <t>ジカン</t>
    </rPh>
    <phoneticPr fontId="45"/>
  </si>
  <si>
    <t>人</t>
    <rPh sb="0" eb="1">
      <t>ニン</t>
    </rPh>
    <phoneticPr fontId="45"/>
  </si>
  <si>
    <t>分子</t>
    <rPh sb="0" eb="2">
      <t>ブンシ</t>
    </rPh>
    <phoneticPr fontId="45"/>
  </si>
  <si>
    <t>分母</t>
    <rPh sb="0" eb="2">
      <t>ブンボ</t>
    </rPh>
    <phoneticPr fontId="45"/>
  </si>
  <si>
    <t>対象居宅サービス</t>
    <rPh sb="0" eb="2">
      <t>タイショウ</t>
    </rPh>
    <rPh sb="2" eb="4">
      <t>キョタク</t>
    </rPh>
    <phoneticPr fontId="45"/>
  </si>
  <si>
    <t>対象施設サービス</t>
    <rPh sb="0" eb="2">
      <t>タイショウ</t>
    </rPh>
    <rPh sb="2" eb="4">
      <t>シセツ</t>
    </rPh>
    <phoneticPr fontId="45"/>
  </si>
  <si>
    <t>4月</t>
    <rPh sb="1" eb="2">
      <t>ガツ</t>
    </rPh>
    <phoneticPr fontId="45"/>
  </si>
  <si>
    <t>割合を計算する職員</t>
    <rPh sb="0" eb="2">
      <t>ワリアイ</t>
    </rPh>
    <rPh sb="3" eb="5">
      <t>ケイサン</t>
    </rPh>
    <rPh sb="7" eb="9">
      <t>ショクイン</t>
    </rPh>
    <phoneticPr fontId="45"/>
  </si>
  <si>
    <t>通所介護、訪問入浴介護、
特定施設入居者生活介護、
通所リハビリテーション、
短期入所生活介護、
短期入所療養介護</t>
    <rPh sb="0" eb="2">
      <t>ツウショ</t>
    </rPh>
    <rPh sb="2" eb="4">
      <t>カイゴ</t>
    </rPh>
    <rPh sb="5" eb="7">
      <t>ホウモン</t>
    </rPh>
    <rPh sb="7" eb="9">
      <t>ニュウヨク</t>
    </rPh>
    <rPh sb="9" eb="11">
      <t>カイゴ</t>
    </rPh>
    <rPh sb="26" eb="28">
      <t>ツウショ</t>
    </rPh>
    <rPh sb="53" eb="55">
      <t>リョウヨウ</t>
    </rPh>
    <phoneticPr fontId="45"/>
  </si>
  <si>
    <t>介護老人福祉施設
介護医療院、
介護療養型医療施設、
介護老人保健施設</t>
    <rPh sb="0" eb="2">
      <t>カイゴ</t>
    </rPh>
    <rPh sb="2" eb="4">
      <t>ロウジン</t>
    </rPh>
    <rPh sb="4" eb="6">
      <t>フクシ</t>
    </rPh>
    <rPh sb="6" eb="8">
      <t>シセツ</t>
    </rPh>
    <phoneticPr fontId="45"/>
  </si>
  <si>
    <t>勤続年数10年以上の介護福祉士</t>
    <rPh sb="0" eb="2">
      <t>キンゾク</t>
    </rPh>
    <rPh sb="2" eb="3">
      <t>ネン</t>
    </rPh>
    <rPh sb="3" eb="4">
      <t>スウ</t>
    </rPh>
    <rPh sb="6" eb="7">
      <t>ネン</t>
    </rPh>
    <rPh sb="7" eb="9">
      <t>イジョウ</t>
    </rPh>
    <rPh sb="10" eb="12">
      <t>カイゴ</t>
    </rPh>
    <rPh sb="12" eb="15">
      <t>フクシシ</t>
    </rPh>
    <phoneticPr fontId="45"/>
  </si>
  <si>
    <t>5月</t>
  </si>
  <si>
    <t>勤続年数７年以上の職員</t>
    <rPh sb="0" eb="2">
      <t>キンゾク</t>
    </rPh>
    <rPh sb="2" eb="4">
      <t>ネンスウ</t>
    </rPh>
    <rPh sb="5" eb="6">
      <t>ネン</t>
    </rPh>
    <rPh sb="6" eb="8">
      <t>イジョウ</t>
    </rPh>
    <rPh sb="9" eb="11">
      <t>ショクイン</t>
    </rPh>
    <phoneticPr fontId="45"/>
  </si>
  <si>
    <t>介護サービスを直接提供する職員</t>
    <rPh sb="0" eb="2">
      <t>カイゴ</t>
    </rPh>
    <rPh sb="7" eb="9">
      <t>チョクセツ</t>
    </rPh>
    <rPh sb="9" eb="11">
      <t>テイキョウ</t>
    </rPh>
    <rPh sb="13" eb="15">
      <t>ショクイン</t>
    </rPh>
    <phoneticPr fontId="45"/>
  </si>
  <si>
    <t>実務者研修修了者及び介護職員基礎研修課程修了者</t>
    <rPh sb="0" eb="3">
      <t>ジツムシャ</t>
    </rPh>
    <rPh sb="3" eb="5">
      <t>ケンシュウ</t>
    </rPh>
    <rPh sb="5" eb="8">
      <t>シュウリョウシャ</t>
    </rPh>
    <rPh sb="8" eb="9">
      <t>オヨ</t>
    </rPh>
    <rPh sb="10" eb="12">
      <t>カイゴ</t>
    </rPh>
    <rPh sb="12" eb="14">
      <t>ショクイン</t>
    </rPh>
    <rPh sb="14" eb="16">
      <t>キソ</t>
    </rPh>
    <rPh sb="16" eb="18">
      <t>ケンシュウ</t>
    </rPh>
    <rPh sb="18" eb="20">
      <t>カテイ</t>
    </rPh>
    <rPh sb="20" eb="23">
      <t>シュウリョウシャ</t>
    </rPh>
    <phoneticPr fontId="45"/>
  </si>
  <si>
    <t>6月</t>
  </si>
  <si>
    <t>看護師等</t>
    <rPh sb="0" eb="3">
      <t>カンゴシ</t>
    </rPh>
    <rPh sb="3" eb="4">
      <t>トウ</t>
    </rPh>
    <phoneticPr fontId="45"/>
  </si>
  <si>
    <t>訪問看護</t>
    <rPh sb="0" eb="2">
      <t>ホウモン</t>
    </rPh>
    <rPh sb="2" eb="4">
      <t>カンゴ</t>
    </rPh>
    <phoneticPr fontId="45"/>
  </si>
  <si>
    <t>勤続年数３年以上の看護師等</t>
    <rPh sb="0" eb="2">
      <t>キンゾク</t>
    </rPh>
    <rPh sb="2" eb="4">
      <t>ネンスウ</t>
    </rPh>
    <rPh sb="5" eb="6">
      <t>ネン</t>
    </rPh>
    <rPh sb="6" eb="8">
      <t>イジョウ</t>
    </rPh>
    <rPh sb="9" eb="12">
      <t>カンゴシ</t>
    </rPh>
    <rPh sb="12" eb="13">
      <t>トウ</t>
    </rPh>
    <phoneticPr fontId="45"/>
  </si>
  <si>
    <t>7月</t>
  </si>
  <si>
    <t>常勤の看護・介護職員</t>
    <rPh sb="0" eb="2">
      <t>ジョウキン</t>
    </rPh>
    <rPh sb="3" eb="5">
      <t>カンゴ</t>
    </rPh>
    <rPh sb="6" eb="8">
      <t>カイゴ</t>
    </rPh>
    <rPh sb="8" eb="10">
      <t>ショクイン</t>
    </rPh>
    <phoneticPr fontId="45"/>
  </si>
  <si>
    <t>看護・介護職員</t>
    <rPh sb="0" eb="2">
      <t>カンゴ</t>
    </rPh>
    <rPh sb="3" eb="5">
      <t>カイゴ</t>
    </rPh>
    <rPh sb="5" eb="7">
      <t>ショクイン</t>
    </rPh>
    <phoneticPr fontId="45"/>
  </si>
  <si>
    <t>特定施設入居者生活介護、
短期入所生活介護、
短期入所療養介護</t>
    <phoneticPr fontId="45"/>
  </si>
  <si>
    <t>介護老人福祉施設、
介護医療院、
介護療養型医療施設、
介護老人保健施設</t>
    <phoneticPr fontId="45"/>
  </si>
  <si>
    <t>8月</t>
  </si>
  <si>
    <t>9月</t>
  </si>
  <si>
    <t>10月</t>
  </si>
  <si>
    <t>11月</t>
  </si>
  <si>
    <t>12月</t>
  </si>
  <si>
    <t>1月</t>
  </si>
  <si>
    <t>2月</t>
  </si>
  <si>
    <t>合計</t>
    <rPh sb="0" eb="2">
      <t>ゴウケイ</t>
    </rPh>
    <phoneticPr fontId="45"/>
  </si>
  <si>
    <t>一月あたりの平均値</t>
    <rPh sb="0" eb="1">
      <t>ヒト</t>
    </rPh>
    <rPh sb="1" eb="2">
      <t>ツキ</t>
    </rPh>
    <rPh sb="6" eb="8">
      <t>ヘイキン</t>
    </rPh>
    <rPh sb="8" eb="9">
      <t>アタイ</t>
    </rPh>
    <phoneticPr fontId="45"/>
  </si>
  <si>
    <t>の割合</t>
    <rPh sb="1" eb="3">
      <t>ワリアイ</t>
    </rPh>
    <phoneticPr fontId="45"/>
  </si>
  <si>
    <t>届出日の属する月の前３月</t>
    <rPh sb="0" eb="2">
      <t>トドケデ</t>
    </rPh>
    <rPh sb="2" eb="3">
      <t>ヒ</t>
    </rPh>
    <rPh sb="4" eb="5">
      <t>ゾク</t>
    </rPh>
    <rPh sb="7" eb="8">
      <t>ツキ</t>
    </rPh>
    <rPh sb="9" eb="10">
      <t>マエ</t>
    </rPh>
    <rPh sb="11" eb="12">
      <t>ガツ</t>
    </rPh>
    <phoneticPr fontId="45"/>
  </si>
  <si>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</si>
  <si>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</si>
  <si>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</si>
  <si>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</si>
  <si>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</si>
  <si>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</si>
  <si>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</si>
  <si>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</si>
  <si>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</si>
  <si>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</si>
  <si>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</si>
  <si>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</si>
  <si>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</si>
  <si>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</si>
  <si>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</si>
  <si>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</si>
  <si>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</si>
  <si>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</si>
  <si>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</si>
  <si>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</si>
  <si>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</si>
  <si>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</si>
  <si>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</si>
  <si>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</si>
  <si>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</si>
  <si>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</si>
  <si>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</si>
  <si>
    <t>４　加算点検（該当する場合は別紙）</t>
    <rPh sb="2" eb="6">
      <t>カサンテンケン</t>
    </rPh>
    <rPh sb="7" eb="9">
      <t>ガイトウ</t>
    </rPh>
    <rPh sb="11" eb="13">
      <t>バアイ</t>
    </rPh>
    <rPh sb="14" eb="16">
      <t>ベッシ</t>
    </rPh>
    <phoneticPr fontId="4"/>
  </si>
  <si>
    <t>看取り連携体制加算</t>
    <rPh sb="0" eb="2">
      <t>ミト</t>
    </rPh>
    <rPh sb="3" eb="5">
      <t>レンケイ</t>
    </rPh>
    <rPh sb="5" eb="7">
      <t>タイセイ</t>
    </rPh>
    <rPh sb="7" eb="9">
      <t>カサン</t>
    </rPh>
    <phoneticPr fontId="72"/>
  </si>
  <si>
    <t>看取りに関する職員研修を行っている</t>
  </si>
  <si>
    <t>病院、診療所又訪問看護ステーションとの連携により、訪問入浴介護を行う日時を当該病院、診療所又は指定訪問看護ステーションと調整している</t>
    <phoneticPr fontId="4"/>
  </si>
  <si>
    <t>看取り期における対応方針を定め、利用開始の際に、利用者又はその家族等に対し、当該対応方針の内容を説明し、同意を得ている</t>
    <rPh sb="0" eb="2">
      <t>ミト</t>
    </rPh>
    <rPh sb="3" eb="4">
      <t>キ</t>
    </rPh>
    <rPh sb="8" eb="12">
      <t>タイオウホウシン</t>
    </rPh>
    <rPh sb="13" eb="14">
      <t>サダ</t>
    </rPh>
    <rPh sb="16" eb="20">
      <t>リヨウカイシ</t>
    </rPh>
    <rPh sb="21" eb="22">
      <t>サイ</t>
    </rPh>
    <rPh sb="24" eb="28">
      <t>リヨウシャマタ</t>
    </rPh>
    <rPh sb="31" eb="34">
      <t>カゾクトウ</t>
    </rPh>
    <rPh sb="35" eb="36">
      <t>タイ</t>
    </rPh>
    <rPh sb="38" eb="44">
      <t>トウガイタイオウホウシン</t>
    </rPh>
    <rPh sb="45" eb="47">
      <t>ナイヨウ</t>
    </rPh>
    <rPh sb="48" eb="50">
      <t>セツメイ</t>
    </rPh>
    <rPh sb="52" eb="54">
      <t>ドウイ</t>
    </rPh>
    <rPh sb="55" eb="56">
      <t>エ</t>
    </rPh>
    <phoneticPr fontId="4"/>
  </si>
  <si>
    <t>「人生の最終段階における医療・ケアの決定プロセスに関するガイドライン」等の内容に沿った取組を行っている</t>
    <rPh sb="1" eb="3">
      <t>ジンセイ</t>
    </rPh>
    <rPh sb="4" eb="8">
      <t>サイシュウダンカイ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</si>
  <si>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研修実施記録</t>
    <rPh sb="0" eb="6">
      <t>ケンシュウジッシキロク</t>
    </rPh>
    <phoneticPr fontId="4"/>
  </si>
  <si>
    <t>対応方針、同意書等</t>
    <rPh sb="0" eb="4">
      <t>タイオウホウシン</t>
    </rPh>
    <rPh sb="5" eb="9">
      <t>ドウイショトウ</t>
    </rPh>
    <phoneticPr fontId="4"/>
  </si>
  <si>
    <t>高齢者虐待防止措置実施の有無</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</si>
</sst>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
    <numFmt numFmtId="178" formatCode="#,##0.0#"/>
    <numFmt numFmtId="179" formatCode="####&quot;年&quot;"/>
    <numFmt numFmtId="180" formatCode="#,##0.0;[Red]\-#,##0.0"/>
    <numFmt numFmtId="181" formatCode="0.0%"/>
  </numFmts>
  <fonts count="8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b/>
      <sz val="14"/>
      <color theme="1"/>
      <name val="ＭＳ ゴシック"/>
      <family val="3"/>
      <charset val="128"/>
    </font>
    <font>
      <sz val="11"/>
      <color theme="1"/>
      <name val="ＭＳ ゴシック"/>
      <family val="3"/>
      <charset val="128"/>
    </font>
    <font>
      <sz val="12"/>
      <color theme="1"/>
      <name val="ＭＳ ゴシック"/>
      <family val="3"/>
      <charset val="128"/>
    </font>
    <font>
      <sz val="11"/>
      <color theme="1"/>
      <name val="ＭＳ Ｐ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3"/>
      <charset val="128"/>
    </font>
    <font>
      <sz val="10"/>
      <color theme="1"/>
      <name val="ＭＳ Ｐゴシック"/>
      <family val="3"/>
      <charset val="128"/>
    </font>
    <font>
      <b/>
      <sz val="10"/>
      <color theme="1"/>
      <name val="ＭＳ ゴシック"/>
      <family val="3"/>
      <charset val="128"/>
    </font>
    <font>
      <sz val="10"/>
      <color theme="1"/>
      <name val="ＭＳ 明朝"/>
      <family val="1"/>
      <charset val="128"/>
    </font>
    <font>
      <sz val="8"/>
      <color theme="1"/>
      <name val="ＭＳ ゴシック"/>
      <family val="3"/>
      <charset val="128"/>
    </font>
    <font>
      <sz val="14"/>
      <color theme="1"/>
      <name val="ＭＳ ゴシック"/>
      <family val="3"/>
      <charset val="128"/>
    </font>
    <font>
      <sz val="8"/>
      <color theme="1"/>
      <name val="ＭＳ Ｐゴシック"/>
      <family val="3"/>
      <charset val="128"/>
    </font>
    <font>
      <sz val="18"/>
      <color theme="1"/>
      <name val="ＭＳ ゴシック"/>
      <family val="3"/>
      <charset val="128"/>
    </font>
    <font>
      <sz val="7"/>
      <name val="ＭＳ Ｐゴシック"/>
      <family val="3"/>
      <charset val="128"/>
    </font>
    <font>
      <sz val="12"/>
      <name val="ＭＳ ゴシック"/>
      <family val="3"/>
      <charset val="128"/>
    </font>
    <font>
      <sz val="10"/>
      <name val="ＭＳ ゴシック"/>
      <family val="3"/>
      <charset val="128"/>
    </font>
    <font>
      <sz val="9"/>
      <name val="ＭＳ ゴシック"/>
      <family val="3"/>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6"/>
      <color theme="1"/>
      <name val="ＭＳ Ｐゴシック"/>
      <family val="2"/>
      <charset val="128"/>
      <scheme val="minor"/>
    </font>
    <font>
      <sz val="6"/>
      <color theme="1"/>
      <name val="ＭＳ ゴシック"/>
      <family val="3"/>
      <charset val="128"/>
    </font>
    <font>
      <sz val="12"/>
      <name val="ＭＳ Ｐゴシック"/>
      <family val="3"/>
      <charset val="128"/>
    </font>
    <font>
      <sz val="7"/>
      <color theme="1"/>
      <name val="ＭＳ ゴシック"/>
      <family val="3"/>
      <charset val="128"/>
    </font>
    <font>
      <sz val="7"/>
      <color theme="1"/>
      <name val="ＭＳ Ｐゴシック"/>
      <family val="3"/>
      <charset val="128"/>
      <scheme val="minor"/>
    </font>
    <font>
      <sz val="10"/>
      <name val="HGSｺﾞｼｯｸM"/>
      <family val="3"/>
      <charset val="128"/>
    </font>
    <font>
      <sz val="8"/>
      <name val="ＭＳ ゴシック"/>
      <family val="3"/>
      <charset val="128"/>
    </font>
    <font>
      <b/>
      <sz val="9"/>
      <name val="ＭＳ ゴシック"/>
      <family val="3"/>
      <charset val="128"/>
    </font>
    <font>
      <u/>
      <sz val="9"/>
      <name val="ＭＳ ゴシック"/>
      <family val="3"/>
      <charset val="128"/>
    </font>
    <font>
      <sz val="14"/>
      <name val="ＭＳ ゴシック"/>
      <family val="3"/>
      <charset val="128"/>
    </font>
    <font>
      <sz val="7"/>
      <name val="ＭＳ ゴシック"/>
      <family val="3"/>
      <charset val="128"/>
    </font>
    <font>
      <sz val="11"/>
      <name val="ＭＳ Ｐゴシック"/>
      <family val="3"/>
    </font>
    <font>
      <sz val="12"/>
      <name val="ＭＳ Ｐゴシック"/>
      <family val="3"/>
    </font>
    <font>
      <sz val="11"/>
      <name val="ＭＳ ゴシック"/>
      <family val="3"/>
    </font>
    <font>
      <sz val="12"/>
      <name val="ＭＳ ゴシック"/>
      <family val="3"/>
    </font>
    <font>
      <sz val="6"/>
      <name val="ＭＳ Ｐゴシック"/>
      <family val="3"/>
    </font>
    <font>
      <b/>
      <sz val="14"/>
      <name val="ＭＳ ゴシック"/>
      <family val="3"/>
    </font>
    <font>
      <b/>
      <sz val="14"/>
      <name val="ＭＳ ゴシック"/>
      <family val="3"/>
      <charset val="128"/>
    </font>
    <font>
      <strike/>
      <sz val="11"/>
      <name val="ＭＳ ゴシック"/>
      <family val="3"/>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11"/>
      <color theme="1"/>
      <name val="ＭＳ Ｐゴシック"/>
      <family val="3"/>
      <charset val="128"/>
      <scheme val="minor"/>
    </font>
    <font>
      <sz val="9"/>
      <color theme="1"/>
      <name val="ＭＳ Ｐゴシック"/>
      <family val="2"/>
      <charset val="128"/>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
      <patternFill patternType="solid">
        <fgColor indexed="22"/>
        <bgColor indexed="64"/>
      </patternFill>
    </fill>
    <fill>
      <patternFill patternType="solid">
        <fgColor theme="0" tint="-0.24994659260841701"/>
        <bgColor indexed="64"/>
      </patternFill>
    </fill>
    <fill>
      <patternFill patternType="solid">
        <fgColor rgb="FFFFFFCC"/>
        <bgColor indexed="64"/>
      </patternFill>
    </fill>
    <fill>
      <patternFill patternType="solid">
        <fgColor rgb="FFCC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dotted">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uble">
        <color indexed="64"/>
      </top>
      <bottom style="thin">
        <color indexed="64"/>
      </bottom>
      <diagonal/>
    </border>
    <border>
      <left/>
      <right style="double">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bottom style="double">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style="dotted">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style="thin">
        <color indexed="64"/>
      </left>
      <right/>
      <top style="hair">
        <color indexed="64"/>
      </top>
      <bottom/>
      <diagonal/>
    </border>
    <border>
      <left style="thin">
        <color indexed="64"/>
      </left>
      <right style="thin">
        <color indexed="64"/>
      </right>
      <top style="dotted">
        <color indexed="64"/>
      </top>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thin">
        <color indexed="64"/>
      </left>
      <right/>
      <top/>
      <bottom style="dotted">
        <color indexed="64"/>
      </bottom>
      <diagonal/>
    </border>
    <border>
      <left style="dotted">
        <color indexed="64"/>
      </left>
      <right style="thin">
        <color indexed="64"/>
      </right>
      <top/>
      <bottom style="dotted">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thin">
        <color indexed="64"/>
      </left>
      <right style="thin">
        <color indexed="64"/>
      </right>
      <top style="dotted">
        <color indexed="64"/>
      </top>
      <bottom style="dashed">
        <color indexed="64"/>
      </bottom>
      <diagonal/>
    </border>
    <border>
      <left style="thin">
        <color indexed="64"/>
      </left>
      <right/>
      <top style="dotted">
        <color indexed="64"/>
      </top>
      <bottom style="dashed">
        <color indexed="64"/>
      </bottom>
      <diagonal/>
    </border>
    <border>
      <left style="dotted">
        <color indexed="64"/>
      </left>
      <right style="thin">
        <color indexed="64"/>
      </right>
      <top/>
      <bottom style="thin">
        <color indexed="64"/>
      </bottom>
      <diagonal/>
    </border>
    <border>
      <left style="dotted">
        <color indexed="64"/>
      </left>
      <right/>
      <top style="thin">
        <color indexed="64"/>
      </top>
      <bottom style="dashed">
        <color indexed="64"/>
      </bottom>
      <diagonal/>
    </border>
    <border>
      <left style="dotted">
        <color indexed="64"/>
      </left>
      <right/>
      <top/>
      <bottom style="dotted">
        <color indexed="64"/>
      </bottom>
      <diagonal/>
    </border>
    <border>
      <left style="dotted">
        <color indexed="64"/>
      </left>
      <right/>
      <top style="dotted">
        <color indexed="64"/>
      </top>
      <bottom style="dashed">
        <color indexed="64"/>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style="dashed">
        <color indexed="64"/>
      </top>
      <bottom style="dashed">
        <color indexed="64"/>
      </bottom>
      <diagonal/>
    </border>
    <border>
      <left style="thin">
        <color indexed="64"/>
      </left>
      <right/>
      <top style="dashed">
        <color indexed="64"/>
      </top>
      <bottom style="dotted">
        <color indexed="64"/>
      </bottom>
      <diagonal/>
    </border>
    <border>
      <left style="dotted">
        <color indexed="64"/>
      </left>
      <right/>
      <top style="dashed">
        <color indexed="64"/>
      </top>
      <bottom style="dotted">
        <color indexed="64"/>
      </bottom>
      <diagonal/>
    </border>
    <border>
      <left style="dotted">
        <color indexed="64"/>
      </left>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style="dotted">
        <color indexed="64"/>
      </left>
      <right/>
      <top style="dotted">
        <color indexed="64"/>
      </top>
      <bottom/>
      <diagonal/>
    </border>
    <border>
      <left style="thin">
        <color indexed="64"/>
      </left>
      <right style="dotted">
        <color indexed="64"/>
      </right>
      <top style="dashed">
        <color indexed="64"/>
      </top>
      <bottom style="dotted">
        <color indexed="64"/>
      </bottom>
      <diagonal/>
    </border>
    <border>
      <left style="dotted">
        <color indexed="64"/>
      </left>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58">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4" fillId="19" borderId="0" applyNumberFormat="0" applyBorder="0" applyAlignment="0" applyProtection="0">
      <alignment vertical="center"/>
    </xf>
    <xf numFmtId="0" fontId="9" fillId="0" borderId="0" applyNumberFormat="0" applyFill="0" applyBorder="0" applyAlignment="0" applyProtection="0">
      <alignment vertical="center"/>
    </xf>
    <xf numFmtId="0" fontId="20" fillId="20" borderId="1" applyNumberFormat="0" applyAlignment="0" applyProtection="0">
      <alignment vertical="center"/>
    </xf>
    <xf numFmtId="0" fontId="15" fillId="21" borderId="0" applyNumberFormat="0" applyBorder="0" applyAlignment="0" applyProtection="0">
      <alignment vertical="center"/>
    </xf>
    <xf numFmtId="0" fontId="5" fillId="22" borderId="2" applyNumberFormat="0" applyFont="0" applyAlignment="0" applyProtection="0">
      <alignment vertical="center"/>
    </xf>
    <xf numFmtId="0" fontId="19" fillId="0" borderId="3" applyNumberFormat="0" applyFill="0" applyAlignment="0" applyProtection="0">
      <alignment vertical="center"/>
    </xf>
    <xf numFmtId="0" fontId="14" fillId="3" borderId="0" applyNumberFormat="0" applyBorder="0" applyAlignment="0" applyProtection="0">
      <alignment vertical="center"/>
    </xf>
    <xf numFmtId="0" fontId="18" fillId="23" borderId="4" applyNumberFormat="0" applyAlignment="0" applyProtection="0">
      <alignment vertical="center"/>
    </xf>
    <xf numFmtId="0" fontId="21"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23" fillId="0" borderId="8" applyNumberFormat="0" applyFill="0" applyAlignment="0" applyProtection="0">
      <alignment vertical="center"/>
    </xf>
    <xf numFmtId="0" fontId="17" fillId="23" borderId="9" applyNumberFormat="0" applyAlignment="0" applyProtection="0">
      <alignment vertical="center"/>
    </xf>
    <xf numFmtId="0" fontId="22" fillId="0" borderId="0" applyNumberFormat="0" applyFill="0" applyBorder="0" applyAlignment="0" applyProtection="0">
      <alignment vertical="center"/>
    </xf>
    <xf numFmtId="0" fontId="16" fillId="7" borderId="4"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8" fillId="0" borderId="0">
      <alignment vertical="center"/>
    </xf>
    <xf numFmtId="0" fontId="5" fillId="0" borderId="0"/>
    <xf numFmtId="0" fontId="13" fillId="4"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68" fillId="0" borderId="0">
      <alignment vertical="center"/>
    </xf>
    <xf numFmtId="0" fontId="68"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61">
    <xf numFmtId="0" fontId="0" fillId="0" borderId="0" xfId="0"/>
    <xf numFmtId="0" fontId="28" fillId="0" borderId="0" xfId="0" applyFont="1"/>
    <xf numFmtId="0" fontId="32" fillId="0" borderId="0" xfId="0" applyFont="1"/>
    <xf numFmtId="0" fontId="33" fillId="0" borderId="0" xfId="0" applyFont="1" applyAlignment="1">
      <alignment vertical="center"/>
    </xf>
    <xf numFmtId="0" fontId="30" fillId="0" borderId="0" xfId="0" applyFont="1" applyAlignment="1">
      <alignment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0" fillId="0" borderId="0" xfId="0" applyFont="1" applyBorder="1" applyAlignment="1">
      <alignment horizontal="center" vertical="center" wrapText="1"/>
    </xf>
    <xf numFmtId="0" fontId="30" fillId="0" borderId="20" xfId="0" applyFont="1" applyBorder="1" applyAlignment="1">
      <alignment horizontal="center" vertical="center" shrinkToFit="1"/>
    </xf>
    <xf numFmtId="0" fontId="30" fillId="0" borderId="13" xfId="0" applyFont="1" applyBorder="1" applyAlignment="1">
      <alignment horizontal="center" vertical="center"/>
    </xf>
    <xf numFmtId="0" fontId="30" fillId="0" borderId="0" xfId="0" applyFont="1" applyBorder="1" applyAlignment="1">
      <alignment horizontal="center" vertical="center"/>
    </xf>
    <xf numFmtId="0" fontId="29" fillId="0" borderId="0" xfId="0" applyFont="1" applyAlignment="1">
      <alignment vertical="top"/>
    </xf>
    <xf numFmtId="0" fontId="32" fillId="0" borderId="0"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0" xfId="0" applyFont="1" applyAlignment="1">
      <alignment vertical="top"/>
    </xf>
    <xf numFmtId="0" fontId="29" fillId="0" borderId="0" xfId="0" applyFont="1" applyAlignment="1">
      <alignment horizontal="left" vertical="center"/>
    </xf>
    <xf numFmtId="0" fontId="30" fillId="0" borderId="20" xfId="0" applyFont="1" applyBorder="1" applyAlignment="1">
      <alignment horizontal="left" vertical="center" shrinkToFit="1"/>
    </xf>
    <xf numFmtId="0" fontId="30" fillId="0" borderId="22" xfId="0" applyFont="1" applyBorder="1" applyAlignment="1">
      <alignment horizontal="right" vertical="center" shrinkToFit="1"/>
    </xf>
    <xf numFmtId="0" fontId="30" fillId="0" borderId="20" xfId="0" applyFont="1" applyBorder="1" applyAlignment="1">
      <alignment vertical="center" shrinkToFit="1"/>
    </xf>
    <xf numFmtId="0" fontId="29" fillId="0" borderId="0" xfId="0" applyFont="1" applyAlignment="1">
      <alignment horizontal="right" vertical="center"/>
    </xf>
    <xf numFmtId="0" fontId="30" fillId="0" borderId="0" xfId="0" applyFont="1" applyBorder="1" applyAlignment="1">
      <alignment vertical="center"/>
    </xf>
    <xf numFmtId="0" fontId="32" fillId="0" borderId="0" xfId="0" applyFont="1" applyBorder="1"/>
    <xf numFmtId="0" fontId="30" fillId="24" borderId="23" xfId="0" applyFont="1" applyFill="1" applyBorder="1" applyAlignment="1">
      <alignment horizontal="center" vertical="center"/>
    </xf>
    <xf numFmtId="0" fontId="30" fillId="24" borderId="28" xfId="0" applyFont="1" applyFill="1" applyBorder="1" applyAlignment="1">
      <alignment horizontal="center" vertical="center"/>
    </xf>
    <xf numFmtId="0" fontId="30" fillId="0" borderId="27" xfId="0" applyFont="1" applyBorder="1" applyAlignment="1">
      <alignment vertical="center"/>
    </xf>
    <xf numFmtId="0" fontId="30" fillId="0" borderId="28" xfId="0" applyFont="1" applyBorder="1" applyAlignment="1">
      <alignment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0" xfId="0" applyFont="1" applyBorder="1" applyAlignment="1">
      <alignment vertical="center"/>
    </xf>
    <xf numFmtId="0" fontId="30" fillId="0" borderId="31" xfId="0" applyFont="1" applyBorder="1" applyAlignment="1">
      <alignment vertical="center"/>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30" fillId="0" borderId="25" xfId="0" applyFont="1" applyBorder="1" applyAlignment="1">
      <alignment vertical="center"/>
    </xf>
    <xf numFmtId="0" fontId="30" fillId="0" borderId="26" xfId="0" applyFont="1" applyBorder="1" applyAlignment="1">
      <alignment vertical="center"/>
    </xf>
    <xf numFmtId="0" fontId="34" fillId="0" borderId="0" xfId="0" applyFont="1" applyAlignment="1">
      <alignment vertical="center"/>
    </xf>
    <xf numFmtId="0" fontId="30" fillId="0" borderId="0" xfId="0" applyFont="1"/>
    <xf numFmtId="0" fontId="30" fillId="0" borderId="0" xfId="49" applyFont="1"/>
    <xf numFmtId="0" fontId="32" fillId="0" borderId="0" xfId="49" applyFont="1"/>
    <xf numFmtId="0" fontId="30" fillId="0" borderId="0" xfId="49" applyFont="1" applyBorder="1" applyAlignment="1">
      <alignment horizontal="center" vertical="center"/>
    </xf>
    <xf numFmtId="0" fontId="30" fillId="25" borderId="13" xfId="0" applyFont="1" applyFill="1" applyBorder="1" applyAlignment="1">
      <alignment vertical="center"/>
    </xf>
    <xf numFmtId="0" fontId="28" fillId="25" borderId="13" xfId="0" applyFont="1" applyFill="1" applyBorder="1" applyAlignment="1">
      <alignment vertical="center"/>
    </xf>
    <xf numFmtId="0" fontId="28" fillId="0" borderId="13" xfId="0" applyFont="1" applyBorder="1" applyAlignment="1"/>
    <xf numFmtId="0" fontId="32" fillId="25" borderId="13" xfId="0" applyFont="1" applyFill="1" applyBorder="1" applyAlignment="1">
      <alignment vertical="center"/>
    </xf>
    <xf numFmtId="0" fontId="28" fillId="0" borderId="0" xfId="0" applyFont="1" applyAlignment="1">
      <alignment vertical="center"/>
    </xf>
    <xf numFmtId="0" fontId="28" fillId="0" borderId="13" xfId="0" applyFont="1" applyFill="1" applyBorder="1" applyAlignment="1">
      <alignment vertical="center"/>
    </xf>
    <xf numFmtId="0" fontId="28" fillId="0" borderId="13" xfId="0" applyFont="1" applyBorder="1" applyAlignment="1">
      <alignment vertical="center"/>
    </xf>
    <xf numFmtId="0" fontId="30" fillId="24" borderId="19" xfId="0" applyFont="1" applyFill="1" applyBorder="1" applyAlignment="1">
      <alignment horizontal="center" vertical="center"/>
    </xf>
    <xf numFmtId="0" fontId="30" fillId="24" borderId="34" xfId="0" applyFont="1" applyFill="1" applyBorder="1" applyAlignment="1">
      <alignment horizontal="center" vertical="center"/>
    </xf>
    <xf numFmtId="0" fontId="30" fillId="24" borderId="22" xfId="0" applyFont="1" applyFill="1" applyBorder="1" applyAlignment="1">
      <alignment horizontal="center" vertical="center"/>
    </xf>
    <xf numFmtId="0" fontId="30" fillId="0" borderId="14" xfId="0" applyFont="1" applyBorder="1" applyAlignment="1">
      <alignment horizontal="center" vertical="center"/>
    </xf>
    <xf numFmtId="0" fontId="30" fillId="0" borderId="21" xfId="0" applyFont="1" applyBorder="1" applyAlignment="1">
      <alignment horizontal="center" vertical="center"/>
    </xf>
    <xf numFmtId="0" fontId="29" fillId="0" borderId="0" xfId="0" applyFont="1" applyAlignment="1">
      <alignment vertical="center"/>
    </xf>
    <xf numFmtId="0" fontId="29" fillId="0" borderId="0" xfId="0" applyFont="1" applyBorder="1" applyAlignment="1">
      <alignment vertical="center"/>
    </xf>
    <xf numFmtId="0" fontId="29" fillId="0" borderId="0" xfId="0" quotePrefix="1" applyFont="1" applyAlignment="1">
      <alignment horizontal="right" vertical="center"/>
    </xf>
    <xf numFmtId="0" fontId="30" fillId="0" borderId="10" xfId="0" applyFont="1" applyBorder="1" applyAlignment="1">
      <alignment vertical="center"/>
    </xf>
    <xf numFmtId="0" fontId="30" fillId="0" borderId="11" xfId="0" applyFont="1" applyBorder="1" applyAlignment="1">
      <alignment vertical="center"/>
    </xf>
    <xf numFmtId="0" fontId="30" fillId="0" borderId="12" xfId="0" applyFont="1" applyBorder="1" applyAlignment="1">
      <alignment vertical="center"/>
    </xf>
    <xf numFmtId="0" fontId="30" fillId="0" borderId="15" xfId="0" applyFont="1" applyBorder="1" applyAlignment="1">
      <alignment vertical="center"/>
    </xf>
    <xf numFmtId="0" fontId="30" fillId="0" borderId="16" xfId="0" applyFont="1" applyBorder="1" applyAlignment="1">
      <alignment vertical="center"/>
    </xf>
    <xf numFmtId="0" fontId="30" fillId="0" borderId="16" xfId="0" applyFont="1" applyBorder="1" applyAlignment="1">
      <alignment horizontal="center" vertical="center"/>
    </xf>
    <xf numFmtId="0" fontId="30" fillId="0" borderId="17" xfId="0" applyFont="1" applyBorder="1" applyAlignment="1">
      <alignment vertical="center"/>
    </xf>
    <xf numFmtId="0" fontId="29" fillId="0" borderId="0" xfId="0" applyFont="1" applyFill="1" applyAlignment="1">
      <alignment horizontal="center" vertical="center"/>
    </xf>
    <xf numFmtId="0" fontId="29" fillId="0" borderId="0" xfId="0" applyFont="1" applyFill="1"/>
    <xf numFmtId="0" fontId="30" fillId="0" borderId="55" xfId="0" applyFont="1" applyFill="1" applyBorder="1" applyAlignment="1">
      <alignment horizontal="left" vertical="center"/>
    </xf>
    <xf numFmtId="0" fontId="29" fillId="0" borderId="41" xfId="0" applyFont="1" applyFill="1" applyBorder="1" applyAlignment="1">
      <alignment horizontal="left" vertical="center" wrapText="1"/>
    </xf>
    <xf numFmtId="0" fontId="29" fillId="0" borderId="41" xfId="0" applyFont="1" applyFill="1" applyBorder="1" applyAlignment="1">
      <alignment horizontal="center" vertical="center"/>
    </xf>
    <xf numFmtId="0" fontId="30" fillId="0" borderId="16" xfId="0" applyFont="1" applyFill="1" applyBorder="1" applyAlignment="1">
      <alignment horizontal="left" vertical="center"/>
    </xf>
    <xf numFmtId="0" fontId="29" fillId="0" borderId="56" xfId="0" applyFont="1" applyFill="1" applyBorder="1" applyAlignment="1">
      <alignment horizontal="left" vertical="center" wrapText="1"/>
    </xf>
    <xf numFmtId="0" fontId="35" fillId="0" borderId="56" xfId="0" applyFont="1" applyFill="1" applyBorder="1" applyAlignment="1">
      <alignment horizontal="left" vertical="center" wrapText="1"/>
    </xf>
    <xf numFmtId="0" fontId="29" fillId="0" borderId="43"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57"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Border="1" applyAlignment="1">
      <alignment horizontal="left" vertical="top" wrapText="1"/>
    </xf>
    <xf numFmtId="0" fontId="29" fillId="0" borderId="41" xfId="0" applyFont="1" applyFill="1" applyBorder="1"/>
    <xf numFmtId="0" fontId="29" fillId="0" borderId="12" xfId="0" applyFont="1" applyFill="1" applyBorder="1" applyAlignment="1">
      <alignment horizontal="center" vertical="center"/>
    </xf>
    <xf numFmtId="0" fontId="29" fillId="0" borderId="18" xfId="0" applyFont="1" applyFill="1" applyBorder="1" applyAlignment="1">
      <alignment vertical="center" wrapText="1"/>
    </xf>
    <xf numFmtId="0" fontId="35" fillId="0" borderId="43" xfId="0" applyFont="1" applyFill="1" applyBorder="1" applyAlignment="1">
      <alignment horizontal="left" vertical="top" wrapText="1"/>
    </xf>
    <xf numFmtId="0" fontId="29" fillId="0" borderId="43" xfId="0" applyFont="1" applyFill="1" applyBorder="1" applyAlignment="1">
      <alignment horizontal="left" vertical="top" wrapText="1"/>
    </xf>
    <xf numFmtId="0" fontId="29" fillId="0" borderId="18" xfId="0" applyFont="1" applyFill="1" applyBorder="1"/>
    <xf numFmtId="0" fontId="29" fillId="0" borderId="17" xfId="0" applyFont="1" applyFill="1" applyBorder="1" applyAlignment="1">
      <alignment vertical="center" wrapText="1"/>
    </xf>
    <xf numFmtId="0" fontId="29" fillId="0" borderId="14" xfId="0" applyFont="1" applyFill="1" applyBorder="1" applyAlignment="1">
      <alignment horizontal="left" vertical="top" wrapText="1"/>
    </xf>
    <xf numFmtId="0" fontId="29" fillId="0" borderId="14" xfId="0" applyFont="1" applyFill="1" applyBorder="1" applyAlignment="1">
      <alignment horizontal="center" vertical="center"/>
    </xf>
    <xf numFmtId="0" fontId="29" fillId="0" borderId="17" xfId="0" applyFont="1" applyFill="1" applyBorder="1" applyAlignment="1">
      <alignment horizontal="center" vertical="center"/>
    </xf>
    <xf numFmtId="0" fontId="29" fillId="0" borderId="55" xfId="0" applyFont="1" applyFill="1" applyBorder="1" applyAlignment="1">
      <alignment horizontal="left" vertical="center" wrapText="1"/>
    </xf>
    <xf numFmtId="0" fontId="35" fillId="0" borderId="10" xfId="0" applyFont="1" applyFill="1" applyBorder="1" applyAlignment="1">
      <alignment horizontal="left" vertical="center" wrapText="1"/>
    </xf>
    <xf numFmtId="0" fontId="29" fillId="0" borderId="60"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29" fillId="0" borderId="58"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35" fillId="0" borderId="15"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35" fillId="0" borderId="41" xfId="0" applyFont="1" applyFill="1" applyBorder="1" applyAlignment="1">
      <alignment vertical="center" wrapText="1"/>
    </xf>
    <xf numFmtId="0" fontId="29" fillId="0" borderId="12" xfId="0" applyFont="1" applyFill="1" applyBorder="1" applyAlignment="1">
      <alignment horizontal="left" vertical="center" wrapText="1"/>
    </xf>
    <xf numFmtId="0" fontId="35" fillId="0" borderId="55" xfId="0" applyFont="1" applyFill="1" applyBorder="1" applyAlignment="1">
      <alignment vertical="center" wrapText="1"/>
    </xf>
    <xf numFmtId="0" fontId="35" fillId="0" borderId="56" xfId="0" applyFont="1" applyFill="1" applyBorder="1" applyAlignment="1">
      <alignment vertical="center" wrapText="1"/>
    </xf>
    <xf numFmtId="0" fontId="35" fillId="0" borderId="58" xfId="0" applyFont="1" applyFill="1" applyBorder="1" applyAlignment="1">
      <alignment vertical="center" wrapText="1"/>
    </xf>
    <xf numFmtId="0" fontId="29" fillId="0" borderId="34" xfId="0" applyFont="1" applyFill="1" applyBorder="1" applyAlignment="1">
      <alignment vertical="center" wrapText="1"/>
    </xf>
    <xf numFmtId="0" fontId="35" fillId="0" borderId="34" xfId="0" applyFont="1" applyFill="1" applyBorder="1" applyAlignment="1">
      <alignment vertical="center" wrapText="1"/>
    </xf>
    <xf numFmtId="0" fontId="29" fillId="0" borderId="55" xfId="0" applyFont="1" applyFill="1" applyBorder="1" applyAlignment="1">
      <alignment vertical="center" wrapText="1"/>
    </xf>
    <xf numFmtId="0" fontId="29" fillId="0" borderId="60" xfId="0" applyFont="1" applyFill="1" applyBorder="1" applyAlignment="1">
      <alignment vertical="center" wrapText="1"/>
    </xf>
    <xf numFmtId="0" fontId="35" fillId="0" borderId="60" xfId="0" applyFont="1" applyFill="1" applyBorder="1" applyAlignment="1">
      <alignment vertical="center" wrapText="1"/>
    </xf>
    <xf numFmtId="0" fontId="29" fillId="0" borderId="63" xfId="0" applyFont="1" applyFill="1" applyBorder="1" applyAlignment="1">
      <alignment vertical="center" wrapText="1"/>
    </xf>
    <xf numFmtId="0" fontId="29" fillId="0" borderId="60" xfId="48" applyFont="1" applyFill="1" applyBorder="1" applyAlignment="1">
      <alignment vertical="center" wrapText="1"/>
    </xf>
    <xf numFmtId="0" fontId="35" fillId="0" borderId="60" xfId="48" applyFont="1" applyFill="1" applyBorder="1" applyAlignment="1">
      <alignment horizontal="left" vertical="center" wrapText="1"/>
    </xf>
    <xf numFmtId="0" fontId="29" fillId="0" borderId="60" xfId="48" applyFont="1" applyFill="1" applyBorder="1" applyAlignment="1">
      <alignment horizontal="left" vertical="center" wrapText="1"/>
    </xf>
    <xf numFmtId="0" fontId="29" fillId="0" borderId="0" xfId="48" applyFont="1" applyFill="1">
      <alignment vertical="center"/>
    </xf>
    <xf numFmtId="0" fontId="35" fillId="0" borderId="43" xfId="48" applyFont="1" applyFill="1" applyBorder="1" applyAlignment="1">
      <alignment horizontal="left" vertical="center" wrapText="1"/>
    </xf>
    <xf numFmtId="0" fontId="29" fillId="0" borderId="43" xfId="48" applyFont="1" applyFill="1" applyBorder="1" applyAlignment="1">
      <alignment horizontal="left" vertical="center" wrapText="1"/>
    </xf>
    <xf numFmtId="0" fontId="29" fillId="0" borderId="43" xfId="48" applyFont="1" applyFill="1" applyBorder="1" applyAlignment="1">
      <alignment horizontal="center" vertical="center"/>
    </xf>
    <xf numFmtId="0" fontId="35" fillId="0" borderId="19" xfId="0" applyFont="1" applyFill="1" applyBorder="1" applyAlignment="1">
      <alignment vertical="center" wrapText="1"/>
    </xf>
    <xf numFmtId="0" fontId="29" fillId="0" borderId="19" xfId="0" applyFont="1" applyFill="1" applyBorder="1" applyAlignment="1">
      <alignment vertical="center" wrapText="1"/>
    </xf>
    <xf numFmtId="0" fontId="35" fillId="0" borderId="10" xfId="0" applyFont="1" applyFill="1" applyBorder="1" applyAlignment="1">
      <alignment vertical="center" wrapText="1"/>
    </xf>
    <xf numFmtId="0" fontId="29" fillId="0" borderId="10" xfId="0" applyFont="1" applyFill="1" applyBorder="1" applyAlignment="1">
      <alignment vertical="center" wrapText="1"/>
    </xf>
    <xf numFmtId="0" fontId="35" fillId="0" borderId="63" xfId="0" applyFont="1" applyFill="1" applyBorder="1" applyAlignment="1">
      <alignment vertical="center" wrapText="1"/>
    </xf>
    <xf numFmtId="0" fontId="35" fillId="0" borderId="15" xfId="0" applyFont="1" applyFill="1" applyBorder="1" applyAlignment="1">
      <alignment vertical="center" wrapText="1"/>
    </xf>
    <xf numFmtId="0" fontId="29" fillId="0" borderId="15" xfId="0" applyFont="1" applyFill="1" applyBorder="1" applyAlignment="1">
      <alignment vertical="center" wrapText="1"/>
    </xf>
    <xf numFmtId="0" fontId="35" fillId="0" borderId="20" xfId="0" applyFont="1" applyFill="1" applyBorder="1" applyAlignment="1">
      <alignment horizontal="left" vertical="center" wrapText="1"/>
    </xf>
    <xf numFmtId="0" fontId="29" fillId="0" borderId="56" xfId="0" applyFont="1" applyFill="1" applyBorder="1" applyAlignment="1">
      <alignment vertical="center" wrapText="1"/>
    </xf>
    <xf numFmtId="0" fontId="29" fillId="0" borderId="64" xfId="0" applyFont="1" applyFill="1" applyBorder="1" applyAlignment="1">
      <alignment vertical="center" wrapText="1"/>
    </xf>
    <xf numFmtId="0" fontId="35" fillId="0" borderId="12" xfId="0" applyFont="1" applyFill="1" applyBorder="1" applyAlignment="1">
      <alignment vertical="center" wrapText="1"/>
    </xf>
    <xf numFmtId="0" fontId="35" fillId="0" borderId="65" xfId="0" applyFont="1" applyFill="1" applyBorder="1" applyAlignment="1">
      <alignment vertical="center" wrapText="1"/>
    </xf>
    <xf numFmtId="0" fontId="35" fillId="0" borderId="55" xfId="0" applyFont="1" applyFill="1" applyBorder="1" applyAlignment="1">
      <alignment horizontal="left" vertical="center" wrapText="1"/>
    </xf>
    <xf numFmtId="0" fontId="35" fillId="0" borderId="60" xfId="0" applyFont="1" applyFill="1" applyBorder="1" applyAlignment="1">
      <alignment horizontal="left" vertical="center" wrapText="1"/>
    </xf>
    <xf numFmtId="0" fontId="31" fillId="0" borderId="14" xfId="0" applyFont="1" applyFill="1" applyBorder="1" applyAlignment="1">
      <alignment horizontal="left" vertical="center" wrapText="1"/>
    </xf>
    <xf numFmtId="0" fontId="31" fillId="0" borderId="34" xfId="0" applyFont="1" applyFill="1" applyBorder="1" applyAlignment="1">
      <alignment horizontal="left" vertical="center" wrapText="1"/>
    </xf>
    <xf numFmtId="0" fontId="29" fillId="0" borderId="22" xfId="0" applyFont="1" applyFill="1" applyBorder="1" applyAlignment="1">
      <alignment horizontal="left" vertical="center" wrapText="1"/>
    </xf>
    <xf numFmtId="0" fontId="37" fillId="0" borderId="22" xfId="0" applyFont="1" applyFill="1" applyBorder="1" applyAlignment="1">
      <alignment horizontal="left" vertical="center" wrapText="1"/>
    </xf>
    <xf numFmtId="0" fontId="29" fillId="0" borderId="34" xfId="0" applyFont="1" applyFill="1" applyBorder="1" applyAlignment="1">
      <alignment vertical="center"/>
    </xf>
    <xf numFmtId="0" fontId="29" fillId="0" borderId="58" xfId="48" applyFont="1" applyFill="1" applyBorder="1" applyAlignment="1">
      <alignment vertical="center" wrapText="1"/>
    </xf>
    <xf numFmtId="0" fontId="31" fillId="0" borderId="60" xfId="0" applyFont="1" applyFill="1" applyBorder="1" applyAlignment="1">
      <alignment vertical="center"/>
    </xf>
    <xf numFmtId="0" fontId="31" fillId="0" borderId="14" xfId="0" applyFont="1" applyFill="1" applyBorder="1" applyAlignment="1">
      <alignment vertical="center"/>
    </xf>
    <xf numFmtId="0" fontId="29" fillId="25" borderId="34" xfId="48" applyFont="1" applyFill="1" applyBorder="1" applyAlignment="1">
      <alignment horizontal="center" vertical="center"/>
    </xf>
    <xf numFmtId="0" fontId="29" fillId="0" borderId="34" xfId="48" applyFont="1" applyFill="1" applyBorder="1" applyAlignment="1">
      <alignment vertical="center" wrapText="1"/>
    </xf>
    <xf numFmtId="0" fontId="37" fillId="0" borderId="34" xfId="0" applyFont="1" applyFill="1" applyBorder="1" applyAlignment="1">
      <alignment vertical="center" wrapText="1"/>
    </xf>
    <xf numFmtId="0" fontId="31" fillId="0" borderId="34" xfId="0" applyFont="1" applyFill="1" applyBorder="1" applyAlignment="1">
      <alignment vertical="center"/>
    </xf>
    <xf numFmtId="0" fontId="29" fillId="0" borderId="34" xfId="0" applyFont="1" applyFill="1" applyBorder="1" applyAlignment="1">
      <alignment horizontal="left" vertical="center"/>
    </xf>
    <xf numFmtId="0" fontId="35" fillId="0" borderId="34" xfId="0" applyFont="1" applyFill="1" applyBorder="1" applyAlignment="1">
      <alignment horizontal="left" vertical="top" wrapText="1"/>
    </xf>
    <xf numFmtId="0" fontId="29" fillId="0" borderId="60" xfId="0" applyFont="1" applyFill="1" applyBorder="1"/>
    <xf numFmtId="0" fontId="35" fillId="0" borderId="60" xfId="0" applyFont="1" applyFill="1" applyBorder="1" applyAlignment="1">
      <alignment horizontal="left" vertical="top" wrapText="1"/>
    </xf>
    <xf numFmtId="0" fontId="29" fillId="0" borderId="65" xfId="0" applyFont="1" applyFill="1" applyBorder="1" applyAlignment="1">
      <alignment vertical="center" wrapText="1"/>
    </xf>
    <xf numFmtId="0" fontId="29" fillId="0" borderId="65" xfId="0" applyFont="1" applyFill="1" applyBorder="1"/>
    <xf numFmtId="0" fontId="35" fillId="0" borderId="65" xfId="0" applyFont="1" applyFill="1" applyBorder="1" applyAlignment="1">
      <alignment horizontal="left" vertical="top" wrapText="1"/>
    </xf>
    <xf numFmtId="0" fontId="29" fillId="0" borderId="43" xfId="0" applyFont="1" applyFill="1" applyBorder="1"/>
    <xf numFmtId="0" fontId="29" fillId="0" borderId="56" xfId="0" applyFont="1" applyFill="1" applyBorder="1" applyAlignment="1">
      <alignment horizontal="left" vertical="top" wrapText="1"/>
    </xf>
    <xf numFmtId="0" fontId="29" fillId="0" borderId="0" xfId="0" applyFont="1" applyFill="1" applyAlignment="1">
      <alignment horizontal="left" vertical="center"/>
    </xf>
    <xf numFmtId="0" fontId="29" fillId="0" borderId="0" xfId="0" applyFont="1" applyFill="1" applyAlignment="1">
      <alignment vertical="center"/>
    </xf>
    <xf numFmtId="0" fontId="29" fillId="0" borderId="0" xfId="0" applyFont="1"/>
    <xf numFmtId="0" fontId="26" fillId="0" borderId="0" xfId="0" applyFont="1"/>
    <xf numFmtId="0" fontId="26" fillId="0" borderId="0" xfId="0" applyFont="1" applyAlignment="1">
      <alignment horizontal="center" vertical="center" shrinkToFit="1"/>
    </xf>
    <xf numFmtId="49" fontId="26" fillId="0" borderId="66" xfId="0" applyNumberFormat="1" applyFont="1" applyBorder="1" applyAlignment="1">
      <alignment horizontal="center" vertical="center"/>
    </xf>
    <xf numFmtId="49" fontId="26" fillId="0" borderId="32" xfId="0" applyNumberFormat="1" applyFont="1" applyBorder="1" applyAlignment="1">
      <alignment horizontal="center" vertical="center"/>
    </xf>
    <xf numFmtId="0" fontId="26" fillId="0" borderId="32" xfId="0" applyFont="1" applyBorder="1" applyAlignment="1">
      <alignment vertical="center"/>
    </xf>
    <xf numFmtId="0" fontId="26" fillId="0" borderId="33" xfId="0" applyFont="1" applyBorder="1" applyAlignment="1">
      <alignment vertical="center"/>
    </xf>
    <xf numFmtId="0" fontId="26" fillId="0" borderId="0" xfId="0" applyFont="1" applyBorder="1"/>
    <xf numFmtId="0" fontId="26" fillId="0" borderId="0" xfId="0" applyFont="1" applyBorder="1" applyAlignment="1">
      <alignment horizontal="distributed" vertical="center"/>
    </xf>
    <xf numFmtId="0" fontId="26" fillId="0" borderId="0" xfId="0" applyFont="1" applyBorder="1" applyAlignment="1">
      <alignment vertical="center"/>
    </xf>
    <xf numFmtId="0" fontId="30" fillId="0" borderId="35" xfId="0" applyFont="1" applyFill="1" applyBorder="1" applyAlignment="1">
      <alignment horizontal="center" vertical="center"/>
    </xf>
    <xf numFmtId="0" fontId="30" fillId="0" borderId="36" xfId="0" applyFont="1" applyFill="1" applyBorder="1" applyAlignment="1">
      <alignment horizontal="center" vertical="center"/>
    </xf>
    <xf numFmtId="0" fontId="26" fillId="0" borderId="36" xfId="0" applyFont="1" applyFill="1" applyBorder="1" applyAlignment="1">
      <alignment horizontal="center" vertical="center"/>
    </xf>
    <xf numFmtId="0" fontId="26" fillId="0" borderId="37" xfId="0" applyFont="1" applyFill="1" applyBorder="1" applyAlignment="1">
      <alignment horizontal="center" vertical="center"/>
    </xf>
    <xf numFmtId="0" fontId="26" fillId="0" borderId="38" xfId="0" applyFont="1" applyBorder="1"/>
    <xf numFmtId="0" fontId="27" fillId="0" borderId="0" xfId="0" applyFont="1" applyBorder="1"/>
    <xf numFmtId="0" fontId="26" fillId="0" borderId="39" xfId="0" applyFont="1" applyBorder="1"/>
    <xf numFmtId="0" fontId="26" fillId="0" borderId="38" xfId="0" applyFont="1" applyBorder="1" applyAlignment="1">
      <alignment vertical="center" wrapText="1"/>
    </xf>
    <xf numFmtId="0" fontId="28" fillId="0" borderId="0" xfId="0" applyFont="1" applyBorder="1" applyAlignment="1">
      <alignment vertical="center"/>
    </xf>
    <xf numFmtId="0" fontId="28" fillId="0" borderId="0" xfId="0" applyFont="1" applyBorder="1" applyAlignment="1">
      <alignment vertical="center" wrapText="1"/>
    </xf>
    <xf numFmtId="0" fontId="28" fillId="0" borderId="39" xfId="0" applyFont="1" applyBorder="1" applyAlignment="1">
      <alignment vertical="center" wrapText="1"/>
    </xf>
    <xf numFmtId="0" fontId="28" fillId="0" borderId="38" xfId="0" applyFont="1" applyBorder="1" applyAlignment="1">
      <alignment vertical="center" wrapText="1"/>
    </xf>
    <xf numFmtId="0" fontId="26" fillId="0" borderId="0" xfId="0" applyFont="1" applyBorder="1" applyAlignment="1">
      <alignment vertical="center" wrapText="1"/>
    </xf>
    <xf numFmtId="0" fontId="26" fillId="0" borderId="39" xfId="0" applyFont="1" applyBorder="1" applyAlignment="1">
      <alignment vertical="center" wrapText="1"/>
    </xf>
    <xf numFmtId="0" fontId="26" fillId="0" borderId="40" xfId="0" applyFont="1" applyBorder="1"/>
    <xf numFmtId="0" fontId="32" fillId="0" borderId="53" xfId="0" applyFont="1" applyBorder="1" applyAlignment="1">
      <alignment vertical="center"/>
    </xf>
    <xf numFmtId="0" fontId="26" fillId="0" borderId="53" xfId="0" applyFont="1" applyBorder="1" applyAlignment="1">
      <alignment vertical="center" wrapText="1"/>
    </xf>
    <xf numFmtId="0" fontId="26" fillId="0" borderId="54" xfId="0" applyFont="1" applyBorder="1" applyAlignment="1">
      <alignment vertical="center" wrapText="1"/>
    </xf>
    <xf numFmtId="0" fontId="29" fillId="0" borderId="43" xfId="0" applyFont="1" applyFill="1" applyBorder="1" applyAlignment="1">
      <alignment vertical="center"/>
    </xf>
    <xf numFmtId="0" fontId="29" fillId="0" borderId="41" xfId="0" applyFont="1" applyFill="1" applyBorder="1" applyAlignment="1">
      <alignment vertical="center"/>
    </xf>
    <xf numFmtId="0" fontId="3" fillId="0" borderId="98" xfId="0" applyFont="1" applyFill="1" applyBorder="1" applyAlignment="1">
      <alignment horizontal="left" vertical="center" shrinkToFit="1"/>
    </xf>
    <xf numFmtId="0" fontId="3" fillId="0" borderId="99" xfId="0" applyFont="1" applyFill="1" applyBorder="1" applyAlignment="1">
      <alignment horizontal="left" vertical="center" shrinkToFit="1"/>
    </xf>
    <xf numFmtId="0" fontId="3" fillId="0" borderId="29"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0" fillId="0" borderId="0" xfId="0" applyFont="1" applyAlignment="1">
      <alignment horizontal="left" vertical="center"/>
    </xf>
    <xf numFmtId="0" fontId="30" fillId="0" borderId="0" xfId="0" applyFont="1" applyBorder="1" applyAlignment="1">
      <alignment horizontal="center" vertical="center"/>
    </xf>
    <xf numFmtId="0" fontId="30" fillId="0" borderId="0" xfId="49" applyFont="1" applyAlignment="1">
      <alignment horizontal="left"/>
    </xf>
    <xf numFmtId="0" fontId="30" fillId="0" borderId="22" xfId="0" applyFont="1" applyBorder="1" applyAlignment="1">
      <alignment horizontal="center" vertical="center" shrinkToFit="1"/>
    </xf>
    <xf numFmtId="0" fontId="30" fillId="0" borderId="23" xfId="0" applyFont="1" applyBorder="1" applyAlignment="1">
      <alignment horizontal="center" vertical="center"/>
    </xf>
    <xf numFmtId="0" fontId="30" fillId="0" borderId="27" xfId="0" applyFont="1" applyBorder="1" applyAlignment="1">
      <alignment horizontal="center" vertical="center"/>
    </xf>
    <xf numFmtId="0" fontId="30" fillId="26" borderId="0" xfId="0" applyFont="1" applyFill="1" applyAlignment="1">
      <alignment vertical="center"/>
    </xf>
    <xf numFmtId="0" fontId="29" fillId="26" borderId="0" xfId="0" applyFont="1" applyFill="1" applyAlignment="1">
      <alignment horizontal="left" vertical="center"/>
    </xf>
    <xf numFmtId="0" fontId="41" fillId="0" borderId="0" xfId="0" applyFont="1" applyAlignment="1">
      <alignment vertical="center"/>
    </xf>
    <xf numFmtId="0" fontId="6" fillId="0" borderId="0" xfId="0" applyFont="1" applyAlignment="1">
      <alignment vertical="center"/>
    </xf>
    <xf numFmtId="0" fontId="6" fillId="0" borderId="0" xfId="49" applyFont="1"/>
    <xf numFmtId="0" fontId="41" fillId="0" borderId="0" xfId="49" applyFont="1" applyAlignment="1">
      <alignment vertical="center"/>
    </xf>
    <xf numFmtId="0" fontId="6" fillId="0" borderId="0" xfId="49" applyFont="1" applyBorder="1" applyAlignment="1">
      <alignment vertical="center"/>
    </xf>
    <xf numFmtId="0" fontId="6" fillId="0" borderId="0" xfId="49" applyFont="1" applyAlignment="1">
      <alignment vertical="center"/>
    </xf>
    <xf numFmtId="0" fontId="41" fillId="0" borderId="0" xfId="0" applyFont="1" applyBorder="1" applyAlignment="1">
      <alignment vertical="center"/>
    </xf>
    <xf numFmtId="0" fontId="41" fillId="0" borderId="0" xfId="41" applyFont="1" applyBorder="1" applyAlignment="1">
      <alignment vertical="center"/>
    </xf>
    <xf numFmtId="0" fontId="6" fillId="0" borderId="0" xfId="49" applyFont="1" applyBorder="1"/>
    <xf numFmtId="0" fontId="41" fillId="0" borderId="0" xfId="41" applyFont="1" applyFill="1" applyBorder="1" applyAlignment="1">
      <alignment vertical="center" wrapText="1"/>
    </xf>
    <xf numFmtId="0" fontId="6" fillId="0" borderId="0" xfId="49" applyFont="1" applyFill="1"/>
    <xf numFmtId="0" fontId="41" fillId="0" borderId="0" xfId="41" applyFont="1" applyFill="1" applyBorder="1" applyAlignment="1">
      <alignment horizontal="center" vertical="center" wrapText="1"/>
    </xf>
    <xf numFmtId="0" fontId="6" fillId="0" borderId="0" xfId="49" applyFont="1" applyFill="1" applyBorder="1"/>
    <xf numFmtId="0" fontId="29" fillId="0" borderId="56" xfId="0" applyFont="1" applyFill="1" applyBorder="1" applyAlignment="1">
      <alignment vertical="center"/>
    </xf>
    <xf numFmtId="0" fontId="3" fillId="0" borderId="44" xfId="0" applyFont="1" applyFill="1" applyBorder="1" applyAlignment="1">
      <alignment horizontal="left" vertical="center" wrapText="1"/>
    </xf>
    <xf numFmtId="0" fontId="3" fillId="0" borderId="102" xfId="0" applyFont="1" applyFill="1" applyBorder="1" applyAlignment="1">
      <alignment horizontal="left" vertical="center" shrinkToFit="1"/>
    </xf>
    <xf numFmtId="0" fontId="26" fillId="0" borderId="20" xfId="0" applyFont="1" applyBorder="1" applyAlignment="1">
      <alignment horizontal="center" vertical="center"/>
    </xf>
    <xf numFmtId="0" fontId="26" fillId="0" borderId="11" xfId="0" applyFont="1" applyBorder="1" applyAlignment="1">
      <alignment vertical="center"/>
    </xf>
    <xf numFmtId="0" fontId="26" fillId="0" borderId="12" xfId="0" applyFont="1" applyBorder="1" applyAlignment="1">
      <alignment vertical="center"/>
    </xf>
    <xf numFmtId="0" fontId="26" fillId="0" borderId="16" xfId="0" applyFont="1" applyBorder="1" applyAlignment="1">
      <alignment vertical="center"/>
    </xf>
    <xf numFmtId="0" fontId="26" fillId="0" borderId="17" xfId="0" applyFont="1" applyBorder="1" applyAlignment="1">
      <alignment vertical="center"/>
    </xf>
    <xf numFmtId="0" fontId="30" fillId="0" borderId="0" xfId="0" applyFont="1" applyBorder="1" applyAlignment="1">
      <alignment horizontal="center" vertical="center"/>
    </xf>
    <xf numFmtId="0" fontId="26" fillId="0" borderId="16" xfId="0" applyFont="1" applyBorder="1" applyAlignment="1">
      <alignment horizontal="center" vertical="center"/>
    </xf>
    <xf numFmtId="0" fontId="26" fillId="0" borderId="11" xfId="0" applyFont="1" applyBorder="1" applyAlignment="1">
      <alignment horizontal="center" vertical="center"/>
    </xf>
    <xf numFmtId="0" fontId="26" fillId="0" borderId="27" xfId="0" applyFont="1" applyBorder="1" applyAlignment="1">
      <alignment horizontal="center" vertical="center"/>
    </xf>
    <xf numFmtId="0" fontId="26" fillId="0" borderId="51" xfId="0" applyFont="1" applyBorder="1" applyAlignment="1">
      <alignment horizontal="center" vertical="center"/>
    </xf>
    <xf numFmtId="0" fontId="26" fillId="0" borderId="70" xfId="0" applyFont="1" applyBorder="1" applyAlignment="1">
      <alignment horizontal="center" vertical="center"/>
    </xf>
    <xf numFmtId="0" fontId="30" fillId="0" borderId="11" xfId="0" applyFont="1" applyFill="1" applyBorder="1" applyAlignment="1">
      <alignment horizontal="center" vertical="center"/>
    </xf>
    <xf numFmtId="0" fontId="29" fillId="0" borderId="41" xfId="0" applyFont="1" applyFill="1" applyBorder="1" applyAlignment="1">
      <alignment horizontal="left" vertical="center" wrapText="1"/>
    </xf>
    <xf numFmtId="0" fontId="29" fillId="0" borderId="43"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29" fillId="0" borderId="41" xfId="0" applyFont="1" applyFill="1" applyBorder="1" applyAlignment="1">
      <alignment vertical="center" wrapText="1"/>
    </xf>
    <xf numFmtId="0" fontId="29" fillId="0" borderId="43" xfId="0" applyFont="1" applyFill="1" applyBorder="1" applyAlignment="1">
      <alignment vertical="center" wrapText="1"/>
    </xf>
    <xf numFmtId="0" fontId="29" fillId="0" borderId="14" xfId="0" applyFont="1" applyFill="1" applyBorder="1" applyAlignment="1">
      <alignment vertical="center" wrapText="1"/>
    </xf>
    <xf numFmtId="0" fontId="35" fillId="0" borderId="41" xfId="0" applyFont="1" applyFill="1" applyBorder="1" applyAlignment="1">
      <alignment horizontal="left" vertical="center" wrapText="1"/>
    </xf>
    <xf numFmtId="0" fontId="35" fillId="0" borderId="43"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29" fillId="25" borderId="13" xfId="0" applyFont="1" applyFill="1" applyBorder="1" applyAlignment="1">
      <alignment horizontal="center" vertical="center"/>
    </xf>
    <xf numFmtId="0" fontId="29" fillId="25" borderId="15" xfId="0" applyFont="1" applyFill="1" applyBorder="1" applyAlignment="1">
      <alignment horizontal="center" vertical="center"/>
    </xf>
    <xf numFmtId="0" fontId="35" fillId="0" borderId="34" xfId="0" applyFont="1" applyFill="1" applyBorder="1" applyAlignment="1">
      <alignment horizontal="left" vertical="center" wrapText="1"/>
    </xf>
    <xf numFmtId="0" fontId="29" fillId="0" borderId="34" xfId="0" applyFont="1" applyFill="1" applyBorder="1" applyAlignment="1">
      <alignment horizontal="left" vertical="center" wrapText="1"/>
    </xf>
    <xf numFmtId="0" fontId="35" fillId="0" borderId="43" xfId="0" applyFont="1" applyFill="1" applyBorder="1" applyAlignment="1">
      <alignment vertical="center" wrapText="1"/>
    </xf>
    <xf numFmtId="0" fontId="35" fillId="0" borderId="14" xfId="0" applyFont="1" applyFill="1" applyBorder="1" applyAlignment="1">
      <alignment vertical="center" wrapText="1"/>
    </xf>
    <xf numFmtId="0" fontId="29" fillId="25" borderId="34" xfId="0" applyFont="1" applyFill="1" applyBorder="1" applyAlignment="1">
      <alignment horizontal="center" vertical="center"/>
    </xf>
    <xf numFmtId="0" fontId="29" fillId="0" borderId="43" xfId="48" applyFont="1" applyFill="1" applyBorder="1" applyAlignment="1">
      <alignment vertical="center" wrapText="1"/>
    </xf>
    <xf numFmtId="0" fontId="29" fillId="0" borderId="14" xfId="48" applyFont="1" applyFill="1" applyBorder="1" applyAlignment="1">
      <alignment vertical="center" wrapText="1"/>
    </xf>
    <xf numFmtId="0" fontId="35" fillId="0" borderId="58" xfId="0" applyFont="1" applyFill="1" applyBorder="1" applyAlignment="1">
      <alignment horizontal="left" vertical="center" wrapText="1"/>
    </xf>
    <xf numFmtId="0" fontId="29" fillId="0" borderId="58" xfId="0" applyFont="1" applyFill="1" applyBorder="1" applyAlignment="1">
      <alignment horizontal="left" vertical="center" wrapText="1"/>
    </xf>
    <xf numFmtId="0" fontId="30" fillId="0" borderId="19" xfId="0" applyFont="1" applyBorder="1" applyAlignment="1">
      <alignment horizontal="center" vertical="center"/>
    </xf>
    <xf numFmtId="0" fontId="30" fillId="0" borderId="20" xfId="0" applyFont="1" applyBorder="1" applyAlignment="1">
      <alignment horizontal="center" vertical="center"/>
    </xf>
    <xf numFmtId="0" fontId="30" fillId="0" borderId="22" xfId="0" applyFont="1" applyBorder="1" applyAlignment="1">
      <alignment horizontal="center" vertical="center"/>
    </xf>
    <xf numFmtId="0" fontId="30" fillId="24" borderId="20" xfId="0" applyFont="1" applyFill="1" applyBorder="1" applyAlignment="1">
      <alignment horizontal="center" vertical="center"/>
    </xf>
    <xf numFmtId="0" fontId="30" fillId="0" borderId="20" xfId="0" applyFont="1" applyBorder="1" applyAlignment="1">
      <alignment vertical="center"/>
    </xf>
    <xf numFmtId="0" fontId="30" fillId="0" borderId="11" xfId="0" applyFont="1" applyBorder="1" applyAlignment="1">
      <alignment horizontal="center" vertical="center"/>
    </xf>
    <xf numFmtId="0" fontId="30" fillId="0" borderId="16" xfId="0" applyFont="1" applyBorder="1" applyAlignment="1">
      <alignment horizontal="center" vertical="center"/>
    </xf>
    <xf numFmtId="0" fontId="30" fillId="0" borderId="17" xfId="0" applyFont="1" applyBorder="1" applyAlignment="1">
      <alignment horizontal="center" vertical="center"/>
    </xf>
    <xf numFmtId="0" fontId="28" fillId="0" borderId="20" xfId="0" applyFont="1" applyBorder="1" applyAlignment="1">
      <alignment horizontal="center" vertical="center"/>
    </xf>
    <xf numFmtId="0" fontId="41" fillId="0" borderId="0" xfId="41" applyFont="1" applyBorder="1" applyAlignment="1">
      <alignment horizontal="center" vertical="center"/>
    </xf>
    <xf numFmtId="0" fontId="43" fillId="0" borderId="0" xfId="51" applyFont="1" applyFill="1" applyAlignment="1" applyProtection="1">
      <alignment vertical="center"/>
    </xf>
    <xf numFmtId="0" fontId="43" fillId="0" borderId="0" xfId="51" applyFont="1" applyFill="1" applyAlignment="1" applyProtection="1">
      <alignment horizontal="left" vertical="center"/>
    </xf>
    <xf numFmtId="0" fontId="44" fillId="0" borderId="0" xfId="51" applyFont="1" applyFill="1" applyAlignment="1" applyProtection="1">
      <alignment horizontal="left" vertical="center"/>
    </xf>
    <xf numFmtId="0" fontId="44" fillId="0" borderId="0" xfId="51" applyFont="1" applyFill="1" applyAlignment="1" applyProtection="1">
      <alignment horizontal="right" vertical="center"/>
    </xf>
    <xf numFmtId="0" fontId="46" fillId="0" borderId="0" xfId="51" applyFont="1" applyFill="1" applyAlignment="1" applyProtection="1">
      <alignment horizontal="left" vertical="center"/>
    </xf>
    <xf numFmtId="0" fontId="43" fillId="0" borderId="0" xfId="51" applyFont="1" applyFill="1" applyAlignment="1">
      <alignment vertical="center"/>
    </xf>
    <xf numFmtId="0" fontId="44" fillId="0" borderId="0" xfId="51" applyFont="1" applyFill="1" applyAlignment="1" applyProtection="1">
      <alignment vertical="center"/>
    </xf>
    <xf numFmtId="0" fontId="44" fillId="0" borderId="0" xfId="51" applyFont="1" applyFill="1" applyAlignment="1">
      <alignment horizontal="right" vertical="center"/>
    </xf>
    <xf numFmtId="0" fontId="44" fillId="0" borderId="0" xfId="51" applyFont="1" applyFill="1" applyAlignment="1">
      <alignment vertical="center"/>
    </xf>
    <xf numFmtId="0" fontId="46" fillId="0" borderId="0" xfId="51" applyFont="1" applyFill="1" applyAlignment="1" applyProtection="1">
      <alignment horizontal="right" vertical="center"/>
    </xf>
    <xf numFmtId="0" fontId="46" fillId="26" borderId="0" xfId="51" applyFont="1" applyFill="1" applyAlignment="1" applyProtection="1">
      <alignment horizontal="center" vertical="center"/>
    </xf>
    <xf numFmtId="0" fontId="46" fillId="26" borderId="0" xfId="51" applyFont="1" applyFill="1" applyAlignment="1" applyProtection="1">
      <alignment horizontal="right" vertical="center"/>
    </xf>
    <xf numFmtId="0" fontId="46" fillId="26" borderId="0" xfId="51" applyFont="1" applyFill="1" applyAlignment="1" applyProtection="1">
      <alignment vertical="center"/>
    </xf>
    <xf numFmtId="0" fontId="46" fillId="0" borderId="0" xfId="51" applyFont="1" applyFill="1" applyAlignment="1" applyProtection="1">
      <alignment vertical="center"/>
    </xf>
    <xf numFmtId="0" fontId="44" fillId="0" borderId="0" xfId="51" applyFont="1" applyFill="1" applyAlignment="1" applyProtection="1">
      <alignment horizontal="center" vertical="center"/>
    </xf>
    <xf numFmtId="0" fontId="43" fillId="0" borderId="0" xfId="51" quotePrefix="1" applyFont="1" applyFill="1" applyAlignment="1" applyProtection="1">
      <alignment horizontal="center" vertical="center"/>
    </xf>
    <xf numFmtId="0" fontId="43" fillId="26" borderId="0" xfId="51" applyFont="1" applyFill="1" applyBorder="1" applyAlignment="1" applyProtection="1">
      <alignment vertical="center"/>
    </xf>
    <xf numFmtId="0" fontId="44" fillId="26" borderId="0" xfId="51" applyFont="1" applyFill="1" applyBorder="1" applyAlignment="1" applyProtection="1">
      <alignment horizontal="right" vertical="center"/>
    </xf>
    <xf numFmtId="0" fontId="44" fillId="26" borderId="0" xfId="51" applyFont="1" applyFill="1" applyBorder="1" applyProtection="1">
      <alignment vertical="center"/>
    </xf>
    <xf numFmtId="0" fontId="44" fillId="26" borderId="0" xfId="51" applyFont="1" applyFill="1" applyBorder="1" applyAlignment="1" applyProtection="1">
      <alignment horizontal="center" vertical="center"/>
    </xf>
    <xf numFmtId="0" fontId="44" fillId="0" borderId="0" xfId="51" applyFont="1" applyBorder="1" applyProtection="1">
      <alignment vertical="center"/>
    </xf>
    <xf numFmtId="0" fontId="43" fillId="26" borderId="0" xfId="51" applyFont="1" applyFill="1" applyBorder="1" applyAlignment="1" applyProtection="1">
      <alignment horizontal="center" vertical="center"/>
    </xf>
    <xf numFmtId="0" fontId="44" fillId="26" borderId="0" xfId="51" applyFont="1" applyFill="1" applyBorder="1" applyAlignment="1" applyProtection="1">
      <alignment vertical="center"/>
    </xf>
    <xf numFmtId="0" fontId="47" fillId="26" borderId="0" xfId="51" applyFont="1" applyFill="1" applyBorder="1" applyAlignment="1" applyProtection="1">
      <alignment horizontal="centerContinuous" vertical="center"/>
    </xf>
    <xf numFmtId="0" fontId="43" fillId="26" borderId="0" xfId="51" applyFont="1" applyFill="1" applyBorder="1" applyAlignment="1" applyProtection="1">
      <alignment horizontal="centerContinuous" vertical="center"/>
    </xf>
    <xf numFmtId="0" fontId="43" fillId="26" borderId="0" xfId="51" applyFont="1" applyFill="1" applyBorder="1" applyProtection="1">
      <alignment vertical="center"/>
    </xf>
    <xf numFmtId="0" fontId="43" fillId="0" borderId="0" xfId="51" applyFont="1" applyBorder="1" applyProtection="1">
      <alignment vertical="center"/>
    </xf>
    <xf numFmtId="0" fontId="43" fillId="0" borderId="0" xfId="51" applyFont="1" applyProtection="1">
      <alignment vertical="center"/>
    </xf>
    <xf numFmtId="0" fontId="47" fillId="0" borderId="0" xfId="51" applyFont="1" applyProtection="1">
      <alignment vertical="center"/>
    </xf>
    <xf numFmtId="20" fontId="43" fillId="26" borderId="0" xfId="51" applyNumberFormat="1" applyFont="1" applyFill="1" applyBorder="1" applyAlignment="1" applyProtection="1">
      <alignment vertical="center"/>
    </xf>
    <xf numFmtId="20" fontId="43" fillId="26" borderId="0" xfId="51" applyNumberFormat="1" applyFont="1" applyFill="1" applyBorder="1" applyAlignment="1" applyProtection="1">
      <alignment horizontal="center" vertical="center"/>
    </xf>
    <xf numFmtId="177" fontId="43" fillId="26" borderId="0" xfId="51" applyNumberFormat="1" applyFont="1" applyFill="1" applyBorder="1" applyAlignment="1" applyProtection="1">
      <alignment vertical="center"/>
    </xf>
    <xf numFmtId="0" fontId="43" fillId="26" borderId="0" xfId="51" applyFont="1" applyFill="1" applyBorder="1" applyAlignment="1" applyProtection="1">
      <alignment horizontal="left" vertical="center"/>
    </xf>
    <xf numFmtId="0" fontId="43" fillId="0" borderId="0" xfId="51" applyFont="1" applyBorder="1" applyAlignment="1" applyProtection="1">
      <alignment horizontal="center" vertical="center"/>
    </xf>
    <xf numFmtId="0" fontId="47" fillId="0" borderId="0" xfId="51" applyFont="1" applyFill="1" applyAlignment="1" applyProtection="1">
      <alignment vertical="center"/>
    </xf>
    <xf numFmtId="0" fontId="47" fillId="0" borderId="0" xfId="51" applyFont="1" applyFill="1" applyAlignment="1" applyProtection="1">
      <alignment horizontal="left" vertical="center"/>
    </xf>
    <xf numFmtId="0" fontId="43" fillId="0" borderId="0" xfId="51" applyFont="1" applyFill="1" applyAlignment="1" applyProtection="1">
      <alignment horizontal="right" vertical="center"/>
    </xf>
    <xf numFmtId="0" fontId="43" fillId="0" borderId="0" xfId="51" applyFont="1" applyFill="1" applyAlignment="1" applyProtection="1">
      <alignment horizontal="center" vertical="center"/>
    </xf>
    <xf numFmtId="0" fontId="48" fillId="0" borderId="0" xfId="51" applyFont="1" applyFill="1" applyAlignment="1" applyProtection="1">
      <alignment vertical="center"/>
    </xf>
    <xf numFmtId="0" fontId="48" fillId="0" borderId="0" xfId="51" applyFont="1" applyFill="1" applyAlignment="1" applyProtection="1">
      <alignment horizontal="left" vertical="center"/>
    </xf>
    <xf numFmtId="0" fontId="48" fillId="0" borderId="0" xfId="51" applyFont="1" applyFill="1" applyBorder="1" applyAlignment="1" applyProtection="1">
      <alignment vertical="center"/>
    </xf>
    <xf numFmtId="0" fontId="48" fillId="0" borderId="0" xfId="51" applyFont="1" applyFill="1" applyAlignment="1" applyProtection="1">
      <alignment horizontal="right" vertical="center"/>
    </xf>
    <xf numFmtId="0" fontId="48" fillId="0" borderId="0" xfId="51" applyFont="1" applyFill="1" applyAlignment="1">
      <alignment horizontal="right" vertical="center"/>
    </xf>
    <xf numFmtId="0" fontId="48" fillId="0" borderId="0" xfId="51" applyFont="1" applyFill="1" applyAlignment="1">
      <alignment vertical="center"/>
    </xf>
    <xf numFmtId="0" fontId="47" fillId="0" borderId="94" xfId="51" applyFont="1" applyFill="1" applyBorder="1" applyAlignment="1" applyProtection="1">
      <alignment horizontal="center" vertical="center"/>
    </xf>
    <xf numFmtId="0" fontId="47" fillId="0" borderId="34" xfId="51" applyFont="1" applyFill="1" applyBorder="1" applyAlignment="1" applyProtection="1">
      <alignment horizontal="center" vertical="center"/>
    </xf>
    <xf numFmtId="0" fontId="47" fillId="0" borderId="69" xfId="51" applyFont="1" applyFill="1" applyBorder="1" applyAlignment="1" applyProtection="1">
      <alignment horizontal="center" vertical="center"/>
    </xf>
    <xf numFmtId="0" fontId="43" fillId="0" borderId="69" xfId="51" applyFont="1" applyFill="1" applyBorder="1" applyAlignment="1" applyProtection="1">
      <alignment horizontal="center" vertical="center"/>
    </xf>
    <xf numFmtId="0" fontId="47" fillId="0" borderId="95" xfId="51" applyNumberFormat="1" applyFont="1" applyFill="1" applyBorder="1" applyAlignment="1" applyProtection="1">
      <alignment horizontal="center" vertical="center" wrapText="1"/>
    </xf>
    <xf numFmtId="0" fontId="47" fillId="0" borderId="72" xfId="51" applyNumberFormat="1" applyFont="1" applyFill="1" applyBorder="1" applyAlignment="1" applyProtection="1">
      <alignment horizontal="center" vertical="center" wrapText="1"/>
    </xf>
    <xf numFmtId="0" fontId="47" fillId="0" borderId="71" xfId="51" applyNumberFormat="1" applyFont="1" applyFill="1" applyBorder="1" applyAlignment="1" applyProtection="1">
      <alignment horizontal="center" vertical="center" wrapText="1"/>
    </xf>
    <xf numFmtId="0" fontId="43" fillId="0" borderId="72" xfId="51" applyNumberFormat="1" applyFont="1" applyFill="1" applyBorder="1" applyAlignment="1" applyProtection="1">
      <alignment horizontal="center" vertical="center" wrapText="1"/>
    </xf>
    <xf numFmtId="0" fontId="43" fillId="0" borderId="121" xfId="51" applyFont="1" applyFill="1" applyBorder="1" applyAlignment="1" applyProtection="1">
      <alignment vertical="center"/>
    </xf>
    <xf numFmtId="178" fontId="43" fillId="29" borderId="124" xfId="51" applyNumberFormat="1" applyFont="1" applyFill="1" applyBorder="1" applyAlignment="1" applyProtection="1">
      <alignment horizontal="center" vertical="center" shrinkToFit="1"/>
      <protection locked="0"/>
    </xf>
    <xf numFmtId="178" fontId="43" fillId="29" borderId="125" xfId="51" applyNumberFormat="1" applyFont="1" applyFill="1" applyBorder="1" applyAlignment="1" applyProtection="1">
      <alignment horizontal="center" vertical="center" shrinkToFit="1"/>
      <protection locked="0"/>
    </xf>
    <xf numFmtId="178" fontId="43" fillId="29" borderId="126" xfId="51" applyNumberFormat="1" applyFont="1" applyFill="1" applyBorder="1" applyAlignment="1" applyProtection="1">
      <alignment horizontal="center" vertical="center" shrinkToFit="1"/>
      <protection locked="0"/>
    </xf>
    <xf numFmtId="0" fontId="43" fillId="0" borderId="127" xfId="51" applyFont="1" applyFill="1" applyBorder="1" applyAlignment="1" applyProtection="1">
      <alignment vertical="center"/>
    </xf>
    <xf numFmtId="178" fontId="43" fillId="29" borderId="128" xfId="51" applyNumberFormat="1" applyFont="1" applyFill="1" applyBorder="1" applyAlignment="1" applyProtection="1">
      <alignment horizontal="center" vertical="center" shrinkToFit="1"/>
      <protection locked="0"/>
    </xf>
    <xf numFmtId="178" fontId="43" fillId="29" borderId="55" xfId="51" applyNumberFormat="1" applyFont="1" applyFill="1" applyBorder="1" applyAlignment="1" applyProtection="1">
      <alignment horizontal="center" vertical="center" shrinkToFit="1"/>
      <protection locked="0"/>
    </xf>
    <xf numFmtId="178" fontId="43" fillId="29" borderId="129" xfId="51" applyNumberFormat="1" applyFont="1" applyFill="1" applyBorder="1" applyAlignment="1" applyProtection="1">
      <alignment horizontal="center" vertical="center" shrinkToFit="1"/>
      <protection locked="0"/>
    </xf>
    <xf numFmtId="0" fontId="43" fillId="0" borderId="130" xfId="51" applyFont="1" applyFill="1" applyBorder="1" applyAlignment="1" applyProtection="1">
      <alignment vertical="center"/>
    </xf>
    <xf numFmtId="178" fontId="43" fillId="29" borderId="95" xfId="51" applyNumberFormat="1" applyFont="1" applyFill="1" applyBorder="1" applyAlignment="1" applyProtection="1">
      <alignment horizontal="center" vertical="center" shrinkToFit="1"/>
      <protection locked="0"/>
    </xf>
    <xf numFmtId="178" fontId="43" fillId="29" borderId="72" xfId="51" applyNumberFormat="1" applyFont="1" applyFill="1" applyBorder="1" applyAlignment="1" applyProtection="1">
      <alignment horizontal="center" vertical="center" shrinkToFit="1"/>
      <protection locked="0"/>
    </xf>
    <xf numFmtId="178" fontId="43" fillId="29" borderId="71" xfId="51" applyNumberFormat="1" applyFont="1" applyFill="1" applyBorder="1" applyAlignment="1" applyProtection="1">
      <alignment horizontal="center" vertical="center" shrinkToFit="1"/>
      <protection locked="0"/>
    </xf>
    <xf numFmtId="0" fontId="50" fillId="0" borderId="0" xfId="51" applyFont="1" applyFill="1" applyAlignment="1" applyProtection="1">
      <alignment vertical="center"/>
    </xf>
    <xf numFmtId="0" fontId="48" fillId="0" borderId="0" xfId="51" applyFont="1" applyFill="1" applyBorder="1" applyAlignment="1" applyProtection="1">
      <alignment vertical="center" shrinkToFit="1"/>
    </xf>
    <xf numFmtId="0" fontId="49" fillId="0" borderId="0" xfId="51" applyFont="1" applyFill="1" applyBorder="1" applyAlignment="1" applyProtection="1">
      <alignment vertical="center" shrinkToFit="1"/>
    </xf>
    <xf numFmtId="0" fontId="48" fillId="0" borderId="0" xfId="51" applyFont="1" applyFill="1" applyBorder="1" applyAlignment="1" applyProtection="1">
      <alignment horizontal="left" vertical="center"/>
    </xf>
    <xf numFmtId="0" fontId="48" fillId="0" borderId="0" xfId="51" applyFont="1" applyFill="1" applyBorder="1" applyAlignment="1">
      <alignment horizontal="left" vertical="center"/>
    </xf>
    <xf numFmtId="0" fontId="48" fillId="0" borderId="0" xfId="51" applyFont="1" applyFill="1" applyBorder="1" applyAlignment="1">
      <alignment vertical="center"/>
    </xf>
    <xf numFmtId="0" fontId="48" fillId="0" borderId="0" xfId="51" applyFont="1" applyFill="1" applyBorder="1" applyAlignment="1">
      <alignment vertical="center" wrapText="1"/>
    </xf>
    <xf numFmtId="0" fontId="48" fillId="0" borderId="0" xfId="51" applyFont="1" applyFill="1" applyBorder="1" applyAlignment="1">
      <alignment horizontal="justify" vertical="center" wrapText="1"/>
    </xf>
    <xf numFmtId="0" fontId="2" fillId="26" borderId="0" xfId="51" applyFill="1">
      <alignment vertical="center"/>
    </xf>
    <xf numFmtId="0" fontId="46" fillId="26" borderId="0" xfId="51" applyFont="1" applyFill="1" applyAlignment="1">
      <alignment horizontal="left" vertical="center"/>
    </xf>
    <xf numFmtId="0" fontId="48" fillId="26" borderId="0" xfId="51" applyFont="1" applyFill="1" applyAlignment="1">
      <alignment horizontal="left" vertical="center"/>
    </xf>
    <xf numFmtId="0" fontId="48" fillId="26" borderId="0" xfId="51" applyFont="1" applyFill="1" applyAlignment="1">
      <alignment vertical="center"/>
    </xf>
    <xf numFmtId="0" fontId="48" fillId="29" borderId="34" xfId="51" applyFont="1" applyFill="1" applyBorder="1" applyAlignment="1">
      <alignment horizontal="left" vertical="center"/>
    </xf>
    <xf numFmtId="0" fontId="48" fillId="30" borderId="34" xfId="51" applyFont="1" applyFill="1" applyBorder="1" applyAlignment="1">
      <alignment horizontal="left" vertical="center"/>
    </xf>
    <xf numFmtId="0" fontId="51" fillId="26" borderId="0" xfId="51" applyFont="1" applyFill="1" applyAlignment="1">
      <alignment horizontal="left" vertical="center"/>
    </xf>
    <xf numFmtId="0" fontId="48" fillId="26" borderId="34" xfId="51" applyFont="1" applyFill="1" applyBorder="1" applyAlignment="1">
      <alignment horizontal="center" vertical="center"/>
    </xf>
    <xf numFmtId="0" fontId="48" fillId="26" borderId="34" xfId="51" applyFont="1" applyFill="1" applyBorder="1" applyAlignment="1">
      <alignment horizontal="left" vertical="center"/>
    </xf>
    <xf numFmtId="0" fontId="52" fillId="26" borderId="0" xfId="51" applyFont="1" applyFill="1" applyAlignment="1">
      <alignment horizontal="left" vertical="center"/>
    </xf>
    <xf numFmtId="0" fontId="48" fillId="26" borderId="0" xfId="51" applyFont="1" applyFill="1" applyAlignment="1">
      <alignment horizontal="left" vertical="center" wrapText="1"/>
    </xf>
    <xf numFmtId="0" fontId="52" fillId="26" borderId="0" xfId="51" applyFont="1" applyFill="1" applyBorder="1" applyAlignment="1">
      <alignment horizontal="left" vertical="center"/>
    </xf>
    <xf numFmtId="0" fontId="52" fillId="26" borderId="0" xfId="51" applyFont="1" applyFill="1" applyBorder="1" applyAlignment="1">
      <alignment vertical="center"/>
    </xf>
    <xf numFmtId="0" fontId="48" fillId="26" borderId="0" xfId="51" applyFont="1" applyFill="1" applyBorder="1" applyAlignment="1">
      <alignment vertical="center"/>
    </xf>
    <xf numFmtId="0" fontId="50" fillId="26" borderId="0" xfId="51" applyFont="1" applyFill="1" applyAlignment="1">
      <alignment vertical="center"/>
    </xf>
    <xf numFmtId="0" fontId="52" fillId="26" borderId="0" xfId="51" applyFont="1" applyFill="1" applyBorder="1" applyAlignment="1">
      <alignment vertical="center" shrinkToFit="1"/>
    </xf>
    <xf numFmtId="0" fontId="55" fillId="26" borderId="0" xfId="51" applyFont="1" applyFill="1" applyBorder="1" applyAlignment="1">
      <alignment vertical="center" shrinkToFit="1"/>
    </xf>
    <xf numFmtId="0" fontId="48" fillId="26" borderId="0" xfId="51" applyFont="1" applyFill="1" applyAlignment="1">
      <alignment vertical="center" wrapText="1"/>
    </xf>
    <xf numFmtId="0" fontId="48" fillId="26" borderId="0" xfId="51" applyFont="1" applyFill="1" applyAlignment="1">
      <alignment vertical="center" textRotation="90"/>
    </xf>
    <xf numFmtId="0" fontId="56" fillId="26" borderId="0" xfId="51" applyFont="1" applyFill="1" applyAlignment="1">
      <alignment horizontal="left" vertical="center"/>
    </xf>
    <xf numFmtId="0" fontId="57" fillId="26" borderId="0" xfId="51" applyFont="1" applyFill="1">
      <alignment vertical="center"/>
    </xf>
    <xf numFmtId="0" fontId="57" fillId="26" borderId="34" xfId="51" applyFont="1" applyFill="1" applyBorder="1" applyAlignment="1">
      <alignment horizontal="center" vertical="center"/>
    </xf>
    <xf numFmtId="0" fontId="57" fillId="26" borderId="34" xfId="51" applyFont="1" applyFill="1" applyBorder="1" applyAlignment="1">
      <alignment vertical="center" shrinkToFit="1"/>
    </xf>
    <xf numFmtId="0" fontId="57" fillId="26" borderId="109" xfId="51" applyFont="1" applyFill="1" applyBorder="1" applyAlignment="1">
      <alignment horizontal="center" vertical="center"/>
    </xf>
    <xf numFmtId="0" fontId="43" fillId="26" borderId="133" xfId="51" applyFont="1" applyFill="1" applyBorder="1" applyAlignment="1">
      <alignment horizontal="center" vertical="center"/>
    </xf>
    <xf numFmtId="0" fontId="43" fillId="26" borderId="134" xfId="51" applyFont="1" applyFill="1" applyBorder="1" applyAlignment="1">
      <alignment horizontal="center" vertical="center"/>
    </xf>
    <xf numFmtId="0" fontId="43" fillId="26" borderId="135" xfId="51" applyFont="1" applyFill="1" applyBorder="1" applyAlignment="1">
      <alignment horizontal="center" vertical="center"/>
    </xf>
    <xf numFmtId="0" fontId="57" fillId="26" borderId="135" xfId="51" applyFont="1" applyFill="1" applyBorder="1" applyAlignment="1">
      <alignment horizontal="center" vertical="center"/>
    </xf>
    <xf numFmtId="0" fontId="57" fillId="26" borderId="136" xfId="51" applyFont="1" applyFill="1" applyBorder="1" applyAlignment="1">
      <alignment horizontal="center" vertical="center"/>
    </xf>
    <xf numFmtId="0" fontId="43" fillId="26" borderId="93" xfId="51" applyFont="1" applyFill="1" applyBorder="1">
      <alignment vertical="center"/>
    </xf>
    <xf numFmtId="0" fontId="43" fillId="26" borderId="90" xfId="51" applyFont="1" applyFill="1" applyBorder="1">
      <alignment vertical="center"/>
    </xf>
    <xf numFmtId="0" fontId="43" fillId="26" borderId="67" xfId="51" applyFont="1" applyFill="1" applyBorder="1">
      <alignment vertical="center"/>
    </xf>
    <xf numFmtId="0" fontId="57" fillId="26" borderId="67" xfId="51" applyFont="1" applyFill="1" applyBorder="1">
      <alignment vertical="center"/>
    </xf>
    <xf numFmtId="0" fontId="57" fillId="26" borderId="68" xfId="51" applyFont="1" applyFill="1" applyBorder="1">
      <alignment vertical="center"/>
    </xf>
    <xf numFmtId="0" fontId="43" fillId="26" borderId="94" xfId="51" applyFont="1" applyFill="1" applyBorder="1">
      <alignment vertical="center"/>
    </xf>
    <xf numFmtId="0" fontId="43" fillId="26" borderId="15" xfId="51" applyFont="1" applyFill="1" applyBorder="1">
      <alignment vertical="center"/>
    </xf>
    <xf numFmtId="0" fontId="43" fillId="26" borderId="14" xfId="51" applyFont="1" applyFill="1" applyBorder="1">
      <alignment vertical="center"/>
    </xf>
    <xf numFmtId="0" fontId="57" fillId="26" borderId="34" xfId="51" applyFont="1" applyFill="1" applyBorder="1">
      <alignment vertical="center"/>
    </xf>
    <xf numFmtId="0" fontId="57" fillId="26" borderId="69" xfId="51" applyFont="1" applyFill="1" applyBorder="1">
      <alignment vertical="center"/>
    </xf>
    <xf numFmtId="0" fontId="43" fillId="26" borderId="19" xfId="51" applyFont="1" applyFill="1" applyBorder="1">
      <alignment vertical="center"/>
    </xf>
    <xf numFmtId="0" fontId="43" fillId="26" borderId="34" xfId="51" applyFont="1" applyFill="1" applyBorder="1">
      <alignment vertical="center"/>
    </xf>
    <xf numFmtId="0" fontId="43" fillId="26" borderId="95" xfId="51" applyFont="1" applyFill="1" applyBorder="1">
      <alignment vertical="center"/>
    </xf>
    <xf numFmtId="0" fontId="57" fillId="26" borderId="72" xfId="51" applyFont="1" applyFill="1" applyBorder="1">
      <alignment vertical="center"/>
    </xf>
    <xf numFmtId="0" fontId="43" fillId="26" borderId="72" xfId="51" applyFont="1" applyFill="1" applyBorder="1">
      <alignment vertical="center"/>
    </xf>
    <xf numFmtId="0" fontId="57" fillId="26" borderId="71" xfId="51" applyFont="1" applyFill="1" applyBorder="1">
      <alignment vertical="center"/>
    </xf>
    <xf numFmtId="0" fontId="26" fillId="24" borderId="10" xfId="0" applyFont="1" applyFill="1" applyBorder="1"/>
    <xf numFmtId="0" fontId="26" fillId="24" borderId="11" xfId="0" applyFont="1" applyFill="1" applyBorder="1" applyAlignment="1">
      <alignment horizontal="distributed" vertical="center"/>
    </xf>
    <xf numFmtId="0" fontId="26" fillId="24" borderId="11" xfId="0" applyFont="1" applyFill="1" applyBorder="1"/>
    <xf numFmtId="0" fontId="26" fillId="24" borderId="19" xfId="0" applyFont="1" applyFill="1" applyBorder="1" applyAlignment="1">
      <alignment horizontal="center" vertical="center"/>
    </xf>
    <xf numFmtId="0" fontId="26" fillId="24" borderId="22" xfId="0" applyFont="1" applyFill="1" applyBorder="1" applyAlignment="1">
      <alignment horizontal="center" vertical="center"/>
    </xf>
    <xf numFmtId="0" fontId="49" fillId="0" borderId="19" xfId="0" applyFont="1" applyFill="1" applyBorder="1" applyAlignment="1">
      <alignment horizontal="center" vertical="center"/>
    </xf>
    <xf numFmtId="0" fontId="26" fillId="0" borderId="20" xfId="0" applyFont="1" applyBorder="1" applyAlignment="1">
      <alignment vertical="center"/>
    </xf>
    <xf numFmtId="0" fontId="49" fillId="0" borderId="20" xfId="0" applyFont="1" applyFill="1" applyBorder="1" applyAlignment="1">
      <alignment horizontal="center" vertical="center"/>
    </xf>
    <xf numFmtId="0" fontId="26" fillId="0" borderId="22" xfId="0" applyFont="1" applyBorder="1" applyAlignment="1">
      <alignment vertical="center"/>
    </xf>
    <xf numFmtId="0" fontId="49" fillId="0" borderId="59" xfId="0" applyFont="1" applyFill="1" applyBorder="1" applyAlignment="1">
      <alignment horizontal="center" vertical="center"/>
    </xf>
    <xf numFmtId="0" fontId="26" fillId="0" borderId="137" xfId="0" applyFont="1" applyBorder="1" applyAlignment="1">
      <alignment horizontal="center" vertical="center"/>
    </xf>
    <xf numFmtId="0" fontId="26" fillId="0" borderId="137" xfId="0" applyFont="1" applyBorder="1" applyAlignment="1">
      <alignment vertical="center"/>
    </xf>
    <xf numFmtId="0" fontId="49" fillId="0" borderId="137" xfId="0" applyFont="1" applyFill="1" applyBorder="1" applyAlignment="1">
      <alignment horizontal="center" vertical="center"/>
    </xf>
    <xf numFmtId="0" fontId="26" fillId="0" borderId="61" xfId="0" applyFont="1" applyBorder="1" applyAlignment="1">
      <alignment vertical="center"/>
    </xf>
    <xf numFmtId="0" fontId="49" fillId="0" borderId="15" xfId="0" applyFont="1" applyFill="1" applyBorder="1" applyAlignment="1">
      <alignment horizontal="center" vertical="center"/>
    </xf>
    <xf numFmtId="0" fontId="26" fillId="0" borderId="138" xfId="0" applyFont="1" applyBorder="1" applyAlignment="1">
      <alignment vertical="center"/>
    </xf>
    <xf numFmtId="0" fontId="49" fillId="0" borderId="16" xfId="0" applyFont="1" applyFill="1" applyBorder="1" applyAlignment="1">
      <alignment horizontal="center" vertical="center"/>
    </xf>
    <xf numFmtId="0" fontId="49" fillId="0" borderId="10" xfId="0" applyFont="1" applyFill="1" applyBorder="1" applyAlignment="1">
      <alignment horizontal="center" vertical="center"/>
    </xf>
    <xf numFmtId="0" fontId="49" fillId="0" borderId="11" xfId="0" applyFont="1" applyFill="1" applyBorder="1" applyAlignment="1">
      <alignment horizontal="center" vertical="center"/>
    </xf>
    <xf numFmtId="0" fontId="30" fillId="0" borderId="20" xfId="0" applyFont="1" applyBorder="1" applyAlignment="1">
      <alignment horizontal="left" vertical="center"/>
    </xf>
    <xf numFmtId="0" fontId="30" fillId="0" borderId="11" xfId="0" applyFont="1" applyBorder="1" applyAlignment="1">
      <alignment horizontal="left" vertical="center"/>
    </xf>
    <xf numFmtId="0" fontId="49" fillId="0" borderId="23" xfId="0" applyFont="1" applyFill="1" applyBorder="1" applyAlignment="1">
      <alignment horizontal="center" vertical="center"/>
    </xf>
    <xf numFmtId="0" fontId="26" fillId="0" borderId="27" xfId="0" applyFont="1" applyBorder="1" applyAlignment="1">
      <alignment vertical="center"/>
    </xf>
    <xf numFmtId="0" fontId="49" fillId="0" borderId="27" xfId="0" applyFont="1" applyFill="1" applyBorder="1" applyAlignment="1">
      <alignment horizontal="center" vertical="center"/>
    </xf>
    <xf numFmtId="0" fontId="26" fillId="0" borderId="28" xfId="0" applyFont="1" applyBorder="1" applyAlignment="1">
      <alignment vertical="center"/>
    </xf>
    <xf numFmtId="0" fontId="49" fillId="0" borderId="63" xfId="0" applyFont="1" applyFill="1" applyBorder="1" applyAlignment="1">
      <alignment horizontal="center" vertical="center"/>
    </xf>
    <xf numFmtId="0" fontId="30" fillId="0" borderId="139" xfId="0" applyFont="1" applyBorder="1" applyAlignment="1">
      <alignment vertical="center" shrinkToFit="1"/>
    </xf>
    <xf numFmtId="0" fontId="49" fillId="0" borderId="139" xfId="0" applyFont="1" applyFill="1" applyBorder="1" applyAlignment="1">
      <alignment horizontal="center" vertical="center"/>
    </xf>
    <xf numFmtId="0" fontId="58" fillId="0" borderId="62" xfId="0" applyFont="1" applyBorder="1" applyAlignment="1">
      <alignment vertical="center" shrinkToFit="1"/>
    </xf>
    <xf numFmtId="0" fontId="58" fillId="0" borderId="62" xfId="0" applyFont="1" applyBorder="1" applyAlignment="1">
      <alignment vertical="center"/>
    </xf>
    <xf numFmtId="0" fontId="58" fillId="0" borderId="16" xfId="0" applyFont="1" applyBorder="1" applyAlignment="1">
      <alignment vertical="center"/>
    </xf>
    <xf numFmtId="0" fontId="49" fillId="0" borderId="138" xfId="0" applyFont="1" applyFill="1" applyBorder="1" applyAlignment="1">
      <alignment horizontal="center" vertical="center"/>
    </xf>
    <xf numFmtId="0" fontId="62" fillId="0" borderId="138" xfId="0" applyFont="1" applyFill="1" applyBorder="1" applyAlignment="1">
      <alignment horizontal="center" vertical="center"/>
    </xf>
    <xf numFmtId="0" fontId="58" fillId="0" borderId="17" xfId="0" applyFont="1" applyBorder="1" applyAlignment="1">
      <alignment vertical="center" shrinkToFit="1"/>
    </xf>
    <xf numFmtId="0" fontId="49" fillId="0" borderId="0" xfId="0" applyFont="1" applyFill="1" applyBorder="1" applyAlignment="1">
      <alignment horizontal="center" vertical="center"/>
    </xf>
    <xf numFmtId="0" fontId="26" fillId="0" borderId="0" xfId="0" applyFont="1" applyBorder="1" applyAlignment="1">
      <alignment horizontal="center" vertical="center"/>
    </xf>
    <xf numFmtId="0" fontId="26" fillId="0" borderId="0" xfId="0" applyFont="1" applyFill="1" applyBorder="1" applyAlignment="1">
      <alignment horizontal="distributed" vertical="center"/>
    </xf>
    <xf numFmtId="0" fontId="26" fillId="0" borderId="0" xfId="0" applyFont="1" applyFill="1" applyBorder="1" applyAlignment="1"/>
    <xf numFmtId="0" fontId="49" fillId="0" borderId="79" xfId="0" applyFont="1" applyFill="1" applyBorder="1" applyAlignment="1">
      <alignment horizontal="center" vertical="center"/>
    </xf>
    <xf numFmtId="0" fontId="26" fillId="0" borderId="51" xfId="0" applyFont="1" applyBorder="1" applyAlignment="1">
      <alignment horizontal="left" vertical="center"/>
    </xf>
    <xf numFmtId="0" fontId="49" fillId="0" borderId="51" xfId="0" applyFont="1" applyFill="1" applyBorder="1" applyAlignment="1">
      <alignment horizontal="center" vertical="center"/>
    </xf>
    <xf numFmtId="0" fontId="42" fillId="0" borderId="41" xfId="0" applyFont="1" applyFill="1" applyBorder="1" applyAlignment="1">
      <alignment vertical="center" wrapText="1"/>
    </xf>
    <xf numFmtId="0" fontId="29" fillId="0" borderId="13" xfId="0" applyFont="1" applyFill="1" applyBorder="1" applyAlignment="1">
      <alignment vertical="center" wrapText="1"/>
    </xf>
    <xf numFmtId="0" fontId="42" fillId="0" borderId="60" xfId="0" applyFont="1" applyFill="1" applyBorder="1" applyAlignment="1">
      <alignment vertical="center" wrapText="1"/>
    </xf>
    <xf numFmtId="0" fontId="49" fillId="0" borderId="60" xfId="0" applyFont="1" applyFill="1" applyBorder="1" applyAlignment="1">
      <alignment horizontal="center" vertical="center"/>
    </xf>
    <xf numFmtId="0" fontId="42" fillId="0" borderId="0" xfId="0" applyFont="1" applyFill="1"/>
    <xf numFmtId="0" fontId="42" fillId="0" borderId="63" xfId="0" applyFont="1" applyFill="1" applyBorder="1" applyAlignment="1">
      <alignment vertical="center" wrapText="1"/>
    </xf>
    <xf numFmtId="0" fontId="42" fillId="0" borderId="55" xfId="0" applyFont="1" applyBorder="1" applyAlignment="1">
      <alignment vertical="center" wrapText="1"/>
    </xf>
    <xf numFmtId="0" fontId="49" fillId="0" borderId="56" xfId="0" applyFont="1" applyFill="1" applyBorder="1" applyAlignment="1">
      <alignment horizontal="center" vertical="center"/>
    </xf>
    <xf numFmtId="0" fontId="42" fillId="0" borderId="55" xfId="48" applyFont="1" applyFill="1" applyBorder="1" applyAlignment="1">
      <alignment vertical="center" wrapText="1"/>
    </xf>
    <xf numFmtId="0" fontId="7" fillId="0" borderId="55" xfId="0" applyFont="1" applyFill="1" applyBorder="1" applyAlignment="1">
      <alignment vertical="center" wrapText="1"/>
    </xf>
    <xf numFmtId="0" fontId="49" fillId="0" borderId="55" xfId="0" applyFont="1" applyFill="1" applyBorder="1" applyAlignment="1">
      <alignment horizontal="center" vertical="center"/>
    </xf>
    <xf numFmtId="0" fontId="42" fillId="0" borderId="0" xfId="48" applyFont="1" applyFill="1">
      <alignment vertical="center"/>
    </xf>
    <xf numFmtId="0" fontId="42" fillId="0" borderId="58" xfId="48" applyFont="1" applyFill="1" applyBorder="1" applyAlignment="1">
      <alignment vertical="center" wrapText="1"/>
    </xf>
    <xf numFmtId="0" fontId="7" fillId="0" borderId="58" xfId="0" applyFont="1" applyBorder="1" applyAlignment="1">
      <alignment vertical="center"/>
    </xf>
    <xf numFmtId="0" fontId="49" fillId="0" borderId="57" xfId="0" applyFont="1" applyFill="1" applyBorder="1" applyAlignment="1">
      <alignment horizontal="center" vertical="center"/>
    </xf>
    <xf numFmtId="0" fontId="49" fillId="0" borderId="58" xfId="0" applyFont="1" applyFill="1" applyBorder="1" applyAlignment="1">
      <alignment horizontal="center" vertical="center"/>
    </xf>
    <xf numFmtId="0" fontId="42" fillId="0" borderId="60" xfId="48" applyFont="1" applyFill="1" applyBorder="1" applyAlignment="1">
      <alignment vertical="center" wrapText="1"/>
    </xf>
    <xf numFmtId="0" fontId="7" fillId="0" borderId="60" xfId="0" applyFont="1" applyBorder="1" applyAlignment="1">
      <alignment vertical="center"/>
    </xf>
    <xf numFmtId="0" fontId="42" fillId="0" borderId="14" xfId="48" applyFont="1" applyFill="1" applyBorder="1" applyAlignment="1">
      <alignment vertical="center" wrapText="1"/>
    </xf>
    <xf numFmtId="0" fontId="7" fillId="0" borderId="14" xfId="0" applyFont="1" applyBorder="1" applyAlignment="1">
      <alignment vertical="center"/>
    </xf>
    <xf numFmtId="0" fontId="64" fillId="0" borderId="0" xfId="0" applyFont="1" applyFill="1" applyAlignment="1">
      <alignment horizontal="left" vertical="center"/>
    </xf>
    <xf numFmtId="0" fontId="42" fillId="0" borderId="0" xfId="0" applyFont="1" applyFill="1" applyAlignment="1">
      <alignment horizontal="left" vertical="center"/>
    </xf>
    <xf numFmtId="0" fontId="42" fillId="0" borderId="0" xfId="0" applyFont="1" applyFill="1" applyAlignment="1">
      <alignment vertical="center"/>
    </xf>
    <xf numFmtId="0" fontId="65" fillId="0" borderId="0" xfId="0" applyFont="1" applyAlignment="1">
      <alignment horizontal="left" vertical="center"/>
    </xf>
    <xf numFmtId="0" fontId="42" fillId="0" borderId="0" xfId="0" applyFont="1" applyAlignment="1">
      <alignment horizontal="center" vertical="center"/>
    </xf>
    <xf numFmtId="0" fontId="42" fillId="0" borderId="0" xfId="0" applyFont="1"/>
    <xf numFmtId="0" fontId="42" fillId="25" borderId="14" xfId="0" applyFont="1" applyFill="1" applyBorder="1" applyAlignment="1">
      <alignment horizontal="center" vertical="center"/>
    </xf>
    <xf numFmtId="0" fontId="67" fillId="25" borderId="14" xfId="0" applyFont="1" applyFill="1" applyBorder="1" applyAlignment="1">
      <alignment horizontal="center" vertical="center" shrinkToFit="1"/>
    </xf>
    <xf numFmtId="0" fontId="49" fillId="0" borderId="34" xfId="0" applyFont="1" applyFill="1" applyBorder="1" applyAlignment="1">
      <alignment horizontal="center" vertical="center"/>
    </xf>
    <xf numFmtId="0" fontId="49" fillId="0" borderId="14" xfId="0" applyFont="1" applyFill="1" applyBorder="1" applyAlignment="1">
      <alignment horizontal="center" vertical="center"/>
    </xf>
    <xf numFmtId="0" fontId="49" fillId="0" borderId="41" xfId="0" applyFont="1" applyFill="1" applyBorder="1" applyAlignment="1">
      <alignment horizontal="center" vertical="center"/>
    </xf>
    <xf numFmtId="0" fontId="49" fillId="0" borderId="13" xfId="0" applyFont="1" applyFill="1" applyBorder="1" applyAlignment="1">
      <alignment horizontal="center" vertical="center"/>
    </xf>
    <xf numFmtId="0" fontId="49" fillId="0" borderId="43" xfId="0" applyFont="1" applyFill="1" applyBorder="1" applyAlignment="1">
      <alignment horizontal="center" vertical="center"/>
    </xf>
    <xf numFmtId="0" fontId="29" fillId="0" borderId="59" xfId="0" applyFont="1" applyFill="1" applyBorder="1" applyAlignment="1">
      <alignment vertical="center" wrapText="1"/>
    </xf>
    <xf numFmtId="0" fontId="49" fillId="0" borderId="64" xfId="0" applyFont="1" applyFill="1" applyBorder="1" applyAlignment="1">
      <alignment horizontal="center" vertical="center"/>
    </xf>
    <xf numFmtId="0" fontId="42" fillId="0" borderId="14" xfId="0" applyFont="1" applyFill="1" applyBorder="1" applyAlignment="1">
      <alignment vertical="center" wrapText="1"/>
    </xf>
    <xf numFmtId="0" fontId="49" fillId="0" borderId="142" xfId="0" applyFont="1" applyFill="1" applyBorder="1" applyAlignment="1">
      <alignment horizontal="center" vertical="center"/>
    </xf>
    <xf numFmtId="0" fontId="49" fillId="0" borderId="65" xfId="0" applyFont="1" applyFill="1" applyBorder="1" applyAlignment="1">
      <alignment horizontal="center" vertical="center"/>
    </xf>
    <xf numFmtId="0" fontId="29" fillId="0" borderId="11" xfId="0" applyFont="1" applyFill="1" applyBorder="1" applyAlignment="1">
      <alignment horizontal="left" vertical="center" wrapText="1"/>
    </xf>
    <xf numFmtId="0" fontId="29" fillId="0" borderId="14" xfId="0" applyFont="1" applyFill="1" applyBorder="1"/>
    <xf numFmtId="0" fontId="29" fillId="0" borderId="22" xfId="0" applyFont="1" applyFill="1" applyBorder="1"/>
    <xf numFmtId="0" fontId="63" fillId="0" borderId="14" xfId="0" applyFont="1" applyFill="1" applyBorder="1" applyAlignment="1">
      <alignment vertical="center" wrapText="1"/>
    </xf>
    <xf numFmtId="0" fontId="29" fillId="0" borderId="18" xfId="48" applyFont="1" applyFill="1" applyBorder="1">
      <alignment vertical="center"/>
    </xf>
    <xf numFmtId="0" fontId="30" fillId="0" borderId="10"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6" xfId="0" applyFont="1" applyFill="1" applyBorder="1" applyAlignment="1">
      <alignment horizontal="center" vertical="top"/>
    </xf>
    <xf numFmtId="0" fontId="30" fillId="0" borderId="17" xfId="0" applyFont="1" applyFill="1" applyBorder="1" applyAlignment="1">
      <alignment horizontal="center" vertical="top"/>
    </xf>
    <xf numFmtId="0" fontId="30" fillId="0" borderId="0" xfId="0" applyFont="1" applyFill="1" applyBorder="1" applyAlignment="1">
      <alignment horizontal="center" vertical="center"/>
    </xf>
    <xf numFmtId="0" fontId="49" fillId="0" borderId="15" xfId="0" applyFont="1" applyFill="1" applyBorder="1" applyAlignment="1">
      <alignment horizontal="center" vertical="top"/>
    </xf>
    <xf numFmtId="0" fontId="49" fillId="0" borderId="16" xfId="0" applyFont="1" applyFill="1" applyBorder="1" applyAlignment="1">
      <alignment horizontal="center" vertical="top"/>
    </xf>
    <xf numFmtId="0" fontId="49" fillId="0" borderId="11" xfId="0" applyFont="1" applyFill="1" applyBorder="1" applyAlignment="1">
      <alignment horizontal="right" vertical="center"/>
    </xf>
    <xf numFmtId="0" fontId="29" fillId="0" borderId="20" xfId="0" applyFont="1" applyBorder="1" applyAlignment="1">
      <alignment horizontal="center" vertical="center"/>
    </xf>
    <xf numFmtId="0" fontId="35" fillId="0" borderId="20" xfId="0" applyFont="1" applyBorder="1" applyAlignment="1">
      <alignment horizontal="left" vertical="center"/>
    </xf>
    <xf numFmtId="0" fontId="35" fillId="0" borderId="22" xfId="0" applyFont="1" applyBorder="1" applyAlignment="1">
      <alignment horizontal="center" vertical="center"/>
    </xf>
    <xf numFmtId="0" fontId="35" fillId="0" borderId="22" xfId="0" applyFont="1" applyBorder="1" applyAlignment="1">
      <alignment vertical="center"/>
    </xf>
    <xf numFmtId="0" fontId="49" fillId="0" borderId="20" xfId="0" applyFont="1" applyFill="1" applyBorder="1" applyAlignment="1">
      <alignment horizontal="right" vertical="center"/>
    </xf>
    <xf numFmtId="0" fontId="30" fillId="0" borderId="20" xfId="0" applyFont="1" applyFill="1" applyBorder="1" applyAlignment="1">
      <alignment horizontal="center" vertical="center"/>
    </xf>
    <xf numFmtId="0" fontId="30" fillId="0" borderId="22" xfId="0" applyFont="1" applyFill="1" applyBorder="1" applyAlignment="1">
      <alignment horizontal="center" vertical="center"/>
    </xf>
    <xf numFmtId="0" fontId="28" fillId="0" borderId="0" xfId="0" applyFont="1" applyFill="1"/>
    <xf numFmtId="0" fontId="6" fillId="0" borderId="0" xfId="0" applyFont="1" applyFill="1" applyBorder="1" applyAlignment="1">
      <alignment horizontal="center" vertical="center" wrapText="1"/>
    </xf>
    <xf numFmtId="0" fontId="0" fillId="0" borderId="0" xfId="0" applyFill="1" applyBorder="1" applyAlignment="1">
      <alignment vertical="center"/>
    </xf>
    <xf numFmtId="0" fontId="30" fillId="0" borderId="0" xfId="0" applyFont="1" applyFill="1" applyBorder="1" applyAlignment="1">
      <alignment vertical="center"/>
    </xf>
    <xf numFmtId="0" fontId="69" fillId="0" borderId="0" xfId="53" applyFont="1" applyAlignment="1">
      <alignment vertical="center"/>
    </xf>
    <xf numFmtId="0" fontId="70" fillId="0" borderId="0" xfId="53" applyFont="1" applyAlignment="1">
      <alignment horizontal="left" vertical="top" wrapText="1" shrinkToFit="1"/>
    </xf>
    <xf numFmtId="0" fontId="70" fillId="0" borderId="0" xfId="53" applyFont="1" applyAlignment="1">
      <alignment horizontal="left" vertical="top" wrapText="1"/>
    </xf>
    <xf numFmtId="0" fontId="70" fillId="0" borderId="0" xfId="53" applyFont="1" applyAlignment="1">
      <alignment horizontal="center" vertical="center" wrapText="1"/>
    </xf>
    <xf numFmtId="0" fontId="70" fillId="0" borderId="0" xfId="53" applyFont="1" applyAlignment="1">
      <alignment horizontal="left" vertical="center" wrapText="1" shrinkToFit="1"/>
    </xf>
    <xf numFmtId="0" fontId="68" fillId="0" borderId="0" xfId="53" applyFont="1" applyAlignment="1">
      <alignment vertical="center" wrapText="1"/>
    </xf>
    <xf numFmtId="0" fontId="71" fillId="31" borderId="34" xfId="53" applyFont="1" applyFill="1" applyBorder="1" applyAlignment="1">
      <alignment horizontal="center" vertical="center" wrapText="1" shrinkToFit="1"/>
    </xf>
    <xf numFmtId="0" fontId="71" fillId="31" borderId="34" xfId="53" applyFont="1" applyFill="1" applyBorder="1" applyAlignment="1">
      <alignment horizontal="center" vertical="center" wrapText="1"/>
    </xf>
    <xf numFmtId="0" fontId="69" fillId="31" borderId="34" xfId="53" applyFont="1" applyFill="1" applyBorder="1" applyAlignment="1">
      <alignment vertical="center" wrapText="1"/>
    </xf>
    <xf numFmtId="0" fontId="70" fillId="0" borderId="41" xfId="53" applyFont="1" applyFill="1" applyBorder="1" applyAlignment="1">
      <alignment horizontal="left" vertical="top" wrapText="1"/>
    </xf>
    <xf numFmtId="0" fontId="70" fillId="0" borderId="12" xfId="53" applyFont="1" applyFill="1" applyBorder="1" applyAlignment="1">
      <alignment horizontal="left" vertical="center" wrapText="1" shrinkToFit="1"/>
    </xf>
    <xf numFmtId="0" fontId="70" fillId="0" borderId="41" xfId="53" applyFont="1" applyFill="1" applyBorder="1" applyAlignment="1">
      <alignment vertical="center" wrapText="1"/>
    </xf>
    <xf numFmtId="0" fontId="68" fillId="0" borderId="0" xfId="53" applyFont="1" applyAlignment="1">
      <alignment vertical="center"/>
    </xf>
    <xf numFmtId="0" fontId="70" fillId="0" borderId="34" xfId="53" applyFont="1" applyFill="1" applyBorder="1" applyAlignment="1">
      <alignment horizontal="left" vertical="top" wrapText="1" shrinkToFit="1"/>
    </xf>
    <xf numFmtId="0" fontId="70" fillId="0" borderId="34" xfId="53" applyFont="1" applyFill="1" applyBorder="1" applyAlignment="1">
      <alignment horizontal="left" vertical="top" wrapText="1"/>
    </xf>
    <xf numFmtId="0" fontId="70" fillId="0" borderId="22" xfId="53" applyFont="1" applyFill="1" applyBorder="1" applyAlignment="1">
      <alignment horizontal="left" vertical="center" wrapText="1" shrinkToFit="1"/>
    </xf>
    <xf numFmtId="0" fontId="70" fillId="0" borderId="34" xfId="53" applyFont="1" applyFill="1" applyBorder="1" applyAlignment="1">
      <alignment vertical="center" wrapText="1"/>
    </xf>
    <xf numFmtId="0" fontId="70" fillId="0" borderId="42" xfId="53" applyFont="1" applyFill="1" applyBorder="1" applyAlignment="1">
      <alignment horizontal="left" vertical="top" wrapText="1" shrinkToFit="1"/>
    </xf>
    <xf numFmtId="0" fontId="70" fillId="0" borderId="28" xfId="53" applyFont="1" applyFill="1" applyBorder="1" applyAlignment="1">
      <alignment horizontal="left" vertical="center" wrapText="1" shrinkToFit="1"/>
    </xf>
    <xf numFmtId="0" fontId="70" fillId="0" borderId="42" xfId="53" applyFont="1" applyFill="1" applyBorder="1" applyAlignment="1">
      <alignment vertical="center" wrapText="1"/>
    </xf>
    <xf numFmtId="0" fontId="70" fillId="0" borderId="44" xfId="53" applyFont="1" applyFill="1" applyBorder="1" applyAlignment="1">
      <alignment horizontal="left" vertical="top" wrapText="1" shrinkToFit="1"/>
    </xf>
    <xf numFmtId="0" fontId="70" fillId="0" borderId="97" xfId="53" applyFont="1" applyFill="1" applyBorder="1" applyAlignment="1">
      <alignment horizontal="left" vertical="center" wrapText="1" shrinkToFit="1"/>
    </xf>
    <xf numFmtId="0" fontId="70" fillId="0" borderId="100" xfId="53" applyFont="1" applyFill="1" applyBorder="1" applyAlignment="1">
      <alignment vertical="center" wrapText="1"/>
    </xf>
    <xf numFmtId="0" fontId="70" fillId="0" borderId="45" xfId="53" applyFont="1" applyFill="1" applyBorder="1" applyAlignment="1">
      <alignment horizontal="left" vertical="top" wrapText="1" shrinkToFit="1"/>
    </xf>
    <xf numFmtId="0" fontId="70" fillId="0" borderId="26" xfId="53" applyFont="1" applyFill="1" applyBorder="1" applyAlignment="1">
      <alignment horizontal="left" vertical="center" wrapText="1" shrinkToFit="1"/>
    </xf>
    <xf numFmtId="0" fontId="70" fillId="0" borderId="45" xfId="53" applyFont="1" applyFill="1" applyBorder="1" applyAlignment="1">
      <alignment vertical="center" wrapText="1"/>
    </xf>
    <xf numFmtId="0" fontId="68" fillId="0" borderId="86" xfId="53" applyFont="1" applyFill="1" applyBorder="1" applyAlignment="1">
      <alignment horizontal="left" vertical="center" wrapText="1" shrinkToFit="1"/>
    </xf>
    <xf numFmtId="0" fontId="68" fillId="0" borderId="34" xfId="53" applyFont="1" applyFill="1" applyBorder="1" applyAlignment="1">
      <alignment vertical="center" wrapText="1"/>
    </xf>
    <xf numFmtId="0" fontId="70" fillId="0" borderId="42" xfId="53" applyFont="1" applyFill="1" applyBorder="1" applyAlignment="1">
      <alignment horizontal="left" vertical="top" wrapText="1"/>
    </xf>
    <xf numFmtId="0" fontId="70" fillId="0" borderId="27" xfId="53" applyFont="1" applyFill="1" applyBorder="1" applyAlignment="1">
      <alignment horizontal="left" vertical="center" wrapText="1" shrinkToFit="1"/>
    </xf>
    <xf numFmtId="0" fontId="70" fillId="0" borderId="44" xfId="53" applyFont="1" applyFill="1" applyBorder="1" applyAlignment="1">
      <alignment horizontal="left" vertical="top" wrapText="1"/>
    </xf>
    <xf numFmtId="0" fontId="70" fillId="0" borderId="30" xfId="53" applyFont="1" applyFill="1" applyBorder="1" applyAlignment="1">
      <alignment horizontal="left" vertical="center" wrapText="1" shrinkToFit="1"/>
    </xf>
    <xf numFmtId="0" fontId="70" fillId="0" borderId="44" xfId="53" applyFont="1" applyFill="1" applyBorder="1" applyAlignment="1">
      <alignment vertical="center" wrapText="1"/>
    </xf>
    <xf numFmtId="0" fontId="70" fillId="0" borderId="14" xfId="53" applyFont="1" applyFill="1" applyBorder="1" applyAlignment="1">
      <alignment horizontal="left" vertical="top" wrapText="1"/>
    </xf>
    <xf numFmtId="0" fontId="70" fillId="0" borderId="25" xfId="53" applyFont="1" applyFill="1" applyBorder="1" applyAlignment="1">
      <alignment horizontal="left" vertical="center" wrapText="1" shrinkToFit="1"/>
    </xf>
    <xf numFmtId="0" fontId="70" fillId="0" borderId="99" xfId="53" applyFont="1" applyFill="1" applyBorder="1" applyAlignment="1">
      <alignment horizontal="left" vertical="center" wrapText="1" shrinkToFit="1"/>
    </xf>
    <xf numFmtId="0" fontId="70" fillId="0" borderId="45" xfId="53" applyFont="1" applyFill="1" applyBorder="1" applyAlignment="1">
      <alignment horizontal="left" vertical="top" wrapText="1"/>
    </xf>
    <xf numFmtId="0" fontId="70" fillId="0" borderId="31" xfId="53" applyFont="1" applyFill="1" applyBorder="1" applyAlignment="1">
      <alignment horizontal="left" vertical="center" wrapText="1" shrinkToFit="1"/>
    </xf>
    <xf numFmtId="0" fontId="70" fillId="0" borderId="143" xfId="53" applyFont="1" applyFill="1" applyBorder="1" applyAlignment="1">
      <alignment horizontal="left" vertical="top" wrapText="1" shrinkToFit="1"/>
    </xf>
    <xf numFmtId="0" fontId="70" fillId="0" borderId="144" xfId="53" applyFont="1" applyFill="1" applyBorder="1" applyAlignment="1">
      <alignment horizontal="center" vertical="center" wrapText="1"/>
    </xf>
    <xf numFmtId="0" fontId="70" fillId="0" borderId="145" xfId="53" applyFont="1" applyFill="1" applyBorder="1" applyAlignment="1">
      <alignment horizontal="left" vertical="center" wrapText="1" shrinkToFit="1"/>
    </xf>
    <xf numFmtId="0" fontId="70" fillId="0" borderId="143" xfId="53" applyFont="1" applyFill="1" applyBorder="1" applyAlignment="1">
      <alignment vertical="center" wrapText="1"/>
    </xf>
    <xf numFmtId="0" fontId="70" fillId="0" borderId="98" xfId="53" applyFont="1" applyFill="1" applyBorder="1" applyAlignment="1">
      <alignment horizontal="left" vertical="center" wrapText="1" shrinkToFit="1"/>
    </xf>
    <xf numFmtId="0" fontId="70" fillId="0" borderId="100" xfId="53" applyFont="1" applyFill="1" applyBorder="1" applyAlignment="1">
      <alignment horizontal="left" vertical="top" wrapText="1" shrinkToFit="1"/>
    </xf>
    <xf numFmtId="0" fontId="70" fillId="0" borderId="102" xfId="53" applyFont="1" applyFill="1" applyBorder="1" applyAlignment="1">
      <alignment horizontal="left" vertical="center" wrapText="1" shrinkToFit="1"/>
    </xf>
    <xf numFmtId="0" fontId="70" fillId="0" borderId="13" xfId="53" applyFont="1" applyFill="1" applyBorder="1" applyAlignment="1">
      <alignment horizontal="left" vertical="top" wrapText="1" shrinkToFit="1"/>
    </xf>
    <xf numFmtId="0" fontId="70" fillId="0" borderId="146" xfId="53" applyFont="1" applyFill="1" applyBorder="1" applyAlignment="1">
      <alignment horizontal="left" vertical="center" wrapText="1" shrinkToFit="1"/>
    </xf>
    <xf numFmtId="0" fontId="68" fillId="0" borderId="0" xfId="53" applyFont="1" applyAlignment="1">
      <alignment horizontal="left" vertical="top" wrapText="1" shrinkToFit="1"/>
    </xf>
    <xf numFmtId="0" fontId="68" fillId="0" borderId="0" xfId="53" applyFont="1" applyAlignment="1">
      <alignment horizontal="left" vertical="top" wrapText="1"/>
    </xf>
    <xf numFmtId="0" fontId="68" fillId="0" borderId="0" xfId="53" applyFont="1" applyAlignment="1">
      <alignment horizontal="center" vertical="center" wrapText="1"/>
    </xf>
    <xf numFmtId="0" fontId="68" fillId="0" borderId="0" xfId="53" applyFont="1" applyAlignment="1">
      <alignment horizontal="left" vertical="center" wrapText="1" shrinkToFit="1"/>
    </xf>
    <xf numFmtId="0" fontId="70" fillId="0" borderId="42" xfId="51" applyFont="1" applyFill="1" applyBorder="1" applyAlignment="1">
      <alignment vertical="center" wrapText="1"/>
    </xf>
    <xf numFmtId="0" fontId="70" fillId="0" borderId="44" xfId="51" applyFont="1" applyFill="1" applyBorder="1" applyAlignment="1">
      <alignment vertical="center" wrapText="1"/>
    </xf>
    <xf numFmtId="0" fontId="70" fillId="0" borderId="10" xfId="51" applyFont="1" applyFill="1" applyBorder="1" applyAlignment="1">
      <alignment vertical="center" wrapText="1" shrinkToFit="1"/>
    </xf>
    <xf numFmtId="0" fontId="49" fillId="0" borderId="46" xfId="0" applyFont="1" applyFill="1" applyBorder="1" applyAlignment="1">
      <alignment horizontal="center" vertical="center"/>
    </xf>
    <xf numFmtId="0" fontId="3" fillId="0" borderId="147" xfId="0" applyFont="1" applyFill="1" applyBorder="1" applyAlignment="1">
      <alignment horizontal="left" vertical="center" shrinkToFit="1"/>
    </xf>
    <xf numFmtId="0" fontId="70" fillId="0" borderId="41" xfId="51" applyFont="1" applyFill="1" applyBorder="1" applyAlignment="1">
      <alignment vertical="center" wrapText="1"/>
    </xf>
    <xf numFmtId="0" fontId="59" fillId="0" borderId="0" xfId="0" applyFont="1" applyFill="1" applyAlignment="1">
      <alignment vertical="center"/>
    </xf>
    <xf numFmtId="0" fontId="70" fillId="0" borderId="29" xfId="51" applyFont="1" applyFill="1" applyBorder="1" applyAlignment="1">
      <alignment vertical="center" wrapText="1" shrinkToFit="1"/>
    </xf>
    <xf numFmtId="0" fontId="49" fillId="0" borderId="49" xfId="0" applyFont="1" applyFill="1" applyBorder="1" applyAlignment="1">
      <alignment horizontal="center" vertical="center"/>
    </xf>
    <xf numFmtId="0" fontId="59" fillId="0" borderId="44" xfId="0" applyFont="1" applyFill="1" applyBorder="1" applyAlignment="1">
      <alignment horizontal="left" vertical="center"/>
    </xf>
    <xf numFmtId="0" fontId="3" fillId="0" borderId="146" xfId="0" applyFont="1" applyFill="1" applyBorder="1" applyAlignment="1">
      <alignment horizontal="left" vertical="center" shrinkToFit="1"/>
    </xf>
    <xf numFmtId="0" fontId="3" fillId="0" borderId="100" xfId="0" applyFont="1" applyFill="1" applyBorder="1" applyAlignment="1">
      <alignment horizontal="left" vertical="center" wrapText="1"/>
    </xf>
    <xf numFmtId="0" fontId="3" fillId="0" borderId="149" xfId="0" applyFont="1" applyFill="1" applyBorder="1" applyAlignment="1">
      <alignment horizontal="left" vertical="center" shrinkToFit="1"/>
    </xf>
    <xf numFmtId="0" fontId="3" fillId="0" borderId="24" xfId="0" applyFont="1" applyFill="1" applyBorder="1" applyAlignment="1">
      <alignment horizontal="left" vertical="center"/>
    </xf>
    <xf numFmtId="0" fontId="49" fillId="0" borderId="48" xfId="0" applyFont="1" applyFill="1" applyBorder="1" applyAlignment="1">
      <alignment horizontal="center" vertical="center"/>
    </xf>
    <xf numFmtId="0" fontId="3" fillId="0" borderId="16" xfId="0" applyFont="1" applyFill="1" applyBorder="1" applyAlignment="1">
      <alignment vertical="center"/>
    </xf>
    <xf numFmtId="0" fontId="59" fillId="0" borderId="45" xfId="0" applyFont="1" applyFill="1" applyBorder="1" applyAlignment="1">
      <alignment horizontal="left" vertical="center"/>
    </xf>
    <xf numFmtId="0" fontId="3" fillId="0" borderId="23" xfId="0" applyFont="1" applyFill="1" applyBorder="1" applyAlignment="1">
      <alignment horizontal="left" vertical="center" wrapText="1"/>
    </xf>
    <xf numFmtId="0" fontId="3" fillId="0" borderId="150" xfId="0" applyFont="1" applyFill="1" applyBorder="1" applyAlignment="1">
      <alignment horizontal="left" vertical="center" shrinkToFit="1"/>
    </xf>
    <xf numFmtId="0" fontId="59" fillId="0" borderId="0" xfId="0" applyFont="1" applyFill="1" applyBorder="1" applyAlignment="1">
      <alignment vertical="center"/>
    </xf>
    <xf numFmtId="0" fontId="3" fillId="0" borderId="151" xfId="0" applyFont="1" applyFill="1" applyBorder="1" applyAlignment="1">
      <alignment horizontal="left" vertical="center" shrinkToFit="1"/>
    </xf>
    <xf numFmtId="0" fontId="3" fillId="0" borderId="152" xfId="0" applyFont="1" applyFill="1" applyBorder="1" applyAlignment="1">
      <alignment horizontal="left" vertical="center" shrinkToFit="1"/>
    </xf>
    <xf numFmtId="0" fontId="59" fillId="0" borderId="145" xfId="0" applyFont="1" applyFill="1" applyBorder="1" applyAlignment="1">
      <alignment horizontal="left" vertical="center"/>
    </xf>
    <xf numFmtId="0" fontId="59" fillId="0" borderId="143" xfId="0" applyFont="1" applyFill="1" applyBorder="1" applyAlignment="1">
      <alignment horizontal="left" vertical="center"/>
    </xf>
    <xf numFmtId="0" fontId="3" fillId="0" borderId="143" xfId="0" applyFont="1" applyFill="1" applyBorder="1" applyAlignment="1">
      <alignment horizontal="left" vertical="center" wrapText="1"/>
    </xf>
    <xf numFmtId="0" fontId="3" fillId="0" borderId="153" xfId="0" applyFont="1" applyFill="1" applyBorder="1" applyAlignment="1">
      <alignment horizontal="left" vertical="center" wrapText="1"/>
    </xf>
    <xf numFmtId="0" fontId="3" fillId="0" borderId="154" xfId="0" applyFont="1" applyFill="1" applyBorder="1" applyAlignment="1">
      <alignment horizontal="left" vertical="center" wrapText="1" shrinkToFit="1"/>
    </xf>
    <xf numFmtId="0" fontId="3" fillId="0" borderId="31" xfId="0" applyFont="1" applyFill="1" applyBorder="1" applyAlignment="1">
      <alignment horizontal="left" vertical="center" wrapText="1" shrinkToFit="1"/>
    </xf>
    <xf numFmtId="176" fontId="3" fillId="0" borderId="100" xfId="0" applyNumberFormat="1" applyFont="1" applyFill="1" applyBorder="1" applyAlignment="1">
      <alignment horizontal="left" vertical="center" wrapText="1"/>
    </xf>
    <xf numFmtId="0" fontId="3" fillId="0" borderId="76" xfId="0" applyFont="1" applyFill="1" applyBorder="1" applyAlignment="1">
      <alignment horizontal="left" vertical="center" wrapText="1"/>
    </xf>
    <xf numFmtId="0" fontId="3" fillId="0" borderId="78" xfId="0" applyFont="1" applyFill="1" applyBorder="1" applyAlignment="1">
      <alignment horizontal="left" vertical="center" wrapText="1"/>
    </xf>
    <xf numFmtId="0" fontId="3" fillId="0" borderId="155" xfId="0" applyFont="1" applyFill="1" applyBorder="1" applyAlignment="1">
      <alignment horizontal="left" vertical="center" shrinkToFit="1"/>
    </xf>
    <xf numFmtId="0" fontId="3" fillId="0" borderId="45" xfId="0" applyFont="1" applyFill="1" applyBorder="1" applyAlignment="1">
      <alignment horizontal="left" vertical="center" wrapText="1"/>
    </xf>
    <xf numFmtId="0" fontId="59" fillId="0" borderId="43" xfId="0" applyFont="1" applyFill="1" applyBorder="1" applyAlignment="1">
      <alignment horizontal="left" vertical="center"/>
    </xf>
    <xf numFmtId="0" fontId="3" fillId="0" borderId="29" xfId="0" applyFont="1" applyFill="1" applyBorder="1" applyAlignment="1">
      <alignment horizontal="left" vertical="center" wrapText="1" shrinkToFit="1"/>
    </xf>
    <xf numFmtId="0" fontId="3" fillId="0" borderId="23" xfId="0" applyFont="1" applyFill="1" applyBorder="1" applyAlignment="1">
      <alignment horizontal="left" vertical="center" wrapText="1" shrinkToFit="1"/>
    </xf>
    <xf numFmtId="0" fontId="59" fillId="0" borderId="31" xfId="0" applyFont="1" applyFill="1" applyBorder="1" applyAlignment="1">
      <alignment horizontal="left" vertical="center"/>
    </xf>
    <xf numFmtId="0" fontId="3" fillId="0" borderId="154"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77"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70" fillId="0" borderId="14" xfId="53" applyFont="1" applyFill="1" applyBorder="1" applyAlignment="1">
      <alignment horizontal="left" vertical="top" wrapText="1" shrinkToFit="1"/>
    </xf>
    <xf numFmtId="0" fontId="68" fillId="0" borderId="34" xfId="53" applyFont="1" applyFill="1" applyBorder="1" applyAlignment="1">
      <alignment horizontal="left" vertical="center" wrapText="1" shrinkToFit="1"/>
    </xf>
    <xf numFmtId="0" fontId="68" fillId="0" borderId="34" xfId="53" applyFont="1" applyFill="1" applyBorder="1" applyAlignment="1">
      <alignment horizontal="left" vertical="center" wrapText="1"/>
    </xf>
    <xf numFmtId="0" fontId="70" fillId="0" borderId="41" xfId="53" applyFont="1" applyFill="1" applyBorder="1" applyAlignment="1">
      <alignment horizontal="left" vertical="center" shrinkToFit="1"/>
    </xf>
    <xf numFmtId="0" fontId="70" fillId="0" borderId="41" xfId="53" applyFont="1" applyFill="1" applyBorder="1" applyAlignment="1">
      <alignment horizontal="left" vertical="center" wrapText="1"/>
    </xf>
    <xf numFmtId="0" fontId="70" fillId="0" borderId="34" xfId="53" applyFont="1" applyFill="1" applyBorder="1" applyAlignment="1">
      <alignment horizontal="left" vertical="center" wrapText="1" shrinkToFit="1"/>
    </xf>
    <xf numFmtId="0" fontId="70" fillId="0" borderId="34" xfId="53" applyFont="1" applyFill="1" applyBorder="1" applyAlignment="1">
      <alignment horizontal="left" vertical="center" wrapText="1"/>
    </xf>
    <xf numFmtId="0" fontId="69" fillId="0" borderId="0" xfId="54" applyFont="1" applyFill="1" applyAlignment="1">
      <alignment vertical="center"/>
    </xf>
    <xf numFmtId="0" fontId="70" fillId="0" borderId="0" xfId="54" applyFont="1" applyFill="1" applyAlignment="1">
      <alignment horizontal="left" vertical="top" wrapText="1" shrinkToFit="1"/>
    </xf>
    <xf numFmtId="0" fontId="70" fillId="0" borderId="0" xfId="54" applyFont="1" applyFill="1" applyAlignment="1">
      <alignment vertical="center" wrapText="1" shrinkToFit="1"/>
    </xf>
    <xf numFmtId="0" fontId="70" fillId="0" borderId="0" xfId="54" applyFont="1" applyFill="1" applyAlignment="1">
      <alignment horizontal="center" vertical="center" wrapText="1"/>
    </xf>
    <xf numFmtId="0" fontId="70" fillId="0" borderId="0" xfId="54" applyFont="1" applyFill="1" applyAlignment="1">
      <alignment horizontal="center" vertical="center" shrinkToFit="1"/>
    </xf>
    <xf numFmtId="0" fontId="68" fillId="0" borderId="0" xfId="54" applyFont="1" applyFill="1" applyAlignment="1">
      <alignment vertical="center" wrapText="1"/>
    </xf>
    <xf numFmtId="0" fontId="70" fillId="32" borderId="34" xfId="54" applyFont="1" applyFill="1" applyBorder="1" applyAlignment="1">
      <alignment horizontal="center" vertical="center" wrapText="1" shrinkToFit="1"/>
    </xf>
    <xf numFmtId="0" fontId="68" fillId="32" borderId="34" xfId="54" applyFont="1" applyFill="1" applyBorder="1" applyAlignment="1">
      <alignment vertical="center" wrapText="1"/>
    </xf>
    <xf numFmtId="0" fontId="3" fillId="0" borderId="73" xfId="0" applyFont="1" applyFill="1" applyBorder="1" applyAlignment="1">
      <alignment horizontal="left" vertical="center" wrapText="1" shrinkToFit="1"/>
    </xf>
    <xf numFmtId="0" fontId="3" fillId="0" borderId="156" xfId="0" applyFont="1" applyFill="1" applyBorder="1" applyAlignment="1">
      <alignment vertical="center" wrapText="1" shrinkToFit="1"/>
    </xf>
    <xf numFmtId="0" fontId="70" fillId="0" borderId="41" xfId="54" applyFont="1" applyFill="1" applyBorder="1" applyAlignment="1">
      <alignment vertical="center" wrapText="1"/>
    </xf>
    <xf numFmtId="0" fontId="0" fillId="0" borderId="0" xfId="0" applyFont="1" applyFill="1" applyAlignment="1">
      <alignment vertical="center"/>
    </xf>
    <xf numFmtId="0" fontId="3" fillId="0" borderId="148" xfId="0" applyFont="1" applyFill="1" applyBorder="1" applyAlignment="1">
      <alignment vertical="center" wrapText="1" shrinkToFit="1"/>
    </xf>
    <xf numFmtId="0" fontId="3" fillId="0" borderId="157" xfId="0" applyFont="1" applyFill="1" applyBorder="1" applyAlignment="1">
      <alignment vertical="center" wrapText="1" shrinkToFit="1"/>
    </xf>
    <xf numFmtId="0" fontId="70" fillId="0" borderId="44" xfId="54" applyFont="1" applyFill="1" applyBorder="1" applyAlignment="1">
      <alignment vertical="center" wrapText="1"/>
    </xf>
    <xf numFmtId="0" fontId="3" fillId="0" borderId="154" xfId="0" applyFont="1" applyFill="1" applyBorder="1" applyAlignment="1">
      <alignment vertical="center" wrapText="1" shrinkToFit="1"/>
    </xf>
    <xf numFmtId="0" fontId="3" fillId="0" borderId="158" xfId="0" applyFont="1" applyFill="1" applyBorder="1" applyAlignment="1">
      <alignment vertical="center" wrapText="1" shrinkToFit="1"/>
    </xf>
    <xf numFmtId="0" fontId="3" fillId="0" borderId="29" xfId="0" applyFont="1" applyFill="1" applyBorder="1" applyAlignment="1">
      <alignment vertical="center" wrapText="1" shrinkToFit="1"/>
    </xf>
    <xf numFmtId="0" fontId="3" fillId="0" borderId="151" xfId="0" applyFont="1" applyFill="1" applyBorder="1" applyAlignment="1">
      <alignment vertical="center" wrapText="1" shrinkToFit="1"/>
    </xf>
    <xf numFmtId="0" fontId="3" fillId="0" borderId="44" xfId="0" applyFont="1" applyFill="1" applyBorder="1" applyAlignment="1">
      <alignment horizontal="left" vertical="center" wrapText="1" shrinkToFit="1"/>
    </xf>
    <xf numFmtId="176" fontId="3" fillId="0" borderId="44" xfId="0" applyNumberFormat="1" applyFont="1" applyFill="1" applyBorder="1" applyAlignment="1">
      <alignment horizontal="left" vertical="center" wrapText="1"/>
    </xf>
    <xf numFmtId="176" fontId="3" fillId="0" borderId="153" xfId="0" applyNumberFormat="1" applyFont="1" applyFill="1" applyBorder="1" applyAlignment="1">
      <alignment horizontal="left" vertical="center" wrapText="1"/>
    </xf>
    <xf numFmtId="0" fontId="3" fillId="0" borderId="75" xfId="0" applyFont="1" applyFill="1" applyBorder="1" applyAlignment="1">
      <alignment horizontal="left" vertical="center" wrapText="1" shrinkToFit="1"/>
    </xf>
    <xf numFmtId="0" fontId="3" fillId="0" borderId="15" xfId="0" applyFont="1" applyFill="1" applyBorder="1" applyAlignment="1">
      <alignment vertical="center" wrapText="1" shrinkToFit="1"/>
    </xf>
    <xf numFmtId="0" fontId="3" fillId="0" borderId="159" xfId="0" applyFont="1" applyFill="1" applyBorder="1" applyAlignment="1">
      <alignment vertical="center" wrapText="1" shrinkToFit="1"/>
    </xf>
    <xf numFmtId="0" fontId="3" fillId="0" borderId="78" xfId="0" applyFont="1" applyFill="1" applyBorder="1" applyAlignment="1">
      <alignment horizontal="left" vertical="center" wrapText="1" shrinkToFit="1"/>
    </xf>
    <xf numFmtId="0" fontId="3" fillId="0" borderId="10" xfId="0" applyFont="1" applyFill="1" applyBorder="1" applyAlignment="1">
      <alignment horizontal="left" vertical="center" wrapText="1" shrinkToFit="1"/>
    </xf>
    <xf numFmtId="0" fontId="3" fillId="0" borderId="160" xfId="0" applyFont="1" applyFill="1" applyBorder="1" applyAlignment="1">
      <alignment vertical="center" wrapText="1" shrinkToFit="1"/>
    </xf>
    <xf numFmtId="0" fontId="3" fillId="0" borderId="76" xfId="0" applyFont="1" applyFill="1" applyBorder="1" applyAlignment="1">
      <alignment vertical="center" wrapText="1" shrinkToFit="1"/>
    </xf>
    <xf numFmtId="0" fontId="3" fillId="0" borderId="161" xfId="0" applyFont="1" applyFill="1" applyBorder="1" applyAlignment="1">
      <alignment vertical="center" wrapText="1" shrinkToFit="1"/>
    </xf>
    <xf numFmtId="0" fontId="3" fillId="0" borderId="74" xfId="0" applyFont="1" applyFill="1" applyBorder="1" applyAlignment="1">
      <alignment vertical="center" wrapText="1" shrinkToFit="1"/>
    </xf>
    <xf numFmtId="0" fontId="3" fillId="0" borderId="12" xfId="0" applyFont="1" applyFill="1" applyBorder="1" applyAlignment="1">
      <alignment vertical="center" wrapText="1" shrinkToFit="1"/>
    </xf>
    <xf numFmtId="0" fontId="3" fillId="0" borderId="162" xfId="0" applyFont="1" applyFill="1" applyBorder="1" applyAlignment="1">
      <alignment vertical="center" wrapText="1" shrinkToFit="1"/>
    </xf>
    <xf numFmtId="0" fontId="3" fillId="0" borderId="163" xfId="0" applyFont="1" applyFill="1" applyBorder="1" applyAlignment="1">
      <alignment vertical="center" wrapText="1" shrinkToFit="1"/>
    </xf>
    <xf numFmtId="176" fontId="3" fillId="0" borderId="49" xfId="0" applyNumberFormat="1" applyFont="1" applyFill="1" applyBorder="1" applyAlignment="1">
      <alignment horizontal="center" vertical="center" wrapText="1"/>
    </xf>
    <xf numFmtId="0" fontId="40" fillId="0" borderId="15" xfId="0" applyFont="1" applyFill="1" applyBorder="1" applyAlignment="1">
      <alignment horizontal="left" vertical="top" wrapText="1" shrinkToFit="1"/>
    </xf>
    <xf numFmtId="0" fontId="3" fillId="0" borderId="77" xfId="0" applyFont="1" applyFill="1" applyBorder="1" applyAlignment="1">
      <alignment vertical="center" wrapText="1" shrinkToFit="1"/>
    </xf>
    <xf numFmtId="0" fontId="3" fillId="0" borderId="164" xfId="0" applyFont="1" applyFill="1" applyBorder="1" applyAlignment="1">
      <alignment vertical="center" wrapText="1" shrinkToFit="1"/>
    </xf>
    <xf numFmtId="176" fontId="3" fillId="0" borderId="96" xfId="0" applyNumberFormat="1" applyFont="1" applyFill="1" applyBorder="1" applyAlignment="1">
      <alignment horizontal="center" vertical="center" wrapText="1"/>
    </xf>
    <xf numFmtId="0" fontId="3" fillId="0" borderId="165" xfId="0" applyFont="1" applyFill="1" applyBorder="1" applyAlignment="1">
      <alignment horizontal="left" vertical="center" wrapText="1" shrinkToFit="1"/>
    </xf>
    <xf numFmtId="176" fontId="3" fillId="0" borderId="45" xfId="0" applyNumberFormat="1" applyFont="1" applyFill="1" applyBorder="1" applyAlignment="1">
      <alignment horizontal="left" vertical="center" wrapText="1"/>
    </xf>
    <xf numFmtId="0" fontId="3" fillId="0" borderId="101" xfId="0" applyFont="1" applyFill="1" applyBorder="1" applyAlignment="1">
      <alignment vertical="center" wrapText="1" shrinkToFit="1"/>
    </xf>
    <xf numFmtId="0" fontId="3" fillId="0" borderId="166" xfId="0" applyFont="1" applyFill="1" applyBorder="1" applyAlignment="1">
      <alignment vertical="center" wrapText="1" shrinkToFit="1"/>
    </xf>
    <xf numFmtId="176" fontId="3" fillId="0" borderId="167" xfId="0" applyNumberFormat="1" applyFont="1" applyFill="1" applyBorder="1" applyAlignment="1">
      <alignment horizontal="center" vertical="center" wrapText="1"/>
    </xf>
    <xf numFmtId="0" fontId="3" fillId="0" borderId="24" xfId="0" applyFont="1" applyFill="1" applyBorder="1" applyAlignment="1">
      <alignment vertical="center" wrapText="1" shrinkToFit="1"/>
    </xf>
    <xf numFmtId="0" fontId="3" fillId="0" borderId="168" xfId="0" applyFont="1" applyFill="1" applyBorder="1" applyAlignment="1">
      <alignment vertical="center" wrapText="1" shrinkToFit="1"/>
    </xf>
    <xf numFmtId="0" fontId="3" fillId="0" borderId="13" xfId="0" applyFont="1" applyFill="1" applyBorder="1" applyAlignment="1">
      <alignment vertical="center" wrapText="1" shrinkToFit="1"/>
    </xf>
    <xf numFmtId="0" fontId="3" fillId="0" borderId="152" xfId="0" applyFont="1" applyFill="1" applyBorder="1" applyAlignment="1">
      <alignment vertical="center" wrapText="1" shrinkToFit="1"/>
    </xf>
    <xf numFmtId="0" fontId="0" fillId="0" borderId="0" xfId="0" applyFont="1" applyFill="1" applyBorder="1" applyAlignment="1">
      <alignment vertical="center"/>
    </xf>
    <xf numFmtId="0" fontId="68" fillId="0" borderId="0" xfId="54" applyFont="1" applyFill="1" applyAlignment="1">
      <alignment horizontal="left" vertical="top" wrapText="1" shrinkToFit="1"/>
    </xf>
    <xf numFmtId="0" fontId="68" fillId="0" borderId="0" xfId="54" applyFont="1" applyFill="1" applyAlignment="1">
      <alignment vertical="center" wrapText="1" shrinkToFit="1"/>
    </xf>
    <xf numFmtId="0" fontId="68" fillId="0" borderId="0" xfId="54" applyFont="1" applyFill="1" applyAlignment="1">
      <alignment horizontal="center" vertical="center" wrapText="1"/>
    </xf>
    <xf numFmtId="0" fontId="68" fillId="0" borderId="0" xfId="54" applyFont="1" applyFill="1" applyAlignment="1">
      <alignment horizontal="center" vertical="center" shrinkToFit="1"/>
    </xf>
    <xf numFmtId="0" fontId="49" fillId="0" borderId="96" xfId="0" applyFont="1" applyFill="1" applyBorder="1" applyAlignment="1">
      <alignment horizontal="center" vertical="center"/>
    </xf>
    <xf numFmtId="0" fontId="49" fillId="0" borderId="47" xfId="0" applyFont="1" applyFill="1" applyBorder="1" applyAlignment="1">
      <alignment horizontal="center" vertical="center"/>
    </xf>
    <xf numFmtId="0" fontId="49" fillId="0" borderId="50" xfId="0" applyFont="1" applyFill="1" applyBorder="1" applyAlignment="1">
      <alignment horizontal="center" vertical="center"/>
    </xf>
    <xf numFmtId="0" fontId="70" fillId="0" borderId="0" xfId="53" applyFont="1" applyAlignment="1">
      <alignment horizontal="center" vertical="center"/>
    </xf>
    <xf numFmtId="0" fontId="69" fillId="31" borderId="34" xfId="53" applyFont="1" applyFill="1" applyBorder="1" applyAlignment="1">
      <alignment horizontal="center" vertical="center"/>
    </xf>
    <xf numFmtId="0" fontId="68" fillId="0" borderId="34" xfId="53" applyFont="1" applyFill="1" applyBorder="1" applyAlignment="1">
      <alignment vertical="center"/>
    </xf>
    <xf numFmtId="0" fontId="70" fillId="0" borderId="17" xfId="53" applyFont="1" applyFill="1" applyBorder="1" applyAlignment="1">
      <alignment horizontal="left" vertical="center" wrapText="1" shrinkToFit="1"/>
    </xf>
    <xf numFmtId="0" fontId="68" fillId="0" borderId="14" xfId="53" applyFont="1" applyFill="1" applyBorder="1" applyAlignment="1">
      <alignment vertical="center"/>
    </xf>
    <xf numFmtId="0" fontId="70" fillId="0" borderId="155" xfId="53" applyFont="1" applyFill="1" applyBorder="1" applyAlignment="1">
      <alignment horizontal="left" vertical="center" wrapText="1" shrinkToFit="1"/>
    </xf>
    <xf numFmtId="0" fontId="70" fillId="0" borderId="14" xfId="53" applyFont="1" applyFill="1" applyBorder="1" applyAlignment="1">
      <alignment vertical="center" wrapText="1"/>
    </xf>
    <xf numFmtId="0" fontId="68" fillId="0" borderId="0" xfId="53" applyFont="1" applyAlignment="1">
      <alignment horizontal="center" vertical="center"/>
    </xf>
    <xf numFmtId="0" fontId="70" fillId="0" borderId="41" xfId="54" applyFont="1" applyFill="1" applyBorder="1" applyAlignment="1">
      <alignment vertical="center" wrapText="1" shrinkToFit="1"/>
    </xf>
    <xf numFmtId="0" fontId="70" fillId="0" borderId="12" xfId="54" applyFont="1" applyFill="1" applyBorder="1" applyAlignment="1">
      <alignment horizontal="left" vertical="center" shrinkToFit="1"/>
    </xf>
    <xf numFmtId="0" fontId="68" fillId="0" borderId="0" xfId="54" applyFont="1" applyFill="1" applyAlignment="1">
      <alignment vertical="center"/>
    </xf>
    <xf numFmtId="0" fontId="70" fillId="0" borderId="44" xfId="54" applyFont="1" applyFill="1" applyBorder="1" applyAlignment="1">
      <alignment vertical="center" wrapText="1" shrinkToFit="1"/>
    </xf>
    <xf numFmtId="0" fontId="70" fillId="0" borderId="31" xfId="54" applyFont="1" applyFill="1" applyBorder="1" applyAlignment="1">
      <alignment horizontal="left" vertical="center" shrinkToFit="1"/>
    </xf>
    <xf numFmtId="0" fontId="70" fillId="0" borderId="43" xfId="54" applyFont="1" applyFill="1" applyBorder="1" applyAlignment="1">
      <alignment vertical="center" wrapText="1" shrinkToFit="1"/>
    </xf>
    <xf numFmtId="0" fontId="70" fillId="0" borderId="18" xfId="54" applyFont="1" applyFill="1" applyBorder="1" applyAlignment="1">
      <alignment horizontal="left" vertical="center" shrinkToFit="1"/>
    </xf>
    <xf numFmtId="0" fontId="70" fillId="0" borderId="43" xfId="54" applyFont="1" applyFill="1" applyBorder="1" applyAlignment="1">
      <alignment vertical="center" wrapText="1"/>
    </xf>
    <xf numFmtId="0" fontId="3" fillId="0" borderId="148"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1" fillId="26" borderId="0" xfId="55" applyFill="1">
      <alignment vertical="center"/>
    </xf>
    <xf numFmtId="0" fontId="1" fillId="26" borderId="0" xfId="55" applyFill="1" applyAlignment="1">
      <alignment horizontal="right" vertical="center"/>
    </xf>
    <xf numFmtId="0" fontId="1" fillId="26" borderId="0" xfId="55" applyFill="1" applyAlignment="1">
      <alignment horizontal="center" vertical="center"/>
    </xf>
    <xf numFmtId="0" fontId="1" fillId="33" borderId="0" xfId="55" applyFill="1" applyAlignment="1">
      <alignment horizontal="center" vertical="center"/>
    </xf>
    <xf numFmtId="0" fontId="76" fillId="26" borderId="0" xfId="55" applyFont="1" applyFill="1" applyAlignment="1">
      <alignment horizontal="center" vertical="center"/>
    </xf>
    <xf numFmtId="0" fontId="1" fillId="26" borderId="0" xfId="55" applyFill="1" applyAlignment="1">
      <alignment horizontal="center" vertical="center" shrinkToFit="1"/>
    </xf>
    <xf numFmtId="0" fontId="1" fillId="26" borderId="18" xfId="55" applyFill="1" applyBorder="1" applyAlignment="1">
      <alignment horizontal="center" vertical="center"/>
    </xf>
    <xf numFmtId="0" fontId="77" fillId="26" borderId="0" xfId="55" applyFont="1" applyFill="1">
      <alignment vertical="center"/>
    </xf>
    <xf numFmtId="0" fontId="1" fillId="33" borderId="34" xfId="55" applyFill="1" applyBorder="1" applyAlignment="1">
      <alignment horizontal="center" vertical="center"/>
    </xf>
    <xf numFmtId="0" fontId="1" fillId="26" borderId="34" xfId="55" applyFill="1" applyBorder="1">
      <alignment vertical="center"/>
    </xf>
    <xf numFmtId="179" fontId="0" fillId="33" borderId="43" xfId="55" applyNumberFormat="1" applyFont="1" applyFill="1" applyBorder="1" applyAlignment="1">
      <alignment horizontal="center" vertical="center"/>
    </xf>
    <xf numFmtId="0" fontId="80" fillId="26" borderId="55" xfId="55" applyFont="1" applyFill="1" applyBorder="1" applyAlignment="1">
      <alignment vertical="center" wrapText="1"/>
    </xf>
    <xf numFmtId="38" fontId="79" fillId="33" borderId="55" xfId="56" applyFont="1" applyFill="1" applyBorder="1">
      <alignment vertical="center"/>
    </xf>
    <xf numFmtId="0" fontId="1" fillId="26" borderId="55" xfId="55" applyFill="1" applyBorder="1">
      <alignment vertical="center"/>
    </xf>
    <xf numFmtId="0" fontId="1" fillId="0" borderId="34" xfId="55" applyBorder="1">
      <alignment vertical="center"/>
    </xf>
    <xf numFmtId="0" fontId="1" fillId="0" borderId="34" xfId="55" applyBorder="1" applyAlignment="1">
      <alignment horizontal="center" vertical="center"/>
    </xf>
    <xf numFmtId="0" fontId="0" fillId="26" borderId="34" xfId="55" applyFont="1" applyFill="1" applyBorder="1" applyAlignment="1">
      <alignment horizontal="center" vertical="center"/>
    </xf>
    <xf numFmtId="0" fontId="1" fillId="26" borderId="14" xfId="55" applyFill="1" applyBorder="1" applyAlignment="1">
      <alignment horizontal="center" vertical="center"/>
    </xf>
    <xf numFmtId="0" fontId="80" fillId="26" borderId="56" xfId="55" applyFont="1" applyFill="1" applyBorder="1" applyAlignment="1">
      <alignment vertical="center" wrapText="1"/>
    </xf>
    <xf numFmtId="38" fontId="79" fillId="33" borderId="56" xfId="56" applyFont="1" applyFill="1" applyBorder="1">
      <alignment vertical="center"/>
    </xf>
    <xf numFmtId="0" fontId="1" fillId="26" borderId="56" xfId="55" applyFill="1" applyBorder="1">
      <alignment vertical="center"/>
    </xf>
    <xf numFmtId="179" fontId="1" fillId="26" borderId="43" xfId="55" applyNumberFormat="1" applyFill="1" applyBorder="1" applyAlignment="1">
      <alignment horizontal="center" vertical="center"/>
    </xf>
    <xf numFmtId="0" fontId="80" fillId="26" borderId="58" xfId="55" applyFont="1" applyFill="1" applyBorder="1" applyAlignment="1">
      <alignment vertical="center" wrapText="1"/>
    </xf>
    <xf numFmtId="38" fontId="79" fillId="33" borderId="58" xfId="56" applyFont="1" applyFill="1" applyBorder="1">
      <alignment vertical="center"/>
    </xf>
    <xf numFmtId="0" fontId="1" fillId="26" borderId="58" xfId="55" applyFill="1" applyBorder="1">
      <alignment vertical="center"/>
    </xf>
    <xf numFmtId="0" fontId="81" fillId="0" borderId="34" xfId="55" applyFont="1" applyBorder="1">
      <alignment vertical="center"/>
    </xf>
    <xf numFmtId="0" fontId="81" fillId="0" borderId="34" xfId="55" applyFont="1" applyBorder="1" applyAlignment="1">
      <alignment vertical="center" wrapText="1"/>
    </xf>
    <xf numFmtId="0" fontId="81" fillId="26" borderId="34" xfId="55" applyFont="1" applyFill="1" applyBorder="1" applyAlignment="1">
      <alignment horizontal="center" vertical="center"/>
    </xf>
    <xf numFmtId="0" fontId="1" fillId="26" borderId="169" xfId="55" applyFill="1" applyBorder="1">
      <alignment vertical="center"/>
    </xf>
    <xf numFmtId="0" fontId="1" fillId="0" borderId="11" xfId="55" applyBorder="1">
      <alignment vertical="center"/>
    </xf>
    <xf numFmtId="0" fontId="81" fillId="0" borderId="11" xfId="55" applyFont="1" applyBorder="1">
      <alignment vertical="center"/>
    </xf>
    <xf numFmtId="0" fontId="81" fillId="26" borderId="11" xfId="55" applyFont="1" applyFill="1" applyBorder="1" applyAlignment="1">
      <alignment vertical="center" wrapText="1"/>
    </xf>
    <xf numFmtId="0" fontId="1" fillId="26" borderId="11" xfId="55" applyFill="1" applyBorder="1">
      <alignment vertical="center"/>
    </xf>
    <xf numFmtId="0" fontId="1" fillId="0" borderId="0" xfId="55">
      <alignment vertical="center"/>
    </xf>
    <xf numFmtId="0" fontId="81" fillId="0" borderId="0" xfId="55" applyFont="1">
      <alignment vertical="center"/>
    </xf>
    <xf numFmtId="0" fontId="81" fillId="26" borderId="0" xfId="55" applyFont="1" applyFill="1" applyAlignment="1">
      <alignment vertical="center" wrapText="1"/>
    </xf>
    <xf numFmtId="180" fontId="0" fillId="26" borderId="0" xfId="56" applyNumberFormat="1" applyFont="1" applyFill="1" applyBorder="1" applyAlignment="1">
      <alignment horizontal="center" vertical="center"/>
    </xf>
    <xf numFmtId="0" fontId="1" fillId="26" borderId="0" xfId="55" applyFill="1" applyAlignment="1">
      <alignment vertical="center" wrapText="1"/>
    </xf>
    <xf numFmtId="38" fontId="0" fillId="26" borderId="0" xfId="56" applyFont="1" applyFill="1" applyBorder="1">
      <alignment vertical="center"/>
    </xf>
    <xf numFmtId="177" fontId="1" fillId="26" borderId="20" xfId="55" applyNumberFormat="1" applyFill="1" applyBorder="1" applyAlignment="1">
      <alignment horizontal="center" vertical="center"/>
    </xf>
    <xf numFmtId="181" fontId="79" fillId="26" borderId="0" xfId="57" applyNumberFormat="1" applyFont="1" applyFill="1" applyBorder="1" applyAlignment="1">
      <alignment horizontal="center" vertical="center"/>
    </xf>
    <xf numFmtId="0" fontId="82" fillId="26" borderId="55" xfId="55" applyFont="1" applyFill="1" applyBorder="1" applyAlignment="1">
      <alignment vertical="center" wrapText="1"/>
    </xf>
    <xf numFmtId="0" fontId="1" fillId="33" borderId="14" xfId="55" applyFill="1" applyBorder="1" applyAlignment="1">
      <alignment horizontal="center" vertical="center"/>
    </xf>
    <xf numFmtId="0" fontId="82" fillId="26" borderId="56" xfId="55" applyFont="1" applyFill="1" applyBorder="1" applyAlignment="1">
      <alignment vertical="center" wrapText="1"/>
    </xf>
    <xf numFmtId="179" fontId="1" fillId="33" borderId="43" xfId="55" applyNumberFormat="1" applyFill="1" applyBorder="1" applyAlignment="1">
      <alignment horizontal="center" vertical="center"/>
    </xf>
    <xf numFmtId="0" fontId="82" fillId="26" borderId="58" xfId="55" applyFont="1" applyFill="1" applyBorder="1" applyAlignment="1">
      <alignment vertical="center" wrapText="1"/>
    </xf>
    <xf numFmtId="38" fontId="82" fillId="26" borderId="56" xfId="55" applyNumberFormat="1" applyFont="1" applyFill="1" applyBorder="1" applyAlignment="1">
      <alignment vertical="center" wrapText="1"/>
    </xf>
    <xf numFmtId="0" fontId="1" fillId="26" borderId="0" xfId="55" applyFill="1" applyAlignment="1">
      <alignment horizontal="left" vertical="center"/>
    </xf>
    <xf numFmtId="0" fontId="70" fillId="0" borderId="44" xfId="53" applyFont="1" applyFill="1" applyBorder="1" applyAlignment="1">
      <alignment horizontal="left" vertical="center" wrapText="1"/>
    </xf>
    <xf numFmtId="0" fontId="30" fillId="0" borderId="16" xfId="0" applyFont="1" applyBorder="1" applyAlignment="1">
      <alignment horizontal="center" vertical="center"/>
    </xf>
    <xf numFmtId="0" fontId="70" fillId="0" borderId="149" xfId="53" applyFont="1" applyFill="1" applyBorder="1" applyAlignment="1">
      <alignment horizontal="left" vertical="center" wrapText="1" shrinkToFit="1"/>
    </xf>
    <xf numFmtId="0" fontId="70" fillId="0" borderId="42" xfId="53" applyFont="1" applyFill="1" applyBorder="1" applyAlignment="1">
      <alignment horizontal="left" vertical="center" wrapText="1" shrinkToFit="1"/>
    </xf>
    <xf numFmtId="0" fontId="70" fillId="0" borderId="44" xfId="53" applyFont="1" applyFill="1" applyBorder="1" applyAlignment="1">
      <alignment horizontal="left" vertical="center" wrapText="1" shrinkToFit="1"/>
    </xf>
    <xf numFmtId="0" fontId="70" fillId="0" borderId="143" xfId="53" applyFont="1" applyFill="1" applyBorder="1" applyAlignment="1">
      <alignment horizontal="left" vertical="center" wrapText="1" shrinkToFit="1"/>
    </xf>
    <xf numFmtId="0" fontId="70" fillId="0" borderId="148" xfId="53" applyFont="1" applyFill="1" applyBorder="1" applyAlignment="1">
      <alignment horizontal="left" vertical="top" wrapText="1" shrinkToFit="1"/>
    </xf>
    <xf numFmtId="0" fontId="70" fillId="0" borderId="0" xfId="53" applyFont="1" applyAlignment="1">
      <alignment horizontal="left" vertical="center" wrapText="1"/>
    </xf>
    <xf numFmtId="0" fontId="70" fillId="0" borderId="14" xfId="53" applyFont="1" applyFill="1" applyBorder="1" applyAlignment="1">
      <alignment horizontal="left" vertical="center" wrapText="1"/>
    </xf>
    <xf numFmtId="0" fontId="70" fillId="0" borderId="42" xfId="53" applyFont="1" applyFill="1" applyBorder="1" applyAlignment="1">
      <alignment horizontal="left" vertical="center" wrapText="1"/>
    </xf>
    <xf numFmtId="0" fontId="70" fillId="0" borderId="45" xfId="53" applyFont="1" applyFill="1" applyBorder="1" applyAlignment="1">
      <alignment horizontal="left" vertical="center" wrapText="1"/>
    </xf>
    <xf numFmtId="0" fontId="70" fillId="0" borderId="14" xfId="53" applyFont="1" applyFill="1" applyBorder="1" applyAlignment="1">
      <alignment horizontal="left" vertical="center" wrapText="1" shrinkToFit="1"/>
    </xf>
    <xf numFmtId="0" fontId="70" fillId="0" borderId="45" xfId="53" applyFont="1" applyFill="1" applyBorder="1" applyAlignment="1">
      <alignment horizontal="left" vertical="center" wrapText="1" shrinkToFit="1"/>
    </xf>
    <xf numFmtId="0" fontId="68" fillId="0" borderId="0" xfId="53" applyFont="1" applyAlignment="1">
      <alignment horizontal="left" vertical="center" wrapText="1"/>
    </xf>
    <xf numFmtId="0" fontId="70" fillId="0" borderId="100" xfId="53" applyFont="1" applyFill="1" applyBorder="1" applyAlignment="1">
      <alignment horizontal="left" vertical="center" wrapText="1" shrinkToFit="1"/>
    </xf>
    <xf numFmtId="0" fontId="26" fillId="24" borderId="19" xfId="0" applyFont="1" applyFill="1" applyBorder="1" applyAlignment="1">
      <alignment horizontal="center" vertical="center" shrinkToFit="1"/>
    </xf>
    <xf numFmtId="0" fontId="26" fillId="24" borderId="20" xfId="0" applyFont="1" applyFill="1" applyBorder="1" applyAlignment="1">
      <alignment horizontal="center" vertical="center" shrinkToFit="1"/>
    </xf>
    <xf numFmtId="0" fontId="26" fillId="24" borderId="22" xfId="0" applyFont="1" applyFill="1" applyBorder="1" applyAlignment="1">
      <alignment horizontal="center" vertical="center" shrinkToFit="1"/>
    </xf>
    <xf numFmtId="0" fontId="30" fillId="29" borderId="10" xfId="0" applyFont="1" applyFill="1" applyBorder="1" applyAlignment="1">
      <alignment horizontal="center" vertical="center"/>
    </xf>
    <xf numFmtId="0" fontId="30" fillId="29" borderId="11" xfId="0" applyFont="1" applyFill="1" applyBorder="1" applyAlignment="1">
      <alignment horizontal="center" vertical="center"/>
    </xf>
    <xf numFmtId="0" fontId="30" fillId="29" borderId="12" xfId="0" applyFont="1" applyFill="1"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6" fillId="24" borderId="19" xfId="0" applyFont="1" applyFill="1" applyBorder="1" applyAlignment="1">
      <alignment horizontal="center" vertical="center"/>
    </xf>
    <xf numFmtId="0" fontId="0" fillId="0" borderId="20" xfId="0" applyBorder="1" applyAlignment="1">
      <alignment horizontal="center" vertical="center"/>
    </xf>
    <xf numFmtId="0" fontId="60" fillId="24" borderId="59" xfId="0" applyFont="1" applyFill="1" applyBorder="1" applyAlignment="1">
      <alignment horizontal="left" vertical="center" wrapText="1"/>
    </xf>
    <xf numFmtId="0" fontId="39" fillId="0" borderId="137" xfId="0" applyFont="1" applyBorder="1" applyAlignment="1">
      <alignment horizontal="left" vertical="center" wrapText="1"/>
    </xf>
    <xf numFmtId="0" fontId="39" fillId="0" borderId="61" xfId="0" applyFont="1" applyBorder="1" applyAlignment="1">
      <alignment horizontal="left" vertical="center" wrapText="1"/>
    </xf>
    <xf numFmtId="0" fontId="60" fillId="24" borderId="15" xfId="0" applyFont="1" applyFill="1" applyBorder="1" applyAlignment="1">
      <alignment horizontal="left" vertical="center" wrapText="1"/>
    </xf>
    <xf numFmtId="0" fontId="39" fillId="0" borderId="16" xfId="0" applyFont="1" applyBorder="1" applyAlignment="1">
      <alignment horizontal="left" vertical="center" wrapText="1"/>
    </xf>
    <xf numFmtId="0" fontId="26" fillId="24" borderId="24" xfId="0" applyFont="1" applyFill="1" applyBorder="1" applyAlignment="1">
      <alignment horizontal="center" vertical="center" shrinkToFit="1"/>
    </xf>
    <xf numFmtId="0" fontId="26" fillId="24" borderId="25" xfId="0" applyFont="1" applyFill="1" applyBorder="1" applyAlignment="1">
      <alignment horizontal="center" vertical="center" shrinkToFit="1"/>
    </xf>
    <xf numFmtId="0" fontId="26" fillId="24" borderId="26" xfId="0" applyFont="1" applyFill="1" applyBorder="1" applyAlignment="1">
      <alignment horizontal="center" vertical="center" shrinkToFit="1"/>
    </xf>
    <xf numFmtId="0" fontId="26" fillId="24" borderId="23" xfId="0" applyFont="1" applyFill="1" applyBorder="1" applyAlignment="1">
      <alignment horizontal="center" vertical="center" shrinkToFit="1"/>
    </xf>
    <xf numFmtId="0" fontId="26" fillId="24" borderId="27" xfId="0" applyFont="1" applyFill="1" applyBorder="1" applyAlignment="1">
      <alignment horizontal="center" vertical="center" shrinkToFit="1"/>
    </xf>
    <xf numFmtId="0" fontId="26" fillId="24" borderId="28" xfId="0" applyFont="1" applyFill="1" applyBorder="1" applyAlignment="1">
      <alignment horizontal="center" vertical="center" shrinkToFit="1"/>
    </xf>
    <xf numFmtId="0" fontId="60" fillId="24" borderId="19" xfId="0" applyFont="1" applyFill="1" applyBorder="1" applyAlignment="1">
      <alignment horizontal="center" vertical="center" wrapText="1"/>
    </xf>
    <xf numFmtId="0" fontId="60" fillId="24" borderId="20" xfId="0" applyFont="1" applyFill="1" applyBorder="1" applyAlignment="1">
      <alignment horizontal="center" vertical="center" wrapText="1"/>
    </xf>
    <xf numFmtId="0" fontId="60" fillId="24" borderId="22" xfId="0" applyFont="1" applyFill="1" applyBorder="1" applyAlignment="1">
      <alignment horizontal="center" vertical="center" wrapText="1"/>
    </xf>
    <xf numFmtId="0" fontId="0" fillId="0" borderId="20" xfId="0" applyBorder="1" applyAlignment="1">
      <alignment horizontal="center" vertical="center" shrinkToFit="1"/>
    </xf>
    <xf numFmtId="0" fontId="61" fillId="24" borderId="19" xfId="0" applyFont="1" applyFill="1" applyBorder="1" applyAlignment="1">
      <alignment horizontal="left" vertical="center" wrapText="1"/>
    </xf>
    <xf numFmtId="0" fontId="61" fillId="24" borderId="20" xfId="0" applyFont="1" applyFill="1" applyBorder="1" applyAlignment="1">
      <alignment horizontal="left" vertical="center" wrapText="1"/>
    </xf>
    <xf numFmtId="0" fontId="61" fillId="24" borderId="22" xfId="0" applyFont="1" applyFill="1" applyBorder="1" applyAlignment="1">
      <alignment horizontal="left" vertical="center" wrapText="1"/>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22" xfId="0" applyFont="1" applyBorder="1" applyAlignment="1">
      <alignment horizontal="center" vertical="center"/>
    </xf>
    <xf numFmtId="0" fontId="30" fillId="24" borderId="10"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22" xfId="0" applyBorder="1" applyAlignment="1">
      <alignment horizontal="center" vertical="center"/>
    </xf>
    <xf numFmtId="0" fontId="29" fillId="24" borderId="79" xfId="0" applyFont="1" applyFill="1" applyBorder="1" applyAlignment="1">
      <alignment horizontal="center" vertical="center" wrapText="1"/>
    </xf>
    <xf numFmtId="0" fontId="7" fillId="0" borderId="51" xfId="0" applyFont="1" applyBorder="1" applyAlignment="1">
      <alignment horizontal="center" vertical="center" wrapText="1"/>
    </xf>
    <xf numFmtId="0" fontId="7" fillId="0" borderId="70" xfId="0" applyFont="1" applyBorder="1" applyAlignment="1">
      <alignment horizontal="center" vertical="center" wrapText="1"/>
    </xf>
    <xf numFmtId="0" fontId="26" fillId="24" borderId="66" xfId="0" applyFont="1" applyFill="1" applyBorder="1" applyAlignment="1">
      <alignment horizontal="center" vertical="center"/>
    </xf>
    <xf numFmtId="0" fontId="0" fillId="0" borderId="80" xfId="0" applyBorder="1" applyAlignment="1">
      <alignment horizontal="center" vertical="center"/>
    </xf>
    <xf numFmtId="0" fontId="0" fillId="0" borderId="33" xfId="0" applyBorder="1" applyAlignment="1">
      <alignment horizontal="center" vertical="center"/>
    </xf>
    <xf numFmtId="0" fontId="38" fillId="0" borderId="0" xfId="0" applyFont="1" applyAlignment="1">
      <alignment horizontal="center" vertical="center"/>
    </xf>
    <xf numFmtId="0" fontId="26" fillId="24" borderId="19" xfId="0" applyFont="1" applyFill="1" applyBorder="1" applyAlignment="1">
      <alignment horizontal="distributed" vertical="center"/>
    </xf>
    <xf numFmtId="0" fontId="0" fillId="0" borderId="22" xfId="0" applyBorder="1" applyAlignment="1">
      <alignment horizontal="distributed" vertical="center"/>
    </xf>
    <xf numFmtId="0" fontId="27" fillId="0" borderId="0" xfId="0" applyFont="1" applyAlignment="1">
      <alignment horizontal="center" vertical="center" wrapText="1" shrinkToFit="1"/>
    </xf>
    <xf numFmtId="0" fontId="26" fillId="0" borderId="0" xfId="0" applyFont="1" applyAlignment="1">
      <alignment horizontal="center"/>
    </xf>
    <xf numFmtId="0" fontId="26" fillId="0" borderId="10" xfId="0" applyFont="1" applyBorder="1" applyAlignment="1">
      <alignment vertical="center"/>
    </xf>
    <xf numFmtId="0" fontId="26" fillId="0" borderId="11" xfId="0" applyFont="1" applyBorder="1" applyAlignment="1">
      <alignment vertical="center"/>
    </xf>
    <xf numFmtId="0" fontId="26" fillId="0" borderId="12" xfId="0" applyFont="1" applyBorder="1" applyAlignment="1">
      <alignment vertical="center"/>
    </xf>
    <xf numFmtId="0" fontId="26" fillId="0" borderId="15" xfId="0" applyFont="1" applyBorder="1" applyAlignment="1">
      <alignment vertical="center"/>
    </xf>
    <xf numFmtId="0" fontId="26" fillId="0" borderId="16" xfId="0" applyFont="1" applyBorder="1" applyAlignment="1">
      <alignment vertical="center"/>
    </xf>
    <xf numFmtId="0" fontId="26" fillId="0" borderId="17" xfId="0" applyFont="1" applyBorder="1" applyAlignment="1">
      <alignment vertical="center"/>
    </xf>
    <xf numFmtId="0" fontId="27" fillId="0" borderId="16" xfId="0" applyFont="1" applyBorder="1" applyAlignment="1">
      <alignment shrinkToFit="1"/>
    </xf>
    <xf numFmtId="0" fontId="26" fillId="24" borderId="10" xfId="0" applyFont="1" applyFill="1" applyBorder="1" applyAlignment="1">
      <alignment horizontal="distributed" vertical="center"/>
    </xf>
    <xf numFmtId="0" fontId="0" fillId="0" borderId="11" xfId="0" applyBorder="1" applyAlignment="1"/>
    <xf numFmtId="0" fontId="0" fillId="0" borderId="12" xfId="0" applyBorder="1" applyAlignment="1"/>
    <xf numFmtId="0" fontId="0" fillId="0" borderId="13" xfId="0" applyBorder="1" applyAlignment="1"/>
    <xf numFmtId="0" fontId="0" fillId="0" borderId="0" xfId="0" applyAlignment="1"/>
    <xf numFmtId="0" fontId="0" fillId="0" borderId="18" xfId="0" applyBorder="1" applyAlignment="1"/>
    <xf numFmtId="0" fontId="0" fillId="0" borderId="15" xfId="0" applyBorder="1" applyAlignment="1"/>
    <xf numFmtId="0" fontId="0" fillId="0" borderId="16" xfId="0" applyBorder="1" applyAlignment="1"/>
    <xf numFmtId="0" fontId="0" fillId="0" borderId="17" xfId="0" applyBorder="1" applyAlignment="1"/>
    <xf numFmtId="0" fontId="30" fillId="0" borderId="0" xfId="0" applyFont="1" applyBorder="1" applyAlignment="1">
      <alignment horizontal="center" vertical="center"/>
    </xf>
    <xf numFmtId="0" fontId="26" fillId="0" borderId="16" xfId="0" applyFont="1" applyBorder="1" applyAlignment="1">
      <alignment horizontal="center" vertical="center"/>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6" fillId="0" borderId="11" xfId="0" applyFont="1" applyFill="1" applyBorder="1" applyAlignment="1">
      <alignment horizontal="center" vertical="center"/>
    </xf>
    <xf numFmtId="0" fontId="30" fillId="0" borderId="0" xfId="0" applyFont="1" applyAlignment="1">
      <alignment horizontal="left" vertical="center"/>
    </xf>
    <xf numFmtId="0" fontId="30" fillId="0" borderId="11" xfId="0" applyFont="1" applyFill="1" applyBorder="1" applyAlignment="1">
      <alignment horizontal="center" vertical="center"/>
    </xf>
    <xf numFmtId="0" fontId="49" fillId="0" borderId="65" xfId="0" applyFont="1" applyFill="1" applyBorder="1" applyAlignment="1">
      <alignment horizontal="center" vertical="center"/>
    </xf>
    <xf numFmtId="0" fontId="0" fillId="0" borderId="14" xfId="0" applyBorder="1" applyAlignment="1">
      <alignment horizontal="center" vertical="center"/>
    </xf>
    <xf numFmtId="0" fontId="49" fillId="0" borderId="41" xfId="0" applyFont="1" applyFill="1" applyBorder="1" applyAlignment="1">
      <alignment horizontal="center" vertical="center"/>
    </xf>
    <xf numFmtId="0" fontId="0" fillId="0" borderId="58" xfId="0" applyBorder="1" applyAlignment="1">
      <alignment horizontal="center" vertical="center"/>
    </xf>
    <xf numFmtId="0" fontId="63" fillId="0" borderId="41" xfId="0" applyFont="1" applyFill="1" applyBorder="1" applyAlignment="1">
      <alignment vertical="center" wrapText="1"/>
    </xf>
    <xf numFmtId="0" fontId="0" fillId="0" borderId="43" xfId="0" applyFont="1" applyBorder="1" applyAlignment="1">
      <alignment vertical="center" wrapText="1"/>
    </xf>
    <xf numFmtId="0" fontId="0" fillId="0" borderId="14" xfId="0" applyFont="1" applyBorder="1" applyAlignment="1">
      <alignment vertical="center" wrapText="1"/>
    </xf>
    <xf numFmtId="0" fontId="66" fillId="0" borderId="79" xfId="0" applyFont="1" applyBorder="1" applyAlignment="1">
      <alignment horizontal="left" vertical="center"/>
    </xf>
    <xf numFmtId="0" fontId="0" fillId="0" borderId="51" xfId="0" applyFont="1" applyBorder="1" applyAlignment="1">
      <alignment horizontal="left" vertical="center"/>
    </xf>
    <xf numFmtId="0" fontId="0" fillId="0" borderId="140" xfId="0" applyFont="1" applyBorder="1" applyAlignment="1">
      <alignment horizontal="left" vertical="center"/>
    </xf>
    <xf numFmtId="0" fontId="66" fillId="0" borderId="19" xfId="0" applyFont="1" applyBorder="1" applyAlignment="1">
      <alignment horizontal="left" vertical="center"/>
    </xf>
    <xf numFmtId="0" fontId="0" fillId="0" borderId="20" xfId="0" applyFont="1" applyBorder="1" applyAlignment="1">
      <alignment horizontal="left" vertical="center"/>
    </xf>
    <xf numFmtId="0" fontId="0" fillId="0" borderId="52" xfId="0" applyFont="1" applyBorder="1" applyAlignment="1">
      <alignment horizontal="left" vertical="center"/>
    </xf>
    <xf numFmtId="0" fontId="66" fillId="0" borderId="66" xfId="0" applyFont="1" applyBorder="1" applyAlignment="1">
      <alignment horizontal="left" vertical="center"/>
    </xf>
    <xf numFmtId="0" fontId="0" fillId="0" borderId="80" xfId="0" applyFont="1" applyBorder="1" applyAlignment="1">
      <alignment horizontal="left" vertical="center"/>
    </xf>
    <xf numFmtId="0" fontId="0" fillId="0" borderId="141" xfId="0" applyFont="1" applyBorder="1" applyAlignment="1">
      <alignment horizontal="left" vertical="center"/>
    </xf>
    <xf numFmtId="0" fontId="36" fillId="0" borderId="19" xfId="0" applyFont="1" applyFill="1" applyBorder="1" applyAlignment="1">
      <alignment horizontal="left" vertical="center"/>
    </xf>
    <xf numFmtId="0" fontId="36" fillId="0" borderId="20" xfId="0" applyFont="1" applyFill="1" applyBorder="1" applyAlignment="1">
      <alignment horizontal="left" vertical="center"/>
    </xf>
    <xf numFmtId="0" fontId="0" fillId="0" borderId="22" xfId="0" applyBorder="1" applyAlignment="1"/>
    <xf numFmtId="0" fontId="35" fillId="0" borderId="41" xfId="0" applyFont="1" applyFill="1" applyBorder="1" applyAlignment="1">
      <alignment horizontal="left" vertical="center" wrapText="1"/>
    </xf>
    <xf numFmtId="0" fontId="0" fillId="0" borderId="43" xfId="0" applyBorder="1" applyAlignment="1">
      <alignment horizontal="left" wrapText="1"/>
    </xf>
    <xf numFmtId="0" fontId="29" fillId="0" borderId="41" xfId="0" applyFont="1" applyFill="1" applyBorder="1" applyAlignment="1">
      <alignment horizontal="left" vertical="center" wrapText="1"/>
    </xf>
    <xf numFmtId="0" fontId="29" fillId="0" borderId="43" xfId="0" applyFont="1" applyFill="1" applyBorder="1" applyAlignment="1">
      <alignment horizontal="left" vertical="center" wrapText="1"/>
    </xf>
    <xf numFmtId="0" fontId="29" fillId="0" borderId="14" xfId="0" applyFont="1" applyFill="1" applyBorder="1" applyAlignment="1">
      <alignment horizontal="left" vertical="center" wrapText="1"/>
    </xf>
    <xf numFmtId="0" fontId="29" fillId="25" borderId="41" xfId="0" applyFont="1" applyFill="1" applyBorder="1" applyAlignment="1">
      <alignment horizontal="center" vertical="center"/>
    </xf>
    <xf numFmtId="0" fontId="29" fillId="25" borderId="43" xfId="0" applyFont="1" applyFill="1" applyBorder="1" applyAlignment="1">
      <alignment horizontal="center" vertical="center"/>
    </xf>
    <xf numFmtId="0" fontId="29" fillId="0" borderId="41" xfId="0" applyFont="1" applyFill="1" applyBorder="1" applyAlignment="1">
      <alignment horizontal="center" vertical="center" wrapText="1"/>
    </xf>
    <xf numFmtId="0" fontId="29" fillId="0" borderId="43" xfId="0" applyFont="1" applyFill="1" applyBorder="1" applyAlignment="1">
      <alignment horizontal="center" vertical="center" wrapText="1"/>
    </xf>
    <xf numFmtId="0" fontId="30" fillId="25" borderId="41" xfId="0" applyFont="1" applyFill="1" applyBorder="1" applyAlignment="1">
      <alignment horizontal="center" vertical="center"/>
    </xf>
    <xf numFmtId="0" fontId="30" fillId="25" borderId="14" xfId="0" applyFont="1" applyFill="1" applyBorder="1" applyAlignment="1">
      <alignment horizontal="center" vertical="center"/>
    </xf>
    <xf numFmtId="0" fontId="29" fillId="0" borderId="12" xfId="0" applyFont="1" applyFill="1" applyBorder="1" applyAlignment="1">
      <alignment horizontal="left" vertical="center"/>
    </xf>
    <xf numFmtId="0" fontId="29" fillId="0" borderId="17" xfId="0" applyFont="1" applyFill="1" applyBorder="1" applyAlignment="1">
      <alignment horizontal="left" vertical="center"/>
    </xf>
    <xf numFmtId="0" fontId="29" fillId="25" borderId="14" xfId="0" applyFont="1" applyFill="1" applyBorder="1" applyAlignment="1">
      <alignment horizontal="center" vertical="center"/>
    </xf>
    <xf numFmtId="0" fontId="41" fillId="25" borderId="19" xfId="0" applyFont="1" applyFill="1" applyBorder="1" applyAlignment="1">
      <alignment horizontal="center" vertical="center"/>
    </xf>
    <xf numFmtId="0" fontId="41" fillId="25" borderId="20" xfId="0" applyFont="1" applyFill="1" applyBorder="1" applyAlignment="1">
      <alignment horizontal="center" vertical="center"/>
    </xf>
    <xf numFmtId="0" fontId="41" fillId="25" borderId="22" xfId="0" applyFont="1" applyFill="1" applyBorder="1" applyAlignment="1">
      <alignment horizontal="center" vertical="center"/>
    </xf>
    <xf numFmtId="0" fontId="25" fillId="0" borderId="0" xfId="0" applyFont="1" applyFill="1" applyAlignment="1">
      <alignment horizontal="center" vertical="center"/>
    </xf>
    <xf numFmtId="0" fontId="29" fillId="25" borderId="81" xfId="0" applyFont="1" applyFill="1" applyBorder="1" applyAlignment="1">
      <alignment horizontal="distributed" vertical="center" justifyLastLine="1"/>
    </xf>
    <xf numFmtId="0" fontId="29" fillId="25" borderId="70" xfId="0" applyFont="1" applyFill="1" applyBorder="1" applyAlignment="1">
      <alignment horizontal="distributed" vertical="center" justifyLastLine="1"/>
    </xf>
    <xf numFmtId="0" fontId="32" fillId="25" borderId="14" xfId="0" applyFont="1" applyFill="1" applyBorder="1" applyAlignment="1">
      <alignment horizontal="center" vertical="center"/>
    </xf>
    <xf numFmtId="0" fontId="29" fillId="25" borderId="82" xfId="0" applyFont="1" applyFill="1" applyBorder="1" applyAlignment="1">
      <alignment horizontal="distributed" vertical="center" justifyLastLine="1"/>
    </xf>
    <xf numFmtId="0" fontId="29" fillId="25" borderId="22" xfId="0" applyFont="1" applyFill="1" applyBorder="1" applyAlignment="1">
      <alignment horizontal="distributed" vertical="center" justifyLastLine="1"/>
    </xf>
    <xf numFmtId="0" fontId="29" fillId="25" borderId="40" xfId="0" applyFont="1" applyFill="1" applyBorder="1" applyAlignment="1">
      <alignment horizontal="distributed" vertical="center" justifyLastLine="1"/>
    </xf>
    <xf numFmtId="0" fontId="29" fillId="25" borderId="83" xfId="0" applyFont="1" applyFill="1" applyBorder="1" applyAlignment="1">
      <alignment horizontal="distributed" vertical="center" justifyLastLine="1"/>
    </xf>
    <xf numFmtId="0" fontId="30" fillId="25" borderId="10" xfId="0" applyFont="1" applyFill="1" applyBorder="1" applyAlignment="1">
      <alignment horizontal="center" vertical="center"/>
    </xf>
    <xf numFmtId="0" fontId="30" fillId="25" borderId="12" xfId="0" applyFont="1" applyFill="1" applyBorder="1" applyAlignment="1">
      <alignment horizontal="center" vertical="center"/>
    </xf>
    <xf numFmtId="0" fontId="30" fillId="25" borderId="15" xfId="0" applyFont="1" applyFill="1" applyBorder="1" applyAlignment="1">
      <alignment horizontal="center" vertical="center"/>
    </xf>
    <xf numFmtId="0" fontId="30" fillId="25" borderId="17" xfId="0" applyFont="1" applyFill="1" applyBorder="1" applyAlignment="1">
      <alignment horizontal="center" vertical="center"/>
    </xf>
    <xf numFmtId="0" fontId="29" fillId="0" borderId="41" xfId="0" applyFont="1" applyFill="1" applyBorder="1" applyAlignment="1">
      <alignment vertical="center" wrapText="1"/>
    </xf>
    <xf numFmtId="0" fontId="29" fillId="0" borderId="43" xfId="0" applyFont="1" applyFill="1" applyBorder="1" applyAlignment="1">
      <alignment vertical="center" wrapText="1"/>
    </xf>
    <xf numFmtId="0" fontId="29" fillId="0" borderId="14" xfId="0" applyFont="1" applyFill="1" applyBorder="1" applyAlignment="1">
      <alignment vertical="center" wrapText="1"/>
    </xf>
    <xf numFmtId="0" fontId="0" fillId="0" borderId="14" xfId="0" applyBorder="1" applyAlignment="1">
      <alignment horizontal="left" vertical="center" wrapText="1"/>
    </xf>
    <xf numFmtId="0" fontId="28" fillId="0" borderId="43" xfId="0" applyFont="1" applyFill="1" applyBorder="1" applyAlignment="1">
      <alignment horizontal="left" vertical="center" wrapText="1"/>
    </xf>
    <xf numFmtId="0" fontId="28" fillId="0" borderId="14" xfId="0" applyFont="1" applyFill="1" applyBorder="1" applyAlignment="1">
      <alignment horizontal="left" vertical="center" wrapText="1"/>
    </xf>
    <xf numFmtId="0" fontId="29" fillId="25" borderId="10" xfId="0" applyFont="1" applyFill="1" applyBorder="1" applyAlignment="1">
      <alignment horizontal="center" vertical="center"/>
    </xf>
    <xf numFmtId="0" fontId="29" fillId="25" borderId="13" xfId="0" applyFont="1" applyFill="1" applyBorder="1" applyAlignment="1">
      <alignment horizontal="center" vertical="center"/>
    </xf>
    <xf numFmtId="0" fontId="29" fillId="25" borderId="15" xfId="0" applyFont="1" applyFill="1" applyBorder="1" applyAlignment="1">
      <alignment horizontal="center" vertical="center"/>
    </xf>
    <xf numFmtId="0" fontId="35" fillId="0" borderId="43"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29" fillId="0" borderId="41" xfId="48" applyFont="1" applyFill="1" applyBorder="1" applyAlignment="1">
      <alignment vertical="center" wrapText="1"/>
    </xf>
    <xf numFmtId="0" fontId="29" fillId="0" borderId="43" xfId="48" applyFont="1" applyFill="1" applyBorder="1" applyAlignment="1">
      <alignment vertical="center" wrapText="1"/>
    </xf>
    <xf numFmtId="0" fontId="29" fillId="0" borderId="14" xfId="48" applyFont="1" applyFill="1" applyBorder="1" applyAlignment="1">
      <alignment vertical="center" wrapText="1"/>
    </xf>
    <xf numFmtId="0" fontId="29" fillId="0" borderId="14" xfId="0" applyFont="1" applyFill="1" applyBorder="1" applyAlignment="1">
      <alignment horizontal="center" vertical="center" wrapText="1"/>
    </xf>
    <xf numFmtId="0" fontId="42" fillId="25" borderId="41" xfId="48" applyFont="1" applyFill="1" applyBorder="1" applyAlignment="1">
      <alignment horizontal="center" vertical="center"/>
    </xf>
    <xf numFmtId="0" fontId="42" fillId="25" borderId="43" xfId="48" applyFont="1" applyFill="1" applyBorder="1" applyAlignment="1">
      <alignment horizontal="center" vertical="center"/>
    </xf>
    <xf numFmtId="0" fontId="0" fillId="0" borderId="43" xfId="0" applyFont="1" applyBorder="1" applyAlignment="1">
      <alignment horizontal="center" vertical="center"/>
    </xf>
    <xf numFmtId="0" fontId="0" fillId="0" borderId="14" xfId="0" applyFont="1" applyBorder="1" applyAlignment="1">
      <alignment horizontal="center" vertical="center"/>
    </xf>
    <xf numFmtId="0" fontId="42" fillId="0" borderId="41" xfId="48" applyFont="1" applyFill="1" applyBorder="1" applyAlignment="1">
      <alignment horizontal="left" vertical="center" wrapText="1"/>
    </xf>
    <xf numFmtId="0" fontId="0" fillId="0" borderId="43" xfId="0" applyFont="1" applyBorder="1" applyAlignment="1">
      <alignment horizontal="left" vertical="center" wrapText="1"/>
    </xf>
    <xf numFmtId="0" fontId="0" fillId="0" borderId="14" xfId="0" applyFont="1" applyBorder="1" applyAlignment="1">
      <alignment horizontal="left" vertical="center" wrapText="1"/>
    </xf>
    <xf numFmtId="0" fontId="35" fillId="0" borderId="65" xfId="0" applyFont="1" applyFill="1" applyBorder="1" applyAlignment="1">
      <alignment horizontal="left" vertical="center" wrapText="1"/>
    </xf>
    <xf numFmtId="0" fontId="35" fillId="0" borderId="58" xfId="0" applyFont="1" applyFill="1" applyBorder="1" applyAlignment="1">
      <alignment horizontal="left" vertical="center" wrapText="1"/>
    </xf>
    <xf numFmtId="0" fontId="29" fillId="0" borderId="58"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35" fillId="0" borderId="34" xfId="0" applyFont="1" applyFill="1" applyBorder="1" applyAlignment="1">
      <alignment horizontal="left" vertical="center"/>
    </xf>
    <xf numFmtId="0" fontId="29" fillId="0" borderId="34" xfId="0" applyFont="1" applyFill="1" applyBorder="1" applyAlignment="1">
      <alignment horizontal="left" vertical="center" wrapText="1"/>
    </xf>
    <xf numFmtId="0" fontId="29" fillId="25" borderId="41" xfId="48" applyFont="1" applyFill="1" applyBorder="1" applyAlignment="1">
      <alignment horizontal="center" vertical="center"/>
    </xf>
    <xf numFmtId="0" fontId="29" fillId="25" borderId="43" xfId="48" applyFont="1" applyFill="1" applyBorder="1" applyAlignment="1">
      <alignment horizontal="center" vertical="center"/>
    </xf>
    <xf numFmtId="0" fontId="29" fillId="25" borderId="14" xfId="48" applyFont="1" applyFill="1" applyBorder="1" applyAlignment="1">
      <alignment horizontal="center" vertical="center"/>
    </xf>
    <xf numFmtId="0" fontId="35" fillId="0" borderId="43" xfId="0" applyFont="1" applyFill="1" applyBorder="1" applyAlignment="1">
      <alignment vertical="center" wrapText="1"/>
    </xf>
    <xf numFmtId="0" fontId="35" fillId="0" borderId="14" xfId="0" applyFont="1" applyFill="1" applyBorder="1" applyAlignment="1">
      <alignment vertical="center" wrapText="1"/>
    </xf>
    <xf numFmtId="0" fontId="29" fillId="25" borderId="34" xfId="0" applyFont="1" applyFill="1" applyBorder="1" applyAlignment="1">
      <alignment horizontal="center" vertical="center"/>
    </xf>
    <xf numFmtId="0" fontId="28" fillId="0" borderId="14" xfId="0" applyFont="1" applyFill="1" applyBorder="1"/>
    <xf numFmtId="0" fontId="30" fillId="24" borderId="19" xfId="0" applyFont="1" applyFill="1" applyBorder="1" applyAlignment="1">
      <alignment horizontal="center" vertical="center"/>
    </xf>
    <xf numFmtId="0" fontId="30" fillId="24" borderId="20" xfId="0" applyFont="1" applyFill="1" applyBorder="1" applyAlignment="1">
      <alignment horizontal="center" vertical="center"/>
    </xf>
    <xf numFmtId="0" fontId="30" fillId="24" borderId="19" xfId="0" applyFont="1" applyFill="1" applyBorder="1" applyAlignment="1">
      <alignment horizontal="center" vertical="center" shrinkToFit="1"/>
    </xf>
    <xf numFmtId="0" fontId="30" fillId="24" borderId="20" xfId="0" applyFont="1" applyFill="1" applyBorder="1" applyAlignment="1">
      <alignment horizontal="center" vertical="center" shrinkToFit="1"/>
    </xf>
    <xf numFmtId="0" fontId="30" fillId="24" borderId="22" xfId="0" applyFont="1" applyFill="1" applyBorder="1" applyAlignment="1">
      <alignment horizontal="center" vertical="center" shrinkToFit="1"/>
    </xf>
    <xf numFmtId="0" fontId="30" fillId="0" borderId="19" xfId="0" applyFont="1"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30" fillId="24" borderId="41" xfId="0" applyFont="1" applyFill="1" applyBorder="1" applyAlignment="1">
      <alignment horizontal="center" vertical="center" textRotation="255"/>
    </xf>
    <xf numFmtId="0" fontId="32" fillId="24" borderId="43" xfId="0" applyFont="1" applyFill="1" applyBorder="1" applyAlignment="1">
      <alignment horizontal="center" vertical="center" textRotation="255"/>
    </xf>
    <xf numFmtId="0" fontId="32" fillId="24" borderId="14" xfId="0" applyFont="1" applyFill="1" applyBorder="1" applyAlignment="1">
      <alignment horizontal="center" vertical="center" textRotation="255"/>
    </xf>
    <xf numFmtId="0" fontId="30" fillId="0" borderId="20" xfId="0" applyFont="1" applyBorder="1" applyAlignment="1">
      <alignment vertical="center"/>
    </xf>
    <xf numFmtId="0" fontId="33" fillId="0" borderId="0" xfId="0" applyFont="1" applyAlignment="1">
      <alignment horizontal="left" vertical="center"/>
    </xf>
    <xf numFmtId="0" fontId="30" fillId="24" borderId="22" xfId="0" applyFont="1" applyFill="1" applyBorder="1" applyAlignment="1">
      <alignment horizontal="center" vertical="center"/>
    </xf>
    <xf numFmtId="0" fontId="28" fillId="0" borderId="20" xfId="0" applyFont="1" applyBorder="1" applyAlignment="1">
      <alignment vertical="center"/>
    </xf>
    <xf numFmtId="0" fontId="28" fillId="0" borderId="22" xfId="0" applyFont="1" applyBorder="1" applyAlignment="1">
      <alignment vertical="center"/>
    </xf>
    <xf numFmtId="0" fontId="32" fillId="24" borderId="14" xfId="0" applyFont="1" applyFill="1" applyBorder="1"/>
    <xf numFmtId="0" fontId="30" fillId="24" borderId="19" xfId="0" applyFont="1" applyFill="1" applyBorder="1" applyAlignment="1">
      <alignment horizontal="center" vertical="center" wrapText="1"/>
    </xf>
    <xf numFmtId="0" fontId="30" fillId="24" borderId="20" xfId="0" applyFont="1" applyFill="1" applyBorder="1" applyAlignment="1">
      <alignment horizontal="center" vertical="center" wrapText="1"/>
    </xf>
    <xf numFmtId="0" fontId="30" fillId="24" borderId="22" xfId="0" applyFont="1" applyFill="1" applyBorder="1" applyAlignment="1">
      <alignment horizontal="center" vertical="center" wrapText="1"/>
    </xf>
    <xf numFmtId="0" fontId="30" fillId="24" borderId="10" xfId="0" applyFont="1" applyFill="1" applyBorder="1" applyAlignment="1">
      <alignment horizontal="center" vertical="center"/>
    </xf>
    <xf numFmtId="0" fontId="32" fillId="24" borderId="11" xfId="0" applyFont="1" applyFill="1" applyBorder="1" applyAlignment="1">
      <alignment horizontal="center" vertical="center"/>
    </xf>
    <xf numFmtId="0" fontId="32" fillId="24" borderId="12" xfId="0" applyFont="1" applyFill="1" applyBorder="1" applyAlignment="1">
      <alignment horizontal="center" vertical="center"/>
    </xf>
    <xf numFmtId="0" fontId="32" fillId="24" borderId="15" xfId="0" applyFont="1" applyFill="1" applyBorder="1" applyAlignment="1">
      <alignment horizontal="center" vertical="center"/>
    </xf>
    <xf numFmtId="0" fontId="32" fillId="24" borderId="16" xfId="0" applyFont="1" applyFill="1" applyBorder="1" applyAlignment="1">
      <alignment horizontal="center" vertical="center"/>
    </xf>
    <xf numFmtId="0" fontId="32" fillId="24" borderId="17" xfId="0" applyFont="1" applyFill="1" applyBorder="1" applyAlignment="1">
      <alignment horizontal="center" vertical="center"/>
    </xf>
    <xf numFmtId="0" fontId="30" fillId="0" borderId="19" xfId="0" applyFont="1" applyBorder="1" applyAlignment="1">
      <alignment horizontal="center" vertical="center"/>
    </xf>
    <xf numFmtId="0" fontId="30" fillId="0" borderId="84" xfId="0" applyFont="1" applyBorder="1" applyAlignment="1">
      <alignment horizontal="center" vertical="center"/>
    </xf>
    <xf numFmtId="0" fontId="30" fillId="0" borderId="20" xfId="0" applyFont="1" applyBorder="1" applyAlignment="1">
      <alignment horizontal="center" vertical="center"/>
    </xf>
    <xf numFmtId="0" fontId="30" fillId="0" borderId="22"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5" xfId="0" applyFont="1" applyBorder="1" applyAlignment="1">
      <alignment horizontal="center" vertical="center"/>
    </xf>
    <xf numFmtId="0" fontId="30" fillId="0" borderId="16" xfId="0" applyFont="1" applyBorder="1" applyAlignment="1">
      <alignment horizontal="center" vertical="center"/>
    </xf>
    <xf numFmtId="0" fontId="30" fillId="0" borderId="17" xfId="0" applyFont="1" applyBorder="1" applyAlignment="1">
      <alignment horizontal="center" vertical="center"/>
    </xf>
    <xf numFmtId="0" fontId="30" fillId="0" borderId="85" xfId="0" applyFont="1" applyBorder="1" applyAlignment="1">
      <alignment horizontal="center" vertical="center"/>
    </xf>
    <xf numFmtId="0" fontId="30" fillId="24" borderId="11" xfId="0" applyFont="1" applyFill="1" applyBorder="1" applyAlignment="1">
      <alignment horizontal="center" vertical="center" wrapText="1"/>
    </xf>
    <xf numFmtId="0" fontId="0" fillId="0" borderId="11" xfId="0" applyBorder="1" applyAlignment="1">
      <alignment horizontal="center"/>
    </xf>
    <xf numFmtId="0" fontId="0" fillId="0" borderId="16" xfId="0" applyBorder="1" applyAlignment="1">
      <alignment horizontal="center"/>
    </xf>
    <xf numFmtId="0" fontId="35" fillId="24" borderId="19" xfId="0" applyFont="1" applyFill="1" applyBorder="1" applyAlignment="1">
      <alignment horizontal="center" vertical="center"/>
    </xf>
    <xf numFmtId="0" fontId="35" fillId="24" borderId="20" xfId="0" applyFont="1" applyFill="1" applyBorder="1" applyAlignment="1">
      <alignment horizontal="center" vertical="center"/>
    </xf>
    <xf numFmtId="0" fontId="35" fillId="24" borderId="22" xfId="0" applyFont="1" applyFill="1" applyBorder="1" applyAlignment="1">
      <alignment horizontal="center" vertical="center"/>
    </xf>
    <xf numFmtId="0" fontId="30" fillId="24" borderId="15" xfId="0" applyFont="1" applyFill="1" applyBorder="1" applyAlignment="1">
      <alignment horizontal="center" vertical="center"/>
    </xf>
    <xf numFmtId="0" fontId="30" fillId="24" borderId="16" xfId="0" applyFont="1" applyFill="1" applyBorder="1" applyAlignment="1">
      <alignment horizontal="center" vertical="center"/>
    </xf>
    <xf numFmtId="0" fontId="30" fillId="24" borderId="17" xfId="0" applyFont="1" applyFill="1" applyBorder="1" applyAlignment="1">
      <alignment horizontal="center" vertical="center"/>
    </xf>
    <xf numFmtId="0" fontId="32" fillId="24" borderId="41" xfId="0" applyFont="1" applyFill="1" applyBorder="1" applyAlignment="1">
      <alignment horizontal="center" vertical="center" textRotation="255"/>
    </xf>
    <xf numFmtId="0" fontId="32" fillId="24" borderId="43" xfId="0" applyFont="1" applyFill="1" applyBorder="1" applyAlignment="1">
      <alignment vertical="center"/>
    </xf>
    <xf numFmtId="0" fontId="32" fillId="24" borderId="14" xfId="0" applyFont="1" applyFill="1" applyBorder="1" applyAlignment="1">
      <alignment vertical="center"/>
    </xf>
    <xf numFmtId="0" fontId="30" fillId="24" borderId="34" xfId="0" applyFont="1" applyFill="1" applyBorder="1" applyAlignment="1">
      <alignment horizontal="center" vertical="center"/>
    </xf>
    <xf numFmtId="0" fontId="0" fillId="0" borderId="34" xfId="0" applyBorder="1" applyAlignment="1">
      <alignment horizontal="center" vertical="center"/>
    </xf>
    <xf numFmtId="0" fontId="30" fillId="24" borderId="19" xfId="0" applyFont="1" applyFill="1" applyBorder="1" applyAlignment="1">
      <alignment horizontal="left" vertical="center" wrapText="1" shrinkToFit="1"/>
    </xf>
    <xf numFmtId="0" fontId="30" fillId="24" borderId="20" xfId="0" applyFont="1" applyFill="1" applyBorder="1" applyAlignment="1">
      <alignment horizontal="left" vertical="center" wrapText="1" shrinkToFit="1"/>
    </xf>
    <xf numFmtId="0" fontId="30" fillId="24" borderId="22" xfId="0" applyFont="1" applyFill="1" applyBorder="1" applyAlignment="1">
      <alignment horizontal="left" vertical="center" wrapText="1" shrinkToFit="1"/>
    </xf>
    <xf numFmtId="0" fontId="29" fillId="24" borderId="19" xfId="0" applyFont="1" applyFill="1" applyBorder="1" applyAlignment="1">
      <alignment horizontal="left" vertical="center" wrapText="1"/>
    </xf>
    <xf numFmtId="0" fontId="30" fillId="24" borderId="20" xfId="0" applyFont="1" applyFill="1" applyBorder="1" applyAlignment="1">
      <alignment horizontal="left" vertical="center" wrapText="1"/>
    </xf>
    <xf numFmtId="0" fontId="30" fillId="24" borderId="22" xfId="0" applyFont="1" applyFill="1" applyBorder="1" applyAlignment="1">
      <alignment horizontal="left" vertical="center" wrapText="1"/>
    </xf>
    <xf numFmtId="0" fontId="29" fillId="24" borderId="19" xfId="0" applyFont="1" applyFill="1" applyBorder="1" applyAlignment="1">
      <alignment horizontal="left" vertical="center" wrapText="1" shrinkToFit="1"/>
    </xf>
    <xf numFmtId="0" fontId="30" fillId="0" borderId="34" xfId="0" applyFont="1" applyBorder="1" applyAlignment="1">
      <alignment vertical="center"/>
    </xf>
    <xf numFmtId="0" fontId="30" fillId="24" borderId="34" xfId="0" applyFont="1" applyFill="1" applyBorder="1" applyAlignment="1">
      <alignment vertical="center" wrapText="1"/>
    </xf>
    <xf numFmtId="0" fontId="30" fillId="24" borderId="19" xfId="0" applyFont="1" applyFill="1" applyBorder="1" applyAlignment="1">
      <alignment horizontal="left" vertical="center" wrapText="1"/>
    </xf>
    <xf numFmtId="0" fontId="32" fillId="0" borderId="22" xfId="0" applyFont="1" applyBorder="1" applyAlignment="1">
      <alignment horizontal="center" vertical="center"/>
    </xf>
    <xf numFmtId="0" fontId="30" fillId="0" borderId="19" xfId="0" applyFont="1" applyBorder="1" applyAlignment="1">
      <alignment horizontal="center" vertical="center" shrinkToFit="1"/>
    </xf>
    <xf numFmtId="0" fontId="30" fillId="0" borderId="22" xfId="0" applyFont="1" applyBorder="1" applyAlignment="1">
      <alignment horizontal="center" vertical="center" shrinkToFit="1"/>
    </xf>
    <xf numFmtId="0" fontId="32" fillId="24" borderId="20" xfId="0" applyFont="1" applyFill="1" applyBorder="1" applyAlignment="1">
      <alignment horizontal="center" vertical="center"/>
    </xf>
    <xf numFmtId="0" fontId="32" fillId="24" borderId="22" xfId="0" applyFont="1" applyFill="1" applyBorder="1" applyAlignment="1">
      <alignment horizontal="center" vertical="center"/>
    </xf>
    <xf numFmtId="0" fontId="30" fillId="24" borderId="52" xfId="0" applyFont="1" applyFill="1" applyBorder="1" applyAlignment="1">
      <alignment horizontal="center" vertical="center"/>
    </xf>
    <xf numFmtId="0" fontId="32" fillId="0" borderId="52" xfId="0" applyFont="1" applyBorder="1" applyAlignment="1">
      <alignment horizontal="center" vertical="center"/>
    </xf>
    <xf numFmtId="0" fontId="30" fillId="24" borderId="27" xfId="0" applyFont="1" applyFill="1" applyBorder="1" applyAlignment="1">
      <alignment horizontal="distributed" vertical="center"/>
    </xf>
    <xf numFmtId="0" fontId="30" fillId="0" borderId="24" xfId="0" applyFont="1" applyBorder="1" applyAlignment="1">
      <alignment horizontal="center" vertical="center" shrinkToFit="1"/>
    </xf>
    <xf numFmtId="0" fontId="30" fillId="0" borderId="25" xfId="0" applyFont="1" applyBorder="1" applyAlignment="1">
      <alignment horizontal="center" vertical="center" shrinkToFit="1"/>
    </xf>
    <xf numFmtId="0" fontId="30" fillId="0" borderId="26" xfId="0" applyFont="1" applyBorder="1" applyAlignment="1">
      <alignment horizontal="center" vertical="center" shrinkToFit="1"/>
    </xf>
    <xf numFmtId="0" fontId="30" fillId="0" borderId="23" xfId="0" applyFont="1" applyBorder="1" applyAlignment="1">
      <alignment horizontal="center" vertical="center"/>
    </xf>
    <xf numFmtId="0" fontId="30" fillId="0" borderId="27" xfId="0" applyFont="1" applyBorder="1" applyAlignment="1">
      <alignment horizontal="center" vertical="center"/>
    </xf>
    <xf numFmtId="0" fontId="30" fillId="0" borderId="28" xfId="0" applyFont="1" applyBorder="1" applyAlignment="1">
      <alignment horizontal="center" vertical="center"/>
    </xf>
    <xf numFmtId="0" fontId="30" fillId="24" borderId="24" xfId="0" applyFont="1" applyFill="1" applyBorder="1" applyAlignment="1">
      <alignment horizontal="center" vertical="center" shrinkToFit="1"/>
    </xf>
    <xf numFmtId="0" fontId="30" fillId="24" borderId="25" xfId="0" applyFont="1" applyFill="1" applyBorder="1" applyAlignment="1">
      <alignment horizontal="center" vertical="center" shrinkToFit="1"/>
    </xf>
    <xf numFmtId="0" fontId="30" fillId="24" borderId="26" xfId="0" applyFont="1" applyFill="1" applyBorder="1" applyAlignment="1">
      <alignment horizontal="center" vertical="center" shrinkToFit="1"/>
    </xf>
    <xf numFmtId="0" fontId="30" fillId="0" borderId="29" xfId="0" applyFont="1" applyBorder="1" applyAlignment="1">
      <alignment horizontal="center" vertical="center" shrinkToFit="1"/>
    </xf>
    <xf numFmtId="0" fontId="30" fillId="0" borderId="30" xfId="0" applyFont="1" applyBorder="1" applyAlignment="1">
      <alignment horizontal="center" vertical="center" shrinkToFit="1"/>
    </xf>
    <xf numFmtId="0" fontId="30" fillId="0" borderId="31" xfId="0" applyFont="1" applyBorder="1" applyAlignment="1">
      <alignment horizontal="center" vertical="center" shrinkToFit="1"/>
    </xf>
    <xf numFmtId="0" fontId="30" fillId="24" borderId="29" xfId="0" applyFont="1" applyFill="1" applyBorder="1" applyAlignment="1">
      <alignment horizontal="center" vertical="center" shrinkToFit="1"/>
    </xf>
    <xf numFmtId="0" fontId="30" fillId="24" borderId="30" xfId="0" applyFont="1" applyFill="1" applyBorder="1" applyAlignment="1">
      <alignment horizontal="center" vertical="center" shrinkToFit="1"/>
    </xf>
    <xf numFmtId="0" fontId="30" fillId="24" borderId="31" xfId="0" applyFont="1" applyFill="1" applyBorder="1" applyAlignment="1">
      <alignment horizontal="center" vertical="center" shrinkToFit="1"/>
    </xf>
    <xf numFmtId="0" fontId="30" fillId="24" borderId="11" xfId="0" applyFont="1" applyFill="1" applyBorder="1" applyAlignment="1">
      <alignment horizontal="center" vertical="center"/>
    </xf>
    <xf numFmtId="0" fontId="30" fillId="24" borderId="12" xfId="0" applyFont="1" applyFill="1" applyBorder="1" applyAlignment="1">
      <alignment horizontal="center" vertical="center"/>
    </xf>
    <xf numFmtId="0" fontId="32" fillId="24" borderId="13" xfId="0" applyFont="1" applyFill="1" applyBorder="1" applyAlignment="1">
      <alignment horizontal="center" vertical="center"/>
    </xf>
    <xf numFmtId="0" fontId="32" fillId="24" borderId="0" xfId="0" applyFont="1" applyFill="1" applyBorder="1" applyAlignment="1">
      <alignment horizontal="center" vertical="center"/>
    </xf>
    <xf numFmtId="0" fontId="32" fillId="24" borderId="18" xfId="0" applyFont="1" applyFill="1" applyBorder="1" applyAlignment="1">
      <alignment horizontal="center" vertical="center"/>
    </xf>
    <xf numFmtId="0" fontId="6" fillId="27" borderId="19" xfId="0" applyFont="1" applyFill="1" applyBorder="1" applyAlignment="1">
      <alignment horizontal="center" vertical="center" wrapText="1"/>
    </xf>
    <xf numFmtId="0" fontId="6" fillId="27" borderId="20" xfId="0" applyFont="1" applyFill="1" applyBorder="1" applyAlignment="1">
      <alignment horizontal="center" vertical="center" wrapText="1"/>
    </xf>
    <xf numFmtId="0" fontId="30" fillId="0" borderId="34" xfId="0" applyFont="1" applyBorder="1" applyAlignment="1">
      <alignment horizontal="center" vertical="center"/>
    </xf>
    <xf numFmtId="0" fontId="28" fillId="0" borderId="20" xfId="0" applyFont="1" applyBorder="1" applyAlignment="1">
      <alignment horizontal="center" vertical="center"/>
    </xf>
    <xf numFmtId="0" fontId="29" fillId="24" borderId="19" xfId="0" applyFont="1" applyFill="1" applyBorder="1" applyAlignment="1">
      <alignment horizontal="center" vertical="center" shrinkToFit="1"/>
    </xf>
    <xf numFmtId="0" fontId="29" fillId="24" borderId="20" xfId="0" applyFont="1" applyFill="1" applyBorder="1" applyAlignment="1">
      <alignment horizontal="center" vertical="center" shrinkToFit="1"/>
    </xf>
    <xf numFmtId="0" fontId="29" fillId="24" borderId="22" xfId="0" applyFont="1" applyFill="1" applyBorder="1" applyAlignment="1">
      <alignment horizontal="center" vertical="center" shrinkToFit="1"/>
    </xf>
    <xf numFmtId="0" fontId="30" fillId="0" borderId="0" xfId="49" applyFont="1" applyAlignment="1">
      <alignment horizontal="left"/>
    </xf>
    <xf numFmtId="0" fontId="32" fillId="0" borderId="0" xfId="49" applyFont="1" applyAlignment="1"/>
    <xf numFmtId="0" fontId="41" fillId="25" borderId="19"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6" fillId="27" borderId="19" xfId="49" applyFont="1" applyFill="1" applyBorder="1" applyAlignment="1">
      <alignment horizontal="center" vertical="center"/>
    </xf>
    <xf numFmtId="0" fontId="6" fillId="0" borderId="19" xfId="49" applyFont="1" applyBorder="1" applyAlignment="1">
      <alignment horizontal="center" vertical="center"/>
    </xf>
    <xf numFmtId="0" fontId="30" fillId="25" borderId="19" xfId="0" applyFont="1" applyFill="1" applyBorder="1" applyAlignment="1">
      <alignment horizontal="center" vertical="center"/>
    </xf>
    <xf numFmtId="0" fontId="30" fillId="25" borderId="20" xfId="0" applyFont="1" applyFill="1" applyBorder="1" applyAlignment="1">
      <alignment horizontal="center" vertical="center"/>
    </xf>
    <xf numFmtId="0" fontId="30" fillId="25" borderId="22" xfId="0" applyFont="1" applyFill="1" applyBorder="1" applyAlignment="1">
      <alignment horizontal="center" vertical="center"/>
    </xf>
    <xf numFmtId="0" fontId="28" fillId="25" borderId="34" xfId="0" applyFont="1" applyFill="1" applyBorder="1" applyAlignment="1">
      <alignment horizontal="center" vertical="center"/>
    </xf>
    <xf numFmtId="0" fontId="28" fillId="25" borderId="19" xfId="0" applyFont="1" applyFill="1" applyBorder="1" applyAlignment="1">
      <alignment horizontal="center" vertical="center"/>
    </xf>
    <xf numFmtId="0" fontId="28" fillId="25" borderId="20" xfId="0" applyFont="1" applyFill="1" applyBorder="1" applyAlignment="1">
      <alignment horizontal="center" vertical="center"/>
    </xf>
    <xf numFmtId="0" fontId="28" fillId="25" borderId="22" xfId="0" applyFont="1" applyFill="1" applyBorder="1" applyAlignment="1">
      <alignment horizontal="center" vertical="center"/>
    </xf>
    <xf numFmtId="0" fontId="28" fillId="0" borderId="34" xfId="0" applyFont="1" applyBorder="1" applyAlignment="1">
      <alignment horizontal="center"/>
    </xf>
    <xf numFmtId="0" fontId="28" fillId="0" borderId="19" xfId="0" applyFont="1" applyBorder="1" applyAlignment="1">
      <alignment horizontal="center"/>
    </xf>
    <xf numFmtId="0" fontId="28" fillId="0" borderId="20" xfId="0" applyFont="1" applyBorder="1" applyAlignment="1">
      <alignment horizontal="center"/>
    </xf>
    <xf numFmtId="0" fontId="28" fillId="0" borderId="22" xfId="0" applyFont="1" applyBorder="1" applyAlignment="1">
      <alignment horizontal="center"/>
    </xf>
    <xf numFmtId="0" fontId="32" fillId="25" borderId="19" xfId="0" applyFont="1" applyFill="1" applyBorder="1" applyAlignment="1">
      <alignment horizontal="center" vertical="center"/>
    </xf>
    <xf numFmtId="0" fontId="32" fillId="25" borderId="20" xfId="0" applyFont="1" applyFill="1" applyBorder="1" applyAlignment="1">
      <alignment horizontal="center" vertical="center"/>
    </xf>
    <xf numFmtId="0" fontId="32" fillId="25" borderId="22"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20" xfId="0" applyFont="1" applyFill="1" applyBorder="1" applyAlignment="1">
      <alignment horizontal="center" vertical="center"/>
    </xf>
    <xf numFmtId="0" fontId="28" fillId="0" borderId="22" xfId="0" applyFont="1" applyFill="1" applyBorder="1" applyAlignment="1">
      <alignment horizontal="center" vertical="center"/>
    </xf>
    <xf numFmtId="0" fontId="32" fillId="25" borderId="34" xfId="0" applyFont="1" applyFill="1" applyBorder="1" applyAlignment="1">
      <alignment horizontal="center" vertical="center" wrapText="1"/>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15"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43" fillId="0" borderId="103" xfId="51" applyFont="1" applyFill="1" applyBorder="1" applyAlignment="1" applyProtection="1">
      <alignment horizontal="center" vertical="center"/>
    </xf>
    <xf numFmtId="0" fontId="43" fillId="0" borderId="110" xfId="51" applyFont="1" applyFill="1" applyBorder="1" applyAlignment="1" applyProtection="1">
      <alignment horizontal="center" vertical="center"/>
    </xf>
    <xf numFmtId="0" fontId="43" fillId="0" borderId="116" xfId="51" applyFont="1" applyFill="1" applyBorder="1" applyAlignment="1" applyProtection="1">
      <alignment horizontal="center" vertical="center"/>
    </xf>
    <xf numFmtId="0" fontId="43" fillId="0" borderId="104" xfId="51" applyFont="1" applyFill="1" applyBorder="1" applyAlignment="1" applyProtection="1">
      <alignment horizontal="center" vertical="center" wrapText="1"/>
    </xf>
    <xf numFmtId="0" fontId="43" fillId="0" borderId="105" xfId="51" applyFont="1" applyFill="1" applyBorder="1" applyAlignment="1" applyProtection="1">
      <alignment horizontal="center" vertical="center" wrapText="1"/>
    </xf>
    <xf numFmtId="0" fontId="43" fillId="0" borderId="0" xfId="51" applyFont="1" applyFill="1" applyBorder="1" applyAlignment="1" applyProtection="1">
      <alignment horizontal="center" vertical="center" wrapText="1"/>
    </xf>
    <xf numFmtId="0" fontId="43" fillId="0" borderId="18" xfId="51" applyFont="1" applyFill="1" applyBorder="1" applyAlignment="1" applyProtection="1">
      <alignment horizontal="center" vertical="center" wrapText="1"/>
    </xf>
    <xf numFmtId="0" fontId="43" fillId="0" borderId="117" xfId="51" applyFont="1" applyFill="1" applyBorder="1" applyAlignment="1" applyProtection="1">
      <alignment horizontal="center" vertical="center" wrapText="1"/>
    </xf>
    <xf numFmtId="0" fontId="43" fillId="0" borderId="118" xfId="51" applyFont="1" applyFill="1" applyBorder="1" applyAlignment="1" applyProtection="1">
      <alignment horizontal="center" vertical="center" wrapText="1"/>
    </xf>
    <xf numFmtId="0" fontId="43" fillId="0" borderId="106" xfId="51" applyFont="1" applyFill="1" applyBorder="1" applyAlignment="1" applyProtection="1">
      <alignment horizontal="center" vertical="center" wrapText="1"/>
    </xf>
    <xf numFmtId="0" fontId="43" fillId="0" borderId="13" xfId="51" applyFont="1" applyFill="1" applyBorder="1" applyAlignment="1" applyProtection="1">
      <alignment horizontal="center" vertical="center" wrapText="1"/>
    </xf>
    <xf numFmtId="0" fontId="43" fillId="0" borderId="119" xfId="51" applyFont="1" applyFill="1" applyBorder="1" applyAlignment="1" applyProtection="1">
      <alignment horizontal="center" vertical="center" wrapText="1"/>
    </xf>
    <xf numFmtId="0" fontId="43" fillId="0" borderId="107" xfId="51" applyFont="1" applyFill="1" applyBorder="1" applyAlignment="1" applyProtection="1">
      <alignment horizontal="center" vertical="center" wrapText="1"/>
    </xf>
    <xf numFmtId="0" fontId="43" fillId="0" borderId="111" xfId="51" applyFont="1" applyFill="1" applyBorder="1" applyAlignment="1" applyProtection="1">
      <alignment horizontal="center" vertical="center" wrapText="1"/>
    </xf>
    <xf numFmtId="0" fontId="43" fillId="0" borderId="120" xfId="51" applyFont="1" applyFill="1" applyBorder="1" applyAlignment="1" applyProtection="1">
      <alignment horizontal="center" vertical="center" wrapText="1"/>
    </xf>
    <xf numFmtId="0" fontId="43" fillId="0" borderId="108" xfId="51" quotePrefix="1" applyFont="1" applyFill="1" applyBorder="1" applyAlignment="1" applyProtection="1">
      <alignment horizontal="center" vertical="center"/>
    </xf>
    <xf numFmtId="0" fontId="43" fillId="0" borderId="104" xfId="51" applyFont="1" applyFill="1" applyBorder="1" applyAlignment="1" applyProtection="1">
      <alignment horizontal="center" vertical="center"/>
    </xf>
    <xf numFmtId="0" fontId="44" fillId="28" borderId="0" xfId="51" applyFont="1" applyFill="1" applyAlignment="1" applyProtection="1">
      <alignment horizontal="center" vertical="center"/>
      <protection locked="0"/>
    </xf>
    <xf numFmtId="0" fontId="44" fillId="29" borderId="0" xfId="51" applyFont="1" applyFill="1" applyAlignment="1" applyProtection="1">
      <alignment horizontal="center" vertical="center"/>
      <protection locked="0"/>
    </xf>
    <xf numFmtId="0" fontId="44" fillId="0" borderId="0" xfId="51" applyFont="1" applyFill="1" applyAlignment="1" applyProtection="1">
      <alignment horizontal="center" vertical="center"/>
    </xf>
    <xf numFmtId="0" fontId="43" fillId="28" borderId="34" xfId="51" applyFont="1" applyFill="1" applyBorder="1" applyAlignment="1" applyProtection="1">
      <alignment horizontal="center" vertical="center"/>
      <protection locked="0"/>
    </xf>
    <xf numFmtId="0" fontId="48" fillId="0" borderId="93" xfId="51" applyFont="1" applyFill="1" applyBorder="1" applyAlignment="1" applyProtection="1">
      <alignment horizontal="center" vertical="center" wrapText="1"/>
    </xf>
    <xf numFmtId="0" fontId="48" fillId="0" borderId="68" xfId="51" applyFont="1" applyFill="1" applyBorder="1" applyAlignment="1" applyProtection="1">
      <alignment horizontal="center" vertical="center" wrapText="1"/>
    </xf>
    <xf numFmtId="0" fontId="48" fillId="0" borderId="94" xfId="51" applyFont="1" applyFill="1" applyBorder="1" applyAlignment="1" applyProtection="1">
      <alignment horizontal="center" vertical="center" wrapText="1"/>
    </xf>
    <xf numFmtId="0" fontId="48" fillId="0" borderId="69" xfId="51" applyFont="1" applyFill="1" applyBorder="1" applyAlignment="1" applyProtection="1">
      <alignment horizontal="center" vertical="center" wrapText="1"/>
    </xf>
    <xf numFmtId="0" fontId="48" fillId="0" borderId="114" xfId="51" applyFont="1" applyFill="1" applyBorder="1" applyAlignment="1" applyProtection="1">
      <alignment horizontal="center" vertical="center" wrapText="1"/>
    </xf>
    <xf numFmtId="0" fontId="48" fillId="0" borderId="115" xfId="51" applyFont="1" applyFill="1" applyBorder="1" applyAlignment="1" applyProtection="1">
      <alignment horizontal="center" vertical="center" wrapText="1"/>
    </xf>
    <xf numFmtId="0" fontId="48" fillId="0" borderId="95" xfId="51" applyFont="1" applyFill="1" applyBorder="1" applyAlignment="1" applyProtection="1">
      <alignment horizontal="center" vertical="center" wrapText="1"/>
    </xf>
    <xf numFmtId="0" fontId="48" fillId="0" borderId="71" xfId="51" applyFont="1" applyFill="1" applyBorder="1" applyAlignment="1" applyProtection="1">
      <alignment horizontal="center" vertical="center" wrapText="1"/>
    </xf>
    <xf numFmtId="0" fontId="43" fillId="0" borderId="109" xfId="51" applyFont="1" applyFill="1" applyBorder="1" applyAlignment="1" applyProtection="1">
      <alignment horizontal="center" vertical="center" wrapText="1"/>
    </xf>
    <xf numFmtId="0" fontId="43" fillId="0" borderId="103" xfId="51" applyFont="1" applyFill="1" applyBorder="1" applyAlignment="1" applyProtection="1">
      <alignment horizontal="center" vertical="center" wrapText="1"/>
    </xf>
    <xf numFmtId="0" fontId="43" fillId="0" borderId="112" xfId="51" applyFont="1" applyFill="1" applyBorder="1" applyAlignment="1" applyProtection="1">
      <alignment horizontal="center" vertical="center"/>
    </xf>
    <xf numFmtId="0" fontId="43" fillId="0" borderId="20" xfId="51" applyFont="1" applyFill="1" applyBorder="1" applyAlignment="1" applyProtection="1">
      <alignment horizontal="center" vertical="center"/>
    </xf>
    <xf numFmtId="0" fontId="43" fillId="0" borderId="113" xfId="51" applyFont="1" applyFill="1" applyBorder="1" applyAlignment="1" applyProtection="1">
      <alignment horizontal="center" vertical="center"/>
    </xf>
    <xf numFmtId="0" fontId="43" fillId="29" borderId="19" xfId="51" applyFont="1" applyFill="1" applyBorder="1" applyAlignment="1" applyProtection="1">
      <alignment horizontal="center" vertical="center"/>
      <protection locked="0"/>
    </xf>
    <xf numFmtId="0" fontId="43" fillId="29" borderId="22" xfId="51" applyFont="1" applyFill="1" applyBorder="1" applyAlignment="1" applyProtection="1">
      <alignment horizontal="center" vertical="center"/>
      <protection locked="0"/>
    </xf>
    <xf numFmtId="0" fontId="43" fillId="26" borderId="19" xfId="51" applyNumberFormat="1" applyFont="1" applyFill="1" applyBorder="1" applyAlignment="1" applyProtection="1">
      <alignment horizontal="center" vertical="center"/>
    </xf>
    <xf numFmtId="0" fontId="43" fillId="26" borderId="22" xfId="51" applyNumberFormat="1" applyFont="1" applyFill="1" applyBorder="1" applyAlignment="1" applyProtection="1">
      <alignment horizontal="center" vertical="center"/>
    </xf>
    <xf numFmtId="0" fontId="43" fillId="29" borderId="122" xfId="51" applyFont="1" applyFill="1" applyBorder="1" applyAlignment="1" applyProtection="1">
      <alignment horizontal="left" vertical="center" wrapText="1"/>
      <protection locked="0"/>
    </xf>
    <xf numFmtId="0" fontId="43" fillId="29" borderId="91" xfId="51" applyFont="1" applyFill="1" applyBorder="1" applyAlignment="1" applyProtection="1">
      <alignment horizontal="left" vertical="center" wrapText="1"/>
      <protection locked="0"/>
    </xf>
    <xf numFmtId="0" fontId="43" fillId="29" borderId="123" xfId="51" applyFont="1" applyFill="1" applyBorder="1" applyAlignment="1" applyProtection="1">
      <alignment horizontal="left" vertical="center" wrapText="1"/>
      <protection locked="0"/>
    </xf>
    <xf numFmtId="0" fontId="48" fillId="28" borderId="112" xfId="51" applyFont="1" applyFill="1" applyBorder="1" applyAlignment="1" applyProtection="1">
      <alignment horizontal="center" vertical="center" wrapText="1"/>
      <protection locked="0"/>
    </xf>
    <xf numFmtId="0" fontId="48" fillId="28" borderId="22" xfId="51" applyFont="1" applyFill="1" applyBorder="1" applyAlignment="1" applyProtection="1">
      <alignment horizontal="center" vertical="center" wrapText="1"/>
      <protection locked="0"/>
    </xf>
    <xf numFmtId="0" fontId="43" fillId="28" borderId="19" xfId="51" applyFont="1" applyFill="1" applyBorder="1" applyAlignment="1" applyProtection="1">
      <alignment horizontal="center" vertical="center" wrapText="1"/>
      <protection locked="0"/>
    </xf>
    <xf numFmtId="0" fontId="43" fillId="28" borderId="22" xfId="51" applyFont="1" applyFill="1" applyBorder="1" applyAlignment="1" applyProtection="1">
      <alignment horizontal="center" vertical="center" wrapText="1"/>
      <protection locked="0"/>
    </xf>
    <xf numFmtId="0" fontId="43" fillId="28" borderId="19" xfId="51" applyFont="1" applyFill="1" applyBorder="1" applyAlignment="1" applyProtection="1">
      <alignment horizontal="center" vertical="center" shrinkToFit="1"/>
      <protection locked="0"/>
    </xf>
    <xf numFmtId="0" fontId="43" fillId="28" borderId="20" xfId="51" applyFont="1" applyFill="1" applyBorder="1" applyAlignment="1" applyProtection="1">
      <alignment horizontal="center" vertical="center" shrinkToFit="1"/>
      <protection locked="0"/>
    </xf>
    <xf numFmtId="0" fontId="43" fillId="28" borderId="22" xfId="51" applyFont="1" applyFill="1" applyBorder="1" applyAlignment="1" applyProtection="1">
      <alignment horizontal="center" vertical="center" shrinkToFit="1"/>
      <protection locked="0"/>
    </xf>
    <xf numFmtId="0" fontId="43" fillId="29" borderId="19" xfId="51" applyFont="1" applyFill="1" applyBorder="1" applyAlignment="1" applyProtection="1">
      <alignment horizontal="center" vertical="center" wrapText="1"/>
      <protection locked="0"/>
    </xf>
    <xf numFmtId="0" fontId="43" fillId="29" borderId="20" xfId="51" applyFont="1" applyFill="1" applyBorder="1" applyAlignment="1" applyProtection="1">
      <alignment horizontal="center" vertical="center" wrapText="1"/>
      <protection locked="0"/>
    </xf>
    <xf numFmtId="0" fontId="43" fillId="29" borderId="113" xfId="51" applyFont="1" applyFill="1" applyBorder="1" applyAlignment="1" applyProtection="1">
      <alignment horizontal="center" vertical="center" wrapText="1"/>
      <protection locked="0"/>
    </xf>
    <xf numFmtId="178" fontId="44" fillId="26" borderId="112" xfId="51" applyNumberFormat="1" applyFont="1" applyFill="1" applyBorder="1" applyAlignment="1" applyProtection="1">
      <alignment horizontal="center" vertical="center" wrapText="1"/>
    </xf>
    <xf numFmtId="178" fontId="44" fillId="26" borderId="113" xfId="51" applyNumberFormat="1" applyFont="1" applyFill="1" applyBorder="1" applyAlignment="1" applyProtection="1">
      <alignment horizontal="center" vertical="center" wrapText="1"/>
    </xf>
    <xf numFmtId="178" fontId="44" fillId="26" borderId="112" xfId="52" applyNumberFormat="1" applyFont="1" applyFill="1" applyBorder="1" applyAlignment="1" applyProtection="1">
      <alignment horizontal="center" vertical="center" wrapText="1"/>
    </xf>
    <xf numFmtId="178" fontId="44" fillId="26" borderId="113" xfId="52" applyNumberFormat="1" applyFont="1" applyFill="1" applyBorder="1" applyAlignment="1" applyProtection="1">
      <alignment horizontal="center" vertical="center" wrapText="1"/>
    </xf>
    <xf numFmtId="0" fontId="43" fillId="29" borderId="112" xfId="51" applyFont="1" applyFill="1" applyBorder="1" applyAlignment="1" applyProtection="1">
      <alignment horizontal="left" vertical="center" wrapText="1"/>
      <protection locked="0"/>
    </xf>
    <xf numFmtId="0" fontId="43" fillId="29" borderId="20" xfId="51" applyFont="1" applyFill="1" applyBorder="1" applyAlignment="1" applyProtection="1">
      <alignment horizontal="left" vertical="center" wrapText="1"/>
      <protection locked="0"/>
    </xf>
    <xf numFmtId="0" fontId="43" fillId="29" borderId="113" xfId="51" applyFont="1" applyFill="1" applyBorder="1" applyAlignment="1" applyProtection="1">
      <alignment horizontal="left" vertical="center" wrapText="1"/>
      <protection locked="0"/>
    </xf>
    <xf numFmtId="0" fontId="48" fillId="28" borderId="122" xfId="51" applyFont="1" applyFill="1" applyBorder="1" applyAlignment="1" applyProtection="1">
      <alignment horizontal="center" vertical="center" wrapText="1"/>
      <protection locked="0"/>
    </xf>
    <xf numFmtId="0" fontId="48" fillId="28" borderId="92" xfId="51" applyFont="1" applyFill="1" applyBorder="1" applyAlignment="1" applyProtection="1">
      <alignment horizontal="center" vertical="center" wrapText="1"/>
      <protection locked="0"/>
    </xf>
    <xf numFmtId="0" fontId="43" fillId="28" borderId="90" xfId="51" applyFont="1" applyFill="1" applyBorder="1" applyAlignment="1" applyProtection="1">
      <alignment horizontal="center" vertical="center" wrapText="1"/>
      <protection locked="0"/>
    </xf>
    <xf numFmtId="0" fontId="43" fillId="28" borderId="92" xfId="51" applyFont="1" applyFill="1" applyBorder="1" applyAlignment="1" applyProtection="1">
      <alignment horizontal="center" vertical="center" wrapText="1"/>
      <protection locked="0"/>
    </xf>
    <xf numFmtId="0" fontId="43" fillId="28" borderId="90" xfId="51" applyFont="1" applyFill="1" applyBorder="1" applyAlignment="1" applyProtection="1">
      <alignment horizontal="center" vertical="center" shrinkToFit="1"/>
      <protection locked="0"/>
    </xf>
    <xf numFmtId="0" fontId="43" fillId="28" borderId="91" xfId="51" applyFont="1" applyFill="1" applyBorder="1" applyAlignment="1" applyProtection="1">
      <alignment horizontal="center" vertical="center" shrinkToFit="1"/>
      <protection locked="0"/>
    </xf>
    <xf numFmtId="0" fontId="43" fillId="28" borderId="92" xfId="51" applyFont="1" applyFill="1" applyBorder="1" applyAlignment="1" applyProtection="1">
      <alignment horizontal="center" vertical="center" shrinkToFit="1"/>
      <protection locked="0"/>
    </xf>
    <xf numFmtId="0" fontId="43" fillId="29" borderId="90" xfId="51" applyFont="1" applyFill="1" applyBorder="1" applyAlignment="1" applyProtection="1">
      <alignment horizontal="center" vertical="center" wrapText="1"/>
      <protection locked="0"/>
    </xf>
    <xf numFmtId="0" fontId="43" fillId="29" borderId="91" xfId="51" applyFont="1" applyFill="1" applyBorder="1" applyAlignment="1" applyProtection="1">
      <alignment horizontal="center" vertical="center" wrapText="1"/>
      <protection locked="0"/>
    </xf>
    <xf numFmtId="0" fontId="43" fillId="29" borderId="123" xfId="51" applyFont="1" applyFill="1" applyBorder="1" applyAlignment="1" applyProtection="1">
      <alignment horizontal="center" vertical="center" wrapText="1"/>
      <protection locked="0"/>
    </xf>
    <xf numFmtId="178" fontId="44" fillId="26" borderId="122" xfId="51" applyNumberFormat="1" applyFont="1" applyFill="1" applyBorder="1" applyAlignment="1" applyProtection="1">
      <alignment horizontal="center" vertical="center" wrapText="1"/>
    </xf>
    <xf numFmtId="178" fontId="44" fillId="26" borderId="123" xfId="51" applyNumberFormat="1" applyFont="1" applyFill="1" applyBorder="1" applyAlignment="1" applyProtection="1">
      <alignment horizontal="center" vertical="center" wrapText="1"/>
    </xf>
    <xf numFmtId="178" fontId="44" fillId="26" borderId="122" xfId="52" applyNumberFormat="1" applyFont="1" applyFill="1" applyBorder="1" applyAlignment="1" applyProtection="1">
      <alignment horizontal="center" vertical="center" wrapText="1"/>
    </xf>
    <xf numFmtId="178" fontId="44" fillId="26" borderId="123" xfId="52" applyNumberFormat="1" applyFont="1" applyFill="1" applyBorder="1" applyAlignment="1" applyProtection="1">
      <alignment horizontal="center" vertical="center" wrapText="1"/>
    </xf>
    <xf numFmtId="0" fontId="48" fillId="28" borderId="131" xfId="51" applyFont="1" applyFill="1" applyBorder="1" applyAlignment="1" applyProtection="1">
      <alignment horizontal="center" vertical="center" wrapText="1"/>
      <protection locked="0"/>
    </xf>
    <xf numFmtId="0" fontId="48" fillId="28" borderId="88" xfId="51" applyFont="1" applyFill="1" applyBorder="1" applyAlignment="1" applyProtection="1">
      <alignment horizontal="center" vertical="center" wrapText="1"/>
      <protection locked="0"/>
    </xf>
    <xf numFmtId="0" fontId="43" fillId="28" borderId="87" xfId="51" applyFont="1" applyFill="1" applyBorder="1" applyAlignment="1" applyProtection="1">
      <alignment horizontal="center" vertical="center" wrapText="1"/>
      <protection locked="0"/>
    </xf>
    <xf numFmtId="0" fontId="43" fillId="28" borderId="88" xfId="51" applyFont="1" applyFill="1" applyBorder="1" applyAlignment="1" applyProtection="1">
      <alignment horizontal="center" vertical="center" wrapText="1"/>
      <protection locked="0"/>
    </xf>
    <xf numFmtId="0" fontId="43" fillId="28" borderId="87" xfId="51" applyFont="1" applyFill="1" applyBorder="1" applyAlignment="1" applyProtection="1">
      <alignment horizontal="center" vertical="center" shrinkToFit="1"/>
      <protection locked="0"/>
    </xf>
    <xf numFmtId="0" fontId="43" fillId="28" borderId="89" xfId="51" applyFont="1" applyFill="1" applyBorder="1" applyAlignment="1" applyProtection="1">
      <alignment horizontal="center" vertical="center" shrinkToFit="1"/>
      <protection locked="0"/>
    </xf>
    <xf numFmtId="0" fontId="43" fillId="28" borderId="88" xfId="51" applyFont="1" applyFill="1" applyBorder="1" applyAlignment="1" applyProtection="1">
      <alignment horizontal="center" vertical="center" shrinkToFit="1"/>
      <protection locked="0"/>
    </xf>
    <xf numFmtId="0" fontId="43" fillId="29" borderId="87" xfId="51" applyFont="1" applyFill="1" applyBorder="1" applyAlignment="1" applyProtection="1">
      <alignment horizontal="center" vertical="center" wrapText="1"/>
      <protection locked="0"/>
    </xf>
    <xf numFmtId="0" fontId="43" fillId="29" borderId="89" xfId="51" applyFont="1" applyFill="1" applyBorder="1" applyAlignment="1" applyProtection="1">
      <alignment horizontal="center" vertical="center" wrapText="1"/>
      <protection locked="0"/>
    </xf>
    <xf numFmtId="0" fontId="43" fillId="29" borderId="132" xfId="51" applyFont="1" applyFill="1" applyBorder="1" applyAlignment="1" applyProtection="1">
      <alignment horizontal="center" vertical="center" wrapText="1"/>
      <protection locked="0"/>
    </xf>
    <xf numFmtId="178" fontId="44" fillId="26" borderId="131" xfId="51" applyNumberFormat="1" applyFont="1" applyFill="1" applyBorder="1" applyAlignment="1" applyProtection="1">
      <alignment horizontal="center" vertical="center" wrapText="1"/>
    </xf>
    <xf numFmtId="178" fontId="44" fillId="26" borderId="132" xfId="51" applyNumberFormat="1" applyFont="1" applyFill="1" applyBorder="1" applyAlignment="1" applyProtection="1">
      <alignment horizontal="center" vertical="center" wrapText="1"/>
    </xf>
    <xf numFmtId="178" fontId="44" fillId="26" borderId="131" xfId="52" applyNumberFormat="1" applyFont="1" applyFill="1" applyBorder="1" applyAlignment="1" applyProtection="1">
      <alignment horizontal="center" vertical="center" wrapText="1"/>
    </xf>
    <xf numFmtId="178" fontId="44" fillId="26" borderId="132" xfId="52" applyNumberFormat="1" applyFont="1" applyFill="1" applyBorder="1" applyAlignment="1" applyProtection="1">
      <alignment horizontal="center" vertical="center" wrapText="1"/>
    </xf>
    <xf numFmtId="0" fontId="43" fillId="29" borderId="131" xfId="51" applyFont="1" applyFill="1" applyBorder="1" applyAlignment="1" applyProtection="1">
      <alignment horizontal="left" vertical="center" wrapText="1"/>
      <protection locked="0"/>
    </xf>
    <xf numFmtId="0" fontId="43" fillId="29" borderId="89" xfId="51" applyFont="1" applyFill="1" applyBorder="1" applyAlignment="1" applyProtection="1">
      <alignment horizontal="left" vertical="center" wrapText="1"/>
      <protection locked="0"/>
    </xf>
    <xf numFmtId="0" fontId="43" fillId="29" borderId="132" xfId="51" applyFont="1" applyFill="1" applyBorder="1" applyAlignment="1" applyProtection="1">
      <alignment horizontal="left" vertical="center" wrapText="1"/>
      <protection locked="0"/>
    </xf>
    <xf numFmtId="0" fontId="48" fillId="26" borderId="0" xfId="51" applyFont="1" applyFill="1" applyAlignment="1">
      <alignment horizontal="left" vertical="center"/>
    </xf>
    <xf numFmtId="0" fontId="57" fillId="26" borderId="110" xfId="51" applyFont="1" applyFill="1" applyBorder="1" applyAlignment="1">
      <alignment horizontal="center" vertical="center"/>
    </xf>
    <xf numFmtId="0" fontId="57" fillId="26" borderId="116" xfId="51" applyFont="1" applyFill="1" applyBorder="1" applyAlignment="1">
      <alignment horizontal="center" vertical="center"/>
    </xf>
    <xf numFmtId="0" fontId="3" fillId="0" borderId="41" xfId="0" applyFont="1" applyFill="1" applyBorder="1" applyAlignment="1">
      <alignment horizontal="left" vertical="top" wrapText="1" shrinkToFit="1"/>
    </xf>
    <xf numFmtId="0" fontId="0" fillId="0" borderId="43" xfId="0" applyBorder="1" applyAlignment="1">
      <alignment horizontal="left" vertical="top" wrapText="1" shrinkToFit="1"/>
    </xf>
    <xf numFmtId="0" fontId="0" fillId="0" borderId="14" xfId="0" applyBorder="1" applyAlignment="1">
      <alignment horizontal="left" vertical="top" wrapText="1" shrinkToFit="1"/>
    </xf>
    <xf numFmtId="0" fontId="70" fillId="0" borderId="41" xfId="53" applyFont="1" applyFill="1" applyBorder="1" applyAlignment="1">
      <alignment horizontal="left" vertical="top" wrapText="1" shrinkToFit="1"/>
    </xf>
    <xf numFmtId="0" fontId="70" fillId="0" borderId="43" xfId="53" applyFont="1" applyFill="1" applyBorder="1" applyAlignment="1">
      <alignment horizontal="left" vertical="top" wrapText="1" shrinkToFit="1"/>
    </xf>
    <xf numFmtId="0" fontId="70" fillId="0" borderId="14" xfId="53" applyFont="1" applyFill="1" applyBorder="1" applyAlignment="1">
      <alignment horizontal="left" vertical="top" wrapText="1" shrinkToFit="1"/>
    </xf>
    <xf numFmtId="0" fontId="73" fillId="0" borderId="0" xfId="51" applyFont="1" applyFill="1" applyAlignment="1">
      <alignment horizontal="center" vertical="center"/>
    </xf>
    <xf numFmtId="0" fontId="71" fillId="31" borderId="19" xfId="53" applyFont="1" applyFill="1" applyBorder="1" applyAlignment="1">
      <alignment horizontal="center" vertical="center" wrapText="1"/>
    </xf>
    <xf numFmtId="0" fontId="71" fillId="31" borderId="22" xfId="53" applyFont="1" applyFill="1" applyBorder="1" applyAlignment="1">
      <alignment horizontal="center" vertical="center" wrapText="1"/>
    </xf>
    <xf numFmtId="0" fontId="70" fillId="0" borderId="41" xfId="53" applyFont="1" applyFill="1" applyBorder="1" applyAlignment="1">
      <alignment horizontal="left" vertical="top" wrapText="1"/>
    </xf>
    <xf numFmtId="0" fontId="70" fillId="0" borderId="43" xfId="53" applyFont="1" applyFill="1" applyBorder="1" applyAlignment="1">
      <alignment horizontal="left" vertical="top" wrapText="1"/>
    </xf>
    <xf numFmtId="0" fontId="70" fillId="0" borderId="14" xfId="53" applyFont="1" applyFill="1" applyBorder="1" applyAlignment="1">
      <alignment horizontal="left" vertical="top" wrapText="1"/>
    </xf>
    <xf numFmtId="0" fontId="70" fillId="0" borderId="41" xfId="54" applyFont="1" applyFill="1" applyBorder="1" applyAlignment="1">
      <alignment horizontal="left" vertical="top" wrapText="1" shrinkToFit="1"/>
    </xf>
    <xf numFmtId="0" fontId="70" fillId="0" borderId="43" xfId="51" applyFont="1" applyFill="1" applyBorder="1" applyAlignment="1">
      <alignment vertical="center" wrapText="1"/>
    </xf>
    <xf numFmtId="0" fontId="0" fillId="0" borderId="100" xfId="0" applyBorder="1" applyAlignment="1">
      <alignment vertical="center" wrapText="1"/>
    </xf>
    <xf numFmtId="0" fontId="73" fillId="0" borderId="0" xfId="54" applyFont="1" applyFill="1" applyAlignment="1">
      <alignment horizontal="center" vertical="center"/>
    </xf>
    <xf numFmtId="0" fontId="74" fillId="0" borderId="0" xfId="54" applyFont="1" applyFill="1" applyAlignment="1">
      <alignment horizontal="center" vertical="center"/>
    </xf>
    <xf numFmtId="0" fontId="70" fillId="32" borderId="19" xfId="54" applyFont="1" applyFill="1" applyBorder="1" applyAlignment="1">
      <alignment horizontal="center" vertical="center" wrapText="1"/>
    </xf>
    <xf numFmtId="0" fontId="70" fillId="32" borderId="20" xfId="54" applyFont="1" applyFill="1" applyBorder="1" applyAlignment="1">
      <alignment horizontal="center" vertical="center" wrapText="1"/>
    </xf>
    <xf numFmtId="0" fontId="0" fillId="0" borderId="14" xfId="0" applyBorder="1" applyAlignment="1">
      <alignment vertical="center" wrapText="1"/>
    </xf>
    <xf numFmtId="0" fontId="71" fillId="31" borderId="19" xfId="53" applyFont="1" applyFill="1" applyBorder="1" applyAlignment="1">
      <alignment horizontal="center" vertical="center"/>
    </xf>
    <xf numFmtId="0" fontId="71" fillId="31" borderId="20" xfId="53" applyFont="1" applyFill="1" applyBorder="1" applyAlignment="1">
      <alignment horizontal="center" vertical="center"/>
    </xf>
    <xf numFmtId="0" fontId="1" fillId="26" borderId="0" xfId="55" applyFill="1" applyAlignment="1">
      <alignment horizontal="left" vertical="center"/>
    </xf>
    <xf numFmtId="0" fontId="1" fillId="26" borderId="0" xfId="55" applyFill="1" applyAlignment="1">
      <alignment horizontal="left" vertical="center" wrapText="1"/>
    </xf>
    <xf numFmtId="0" fontId="1" fillId="26" borderId="10" xfId="55" applyFill="1" applyBorder="1" applyAlignment="1">
      <alignment horizontal="center" vertical="center" wrapText="1"/>
    </xf>
    <xf numFmtId="0" fontId="1" fillId="26" borderId="11" xfId="55" applyFill="1" applyBorder="1" applyAlignment="1">
      <alignment horizontal="center" vertical="center" wrapText="1"/>
    </xf>
    <xf numFmtId="0" fontId="1" fillId="26" borderId="12" xfId="55" applyFill="1" applyBorder="1" applyAlignment="1">
      <alignment horizontal="center" vertical="center" wrapText="1"/>
    </xf>
    <xf numFmtId="181" fontId="79" fillId="34" borderId="10" xfId="57" applyNumberFormat="1" applyFont="1" applyFill="1" applyBorder="1" applyAlignment="1">
      <alignment horizontal="center" vertical="center"/>
    </xf>
    <xf numFmtId="181" fontId="79" fillId="34" borderId="11" xfId="57" applyNumberFormat="1" applyFont="1" applyFill="1" applyBorder="1" applyAlignment="1">
      <alignment horizontal="center" vertical="center"/>
    </xf>
    <xf numFmtId="181" fontId="79" fillId="34" borderId="12" xfId="57" applyNumberFormat="1" applyFont="1" applyFill="1" applyBorder="1" applyAlignment="1">
      <alignment horizontal="center" vertical="center"/>
    </xf>
    <xf numFmtId="181" fontId="79" fillId="34" borderId="15" xfId="57" applyNumberFormat="1" applyFont="1" applyFill="1" applyBorder="1" applyAlignment="1">
      <alignment horizontal="center" vertical="center"/>
    </xf>
    <xf numFmtId="181" fontId="79" fillId="34" borderId="16" xfId="57" applyNumberFormat="1" applyFont="1" applyFill="1" applyBorder="1" applyAlignment="1">
      <alignment horizontal="center" vertical="center"/>
    </xf>
    <xf numFmtId="181" fontId="79" fillId="34" borderId="17" xfId="57" applyNumberFormat="1" applyFont="1" applyFill="1" applyBorder="1" applyAlignment="1">
      <alignment horizontal="center" vertical="center"/>
    </xf>
    <xf numFmtId="0" fontId="1" fillId="26" borderId="15" xfId="55" applyFill="1" applyBorder="1" applyAlignment="1">
      <alignment horizontal="center" vertical="center"/>
    </xf>
    <xf numFmtId="0" fontId="1" fillId="26" borderId="16" xfId="55" applyFill="1" applyBorder="1" applyAlignment="1">
      <alignment horizontal="center" vertical="center"/>
    </xf>
    <xf numFmtId="0" fontId="1" fillId="26" borderId="17" xfId="55" applyFill="1" applyBorder="1" applyAlignment="1">
      <alignment horizontal="center" vertical="center"/>
    </xf>
    <xf numFmtId="180" fontId="79" fillId="33" borderId="34" xfId="56" applyNumberFormat="1" applyFont="1" applyFill="1" applyBorder="1" applyAlignment="1">
      <alignment horizontal="center" vertical="center"/>
    </xf>
    <xf numFmtId="0" fontId="1" fillId="26" borderId="41" xfId="55" applyFill="1" applyBorder="1" applyAlignment="1">
      <alignment horizontal="center" vertical="center"/>
    </xf>
    <xf numFmtId="0" fontId="1" fillId="26" borderId="14" xfId="55" applyFill="1" applyBorder="1" applyAlignment="1">
      <alignment horizontal="center" vertical="center"/>
    </xf>
    <xf numFmtId="177" fontId="79" fillId="26" borderId="10" xfId="55" applyNumberFormat="1" applyFont="1" applyFill="1" applyBorder="1" applyAlignment="1">
      <alignment horizontal="center" vertical="center"/>
    </xf>
    <xf numFmtId="177" fontId="79" fillId="26" borderId="11" xfId="55" applyNumberFormat="1" applyFont="1" applyFill="1" applyBorder="1" applyAlignment="1">
      <alignment horizontal="center" vertical="center"/>
    </xf>
    <xf numFmtId="177" fontId="79" fillId="26" borderId="12" xfId="55" applyNumberFormat="1" applyFont="1" applyFill="1" applyBorder="1" applyAlignment="1">
      <alignment horizontal="center" vertical="center"/>
    </xf>
    <xf numFmtId="177" fontId="79" fillId="26" borderId="15" xfId="55" applyNumberFormat="1" applyFont="1" applyFill="1" applyBorder="1" applyAlignment="1">
      <alignment horizontal="center" vertical="center"/>
    </xf>
    <xf numFmtId="177" fontId="79" fillId="26" borderId="16" xfId="55" applyNumberFormat="1" applyFont="1" applyFill="1" applyBorder="1" applyAlignment="1">
      <alignment horizontal="center" vertical="center"/>
    </xf>
    <xf numFmtId="177" fontId="79" fillId="26" borderId="17" xfId="55" applyNumberFormat="1" applyFont="1" applyFill="1" applyBorder="1" applyAlignment="1">
      <alignment horizontal="center" vertical="center"/>
    </xf>
    <xf numFmtId="0" fontId="1" fillId="26" borderId="34" xfId="55" applyFill="1" applyBorder="1" applyAlignment="1">
      <alignment horizontal="center" vertical="center"/>
    </xf>
    <xf numFmtId="177" fontId="79" fillId="26" borderId="19" xfId="55" applyNumberFormat="1" applyFont="1" applyFill="1" applyBorder="1" applyAlignment="1">
      <alignment horizontal="center" vertical="center"/>
    </xf>
    <xf numFmtId="177" fontId="79" fillId="26" borderId="20" xfId="55" applyNumberFormat="1" applyFont="1" applyFill="1" applyBorder="1" applyAlignment="1">
      <alignment horizontal="center" vertical="center"/>
    </xf>
    <xf numFmtId="177" fontId="79" fillId="26" borderId="22" xfId="55" applyNumberFormat="1" applyFont="1" applyFill="1" applyBorder="1" applyAlignment="1">
      <alignment horizontal="center" vertical="center"/>
    </xf>
    <xf numFmtId="0" fontId="1" fillId="26" borderId="16" xfId="55" applyFill="1" applyBorder="1" applyAlignment="1">
      <alignment horizontal="left" vertical="center"/>
    </xf>
    <xf numFmtId="0" fontId="1" fillId="26" borderId="19" xfId="55" applyFill="1" applyBorder="1" applyAlignment="1">
      <alignment horizontal="center" vertical="center"/>
    </xf>
    <xf numFmtId="0" fontId="1" fillId="26" borderId="20" xfId="55" applyFill="1" applyBorder="1" applyAlignment="1">
      <alignment horizontal="center" vertical="center"/>
    </xf>
    <xf numFmtId="0" fontId="1" fillId="26" borderId="22" xfId="55" applyFill="1" applyBorder="1" applyAlignment="1">
      <alignment horizontal="center" vertical="center"/>
    </xf>
    <xf numFmtId="0" fontId="1" fillId="26" borderId="34" xfId="55" applyFill="1" applyBorder="1" applyAlignment="1">
      <alignment horizontal="center" vertical="center" wrapText="1"/>
    </xf>
    <xf numFmtId="0" fontId="1" fillId="26" borderId="34" xfId="55" applyFill="1" applyBorder="1" applyAlignment="1">
      <alignment horizontal="center" vertical="top" wrapText="1"/>
    </xf>
    <xf numFmtId="0" fontId="1" fillId="26" borderId="19" xfId="55" applyFill="1" applyBorder="1" applyAlignment="1">
      <alignment horizontal="center" vertical="center" wrapText="1"/>
    </xf>
    <xf numFmtId="0" fontId="1" fillId="26" borderId="20" xfId="55" applyFill="1" applyBorder="1" applyAlignment="1">
      <alignment horizontal="center" vertical="center" wrapText="1"/>
    </xf>
    <xf numFmtId="0" fontId="1" fillId="26" borderId="22" xfId="55" applyFill="1" applyBorder="1" applyAlignment="1">
      <alignment horizontal="center" vertical="center" wrapText="1"/>
    </xf>
    <xf numFmtId="0" fontId="81" fillId="0" borderId="41" xfId="55" applyFont="1" applyBorder="1" applyAlignment="1">
      <alignment horizontal="left" vertical="center"/>
    </xf>
    <xf numFmtId="0" fontId="81" fillId="0" borderId="43" xfId="55" applyFont="1" applyBorder="1" applyAlignment="1">
      <alignment horizontal="left" vertical="center"/>
    </xf>
    <xf numFmtId="0" fontId="81" fillId="26" borderId="41" xfId="55" applyFont="1" applyFill="1" applyBorder="1" applyAlignment="1">
      <alignment horizontal="center" vertical="center" wrapText="1"/>
    </xf>
    <xf numFmtId="0" fontId="81" fillId="26" borderId="43" xfId="55" applyFont="1" applyFill="1" applyBorder="1" applyAlignment="1">
      <alignment horizontal="center" vertical="center" wrapText="1"/>
    </xf>
    <xf numFmtId="0" fontId="0" fillId="26" borderId="41" xfId="55" applyFont="1" applyFill="1" applyBorder="1" applyAlignment="1">
      <alignment horizontal="center" vertical="center" wrapText="1"/>
    </xf>
    <xf numFmtId="0" fontId="0" fillId="26" borderId="43" xfId="55" applyFont="1" applyFill="1" applyBorder="1" applyAlignment="1">
      <alignment horizontal="center" vertical="center" wrapText="1"/>
    </xf>
    <xf numFmtId="0" fontId="81" fillId="26" borderId="41" xfId="55" applyFont="1" applyFill="1" applyBorder="1" applyAlignment="1">
      <alignment horizontal="center" vertical="center"/>
    </xf>
    <xf numFmtId="0" fontId="81" fillId="26" borderId="14" xfId="55" applyFont="1" applyFill="1" applyBorder="1" applyAlignment="1">
      <alignment horizontal="center" vertical="center"/>
    </xf>
    <xf numFmtId="0" fontId="1" fillId="26" borderId="43" xfId="55" applyFill="1" applyBorder="1" applyAlignment="1">
      <alignment horizontal="center" vertical="center"/>
    </xf>
    <xf numFmtId="0" fontId="1" fillId="0" borderId="41" xfId="55" applyBorder="1" applyAlignment="1">
      <alignment horizontal="center" vertical="center"/>
    </xf>
    <xf numFmtId="0" fontId="1" fillId="0" borderId="43" xfId="55" applyBorder="1" applyAlignment="1">
      <alignment horizontal="center" vertical="center"/>
    </xf>
    <xf numFmtId="0" fontId="81" fillId="26" borderId="14" xfId="55" applyFont="1" applyFill="1" applyBorder="1" applyAlignment="1">
      <alignment horizontal="center" vertical="center" wrapText="1"/>
    </xf>
    <xf numFmtId="0" fontId="1" fillId="26" borderId="170" xfId="55" applyFill="1" applyBorder="1" applyAlignment="1">
      <alignment horizontal="center" vertical="center"/>
    </xf>
    <xf numFmtId="0" fontId="1" fillId="26" borderId="171" xfId="55" applyFill="1" applyBorder="1" applyAlignment="1">
      <alignment horizontal="center" vertical="center"/>
    </xf>
    <xf numFmtId="0" fontId="1" fillId="33" borderId="0" xfId="55" applyFill="1" applyAlignment="1">
      <alignment horizontal="center" vertical="center"/>
    </xf>
    <xf numFmtId="0" fontId="76" fillId="26" borderId="0" xfId="55" applyFont="1" applyFill="1" applyAlignment="1">
      <alignment horizontal="center" vertical="center"/>
    </xf>
    <xf numFmtId="0" fontId="1" fillId="33" borderId="16" xfId="55" applyFill="1" applyBorder="1" applyAlignment="1">
      <alignment horizontal="center" vertical="center" shrinkToFit="1"/>
    </xf>
    <xf numFmtId="0" fontId="1" fillId="33" borderId="20" xfId="55" applyFill="1" applyBorder="1" applyAlignment="1">
      <alignment horizontal="center" vertical="center" shrinkToFit="1"/>
    </xf>
    <xf numFmtId="0" fontId="77" fillId="26" borderId="0" xfId="55" applyFont="1" applyFill="1" applyAlignment="1">
      <alignment horizontal="left" vertical="center"/>
    </xf>
    <xf numFmtId="0" fontId="1" fillId="33" borderId="34" xfId="55" applyFill="1" applyBorder="1" applyAlignment="1">
      <alignment horizontal="center" vertical="center"/>
    </xf>
    <xf numFmtId="0" fontId="1" fillId="33" borderId="34" xfId="55" applyFill="1" applyBorder="1" applyAlignment="1">
      <alignment horizontal="center" vertical="center" shrinkToFit="1"/>
    </xf>
  </cellXfs>
  <cellStyles count="58">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パーセント 2" xfId="57"/>
    <cellStyle name="メモ 2" xfId="28"/>
    <cellStyle name="リンク セル 2" xfId="29"/>
    <cellStyle name="悪い 2" xfId="30"/>
    <cellStyle name="計算 2" xfId="31"/>
    <cellStyle name="警告文 2" xfId="32"/>
    <cellStyle name="桁区切り 2" xfId="52"/>
    <cellStyle name="桁区切り 2 2" xfId="56"/>
    <cellStyle name="見出し 1 2" xfId="33"/>
    <cellStyle name="見出し 2 2" xfId="34"/>
    <cellStyle name="見出し 3 2" xfId="35"/>
    <cellStyle name="見出し 4 2" xfId="36"/>
    <cellStyle name="集計 2" xfId="37"/>
    <cellStyle name="出力 2" xfId="38"/>
    <cellStyle name="説明文 2" xfId="39"/>
    <cellStyle name="入力 2" xfId="40"/>
    <cellStyle name="標準" xfId="0" builtinId="0"/>
    <cellStyle name="標準 10" xfId="53"/>
    <cellStyle name="標準 2" xfId="41"/>
    <cellStyle name="標準 3" xfId="42"/>
    <cellStyle name="標準 3 2" xfId="55"/>
    <cellStyle name="標準 4" xfId="43"/>
    <cellStyle name="標準 5" xfId="44"/>
    <cellStyle name="標準 6" xfId="45"/>
    <cellStyle name="標準 7" xfId="46"/>
    <cellStyle name="標準 8" xfId="47"/>
    <cellStyle name="標準 9" xfId="51"/>
    <cellStyle name="標準 9 2" xfId="54"/>
    <cellStyle name="標準_Book1" xfId="48"/>
    <cellStyle name="標準_チェックリスト（通所リハ）" xfId="49"/>
    <cellStyle name="良い 2" xfId="50"/>
  </cellStyles>
  <dxfs count="1">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5089525" y="774700"/>
          <a:ext cx="180975" cy="41592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180975" y="14020799"/>
          <a:ext cx="12576175" cy="21558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5&#22312;&#23429;&#12469;&#12540;&#12499;&#12473;/00&#33258;&#24049;&#28857;&#26908;&#12471;&#12540;&#12488;/R6&#24180;&#24230;&#20462;&#27491;/1_&#35370;&#21839;&#20171;&#35703;&#65288;4&#12539;5&#2637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Desktop\1_&#35370;&#21839;&#20171;&#35703;&#65288;6&#2637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ースシート"/>
      <sheetName val="１．点検シート（人員・設備・運営）"/>
      <sheetName val="２．点検リスト①"/>
      <sheetName val="２．点検リスト②"/>
      <sheetName val="２．点検リスト③"/>
      <sheetName val="２．点検リスト④"/>
      <sheetName val="３．勤務実績表"/>
      <sheetName val="記入方法"/>
      <sheetName val="プルダウン"/>
      <sheetName val="４．加算点検"/>
      <sheetName val="４．特定加算(人材要件)"/>
      <sheetName val="４．特定加算（Ⅰ又はⅢ）"/>
    </sheetNames>
    <sheetDataSet>
      <sheetData sheetId="0"/>
      <sheetData sheetId="1"/>
      <sheetData sheetId="2"/>
      <sheetData sheetId="3"/>
      <sheetData sheetId="4"/>
      <sheetData sheetId="5"/>
      <sheetData sheetId="6"/>
      <sheetData sheetId="7"/>
      <sheetData sheetId="8">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フェースシート"/>
      <sheetName val="１．点検シート（人員・設備・運営）"/>
      <sheetName val="２．点検リスト①"/>
      <sheetName val="２．点検リスト②"/>
      <sheetName val="２．点検リスト③"/>
      <sheetName val="２．点検リスト④"/>
      <sheetName val="３．勤務実績表"/>
      <sheetName val="記入方法"/>
      <sheetName val="プルダウン"/>
      <sheetName val="４．加算点検"/>
      <sheetName val="４．加算(処遇Ⅴ)"/>
      <sheetName val="（別紙）特定事業所加算(人材要件)"/>
      <sheetName val="（別紙）．特定加算（Ⅰ又はⅢ）"/>
    </sheetNames>
    <sheetDataSet>
      <sheetData sheetId="0"/>
      <sheetData sheetId="1"/>
      <sheetData sheetId="2"/>
      <sheetData sheetId="3"/>
      <sheetData sheetId="4"/>
      <sheetData sheetId="5"/>
      <sheetData sheetId="6"/>
      <sheetData sheetId="7"/>
      <sheetData sheetId="8">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5"/>
  </sheetPr>
  <dimension ref="A1:AA52"/>
  <sheetViews>
    <sheetView showGridLines="0" tabSelected="1" view="pageBreakPreview" zoomScaleNormal="100" workbookViewId="0">
      <selection activeCell="D5" sqref="D5:M5"/>
    </sheetView>
  </sheetViews>
  <sheetFormatPr defaultColWidth="9" defaultRowHeight="13" x14ac:dyDescent="0.2"/>
  <cols>
    <col min="1" max="1" width="2.6328125" style="148" customWidth="1"/>
    <col min="2" max="2" width="17.90625" style="148" customWidth="1"/>
    <col min="3" max="3" width="2.6328125" style="148" customWidth="1"/>
    <col min="4" max="12" width="5.54296875" style="148" customWidth="1"/>
    <col min="13" max="13" width="8.36328125" style="148" customWidth="1"/>
    <col min="14" max="16384" width="9" style="148"/>
  </cols>
  <sheetData>
    <row r="1" spans="1:13" ht="25.5" customHeight="1" x14ac:dyDescent="0.2">
      <c r="A1" s="751" t="s">
        <v>427</v>
      </c>
      <c r="B1" s="751"/>
      <c r="C1" s="751"/>
      <c r="D1" s="751"/>
      <c r="E1" s="751"/>
      <c r="F1" s="751"/>
      <c r="G1" s="751"/>
      <c r="H1" s="751"/>
      <c r="I1" s="751"/>
      <c r="J1" s="751"/>
      <c r="K1" s="751"/>
      <c r="L1" s="751"/>
      <c r="M1" s="751"/>
    </row>
    <row r="2" spans="1:13" s="149" customFormat="1" ht="17.25" customHeight="1" x14ac:dyDescent="0.2">
      <c r="A2" s="754" t="s">
        <v>207</v>
      </c>
      <c r="B2" s="754"/>
      <c r="C2" s="754"/>
      <c r="D2" s="754"/>
      <c r="E2" s="754"/>
      <c r="F2" s="754"/>
      <c r="G2" s="754"/>
      <c r="H2" s="754"/>
      <c r="I2" s="754"/>
      <c r="J2" s="754"/>
      <c r="K2" s="754"/>
      <c r="L2" s="754"/>
      <c r="M2" s="754"/>
    </row>
    <row r="3" spans="1:13" ht="14.25" customHeight="1" x14ac:dyDescent="0.2">
      <c r="A3" s="755"/>
      <c r="B3" s="755"/>
      <c r="C3" s="755"/>
      <c r="D3" s="755"/>
      <c r="E3" s="755"/>
      <c r="F3" s="755"/>
      <c r="G3" s="755"/>
      <c r="H3" s="755"/>
      <c r="I3" s="755"/>
      <c r="J3" s="755"/>
      <c r="K3" s="755"/>
      <c r="L3" s="755"/>
      <c r="M3" s="755"/>
    </row>
    <row r="4" spans="1:13" ht="17.25" customHeight="1" x14ac:dyDescent="0.2">
      <c r="A4" s="762" t="s">
        <v>267</v>
      </c>
      <c r="B4" s="762"/>
      <c r="C4" s="762"/>
      <c r="D4" s="762"/>
      <c r="E4" s="762"/>
      <c r="F4" s="762"/>
      <c r="G4" s="762"/>
      <c r="H4" s="762"/>
      <c r="I4" s="762"/>
      <c r="J4" s="762"/>
      <c r="K4" s="762"/>
      <c r="L4" s="762"/>
      <c r="M4" s="762"/>
    </row>
    <row r="5" spans="1:13" ht="24" customHeight="1" x14ac:dyDescent="0.2">
      <c r="A5" s="364"/>
      <c r="B5" s="365" t="s">
        <v>93</v>
      </c>
      <c r="C5" s="366"/>
      <c r="D5" s="735"/>
      <c r="E5" s="736"/>
      <c r="F5" s="736"/>
      <c r="G5" s="736"/>
      <c r="H5" s="736"/>
      <c r="I5" s="736"/>
      <c r="J5" s="736"/>
      <c r="K5" s="736"/>
      <c r="L5" s="736"/>
      <c r="M5" s="737"/>
    </row>
    <row r="6" spans="1:13" ht="24" customHeight="1" x14ac:dyDescent="0.2">
      <c r="A6" s="763" t="s">
        <v>0</v>
      </c>
      <c r="B6" s="764"/>
      <c r="C6" s="765"/>
      <c r="D6" s="756" t="s">
        <v>94</v>
      </c>
      <c r="E6" s="757"/>
      <c r="F6" s="757"/>
      <c r="G6" s="757"/>
      <c r="H6" s="757"/>
      <c r="I6" s="757"/>
      <c r="J6" s="757"/>
      <c r="K6" s="757"/>
      <c r="L6" s="757"/>
      <c r="M6" s="758"/>
    </row>
    <row r="7" spans="1:13" ht="24" customHeight="1" x14ac:dyDescent="0.2">
      <c r="A7" s="766"/>
      <c r="B7" s="767"/>
      <c r="C7" s="768"/>
      <c r="D7" s="759"/>
      <c r="E7" s="760"/>
      <c r="F7" s="760"/>
      <c r="G7" s="760"/>
      <c r="H7" s="760"/>
      <c r="I7" s="760"/>
      <c r="J7" s="760"/>
      <c r="K7" s="760"/>
      <c r="L7" s="760"/>
      <c r="M7" s="761"/>
    </row>
    <row r="8" spans="1:13" ht="24" customHeight="1" x14ac:dyDescent="0.2">
      <c r="A8" s="769"/>
      <c r="B8" s="770"/>
      <c r="C8" s="771"/>
      <c r="D8" s="752" t="s">
        <v>285</v>
      </c>
      <c r="E8" s="753"/>
      <c r="F8" s="735"/>
      <c r="G8" s="736"/>
      <c r="H8" s="737"/>
      <c r="I8" s="752" t="s">
        <v>166</v>
      </c>
      <c r="J8" s="753"/>
      <c r="K8" s="735"/>
      <c r="L8" s="736"/>
      <c r="M8" s="737"/>
    </row>
    <row r="9" spans="1:13" ht="24" customHeight="1" x14ac:dyDescent="0.2">
      <c r="A9" s="364"/>
      <c r="B9" s="365" t="s">
        <v>95</v>
      </c>
      <c r="C9" s="366"/>
      <c r="D9" s="735"/>
      <c r="E9" s="736"/>
      <c r="F9" s="736"/>
      <c r="G9" s="736"/>
      <c r="H9" s="736"/>
      <c r="I9" s="736"/>
      <c r="J9" s="736"/>
      <c r="K9" s="736"/>
      <c r="L9" s="736"/>
      <c r="M9" s="737"/>
    </row>
    <row r="10" spans="1:13" ht="24" customHeight="1" x14ac:dyDescent="0.2">
      <c r="A10" s="364"/>
      <c r="B10" s="365" t="s">
        <v>286</v>
      </c>
      <c r="C10" s="366"/>
      <c r="D10" s="715" t="s">
        <v>266</v>
      </c>
      <c r="E10" s="744"/>
      <c r="F10" s="735"/>
      <c r="G10" s="737"/>
      <c r="H10" s="715" t="s">
        <v>167</v>
      </c>
      <c r="I10" s="744"/>
      <c r="J10" s="735"/>
      <c r="K10" s="736"/>
      <c r="L10" s="736"/>
      <c r="M10" s="737"/>
    </row>
    <row r="11" spans="1:13" ht="24" customHeight="1" thickBot="1" x14ac:dyDescent="0.25">
      <c r="A11" s="748" t="s">
        <v>287</v>
      </c>
      <c r="B11" s="749"/>
      <c r="C11" s="750"/>
      <c r="D11" s="150" t="s">
        <v>96</v>
      </c>
      <c r="E11" s="151" t="s">
        <v>97</v>
      </c>
      <c r="F11" s="152"/>
      <c r="G11" s="152"/>
      <c r="H11" s="152"/>
      <c r="I11" s="152"/>
      <c r="J11" s="152"/>
      <c r="K11" s="152"/>
      <c r="L11" s="152"/>
      <c r="M11" s="153"/>
    </row>
    <row r="12" spans="1:13" ht="36" customHeight="1" thickTop="1" x14ac:dyDescent="0.2">
      <c r="A12" s="745" t="s">
        <v>98</v>
      </c>
      <c r="B12" s="746"/>
      <c r="C12" s="747"/>
      <c r="D12" s="402" t="s">
        <v>211</v>
      </c>
      <c r="E12" s="403" t="s">
        <v>567</v>
      </c>
      <c r="F12" s="214"/>
      <c r="G12" s="214"/>
      <c r="H12" s="214"/>
      <c r="I12" s="214"/>
      <c r="J12" s="214" t="s">
        <v>568</v>
      </c>
      <c r="K12" s="214" t="s">
        <v>533</v>
      </c>
      <c r="L12" s="404" t="s">
        <v>211</v>
      </c>
      <c r="M12" s="215" t="s">
        <v>569</v>
      </c>
    </row>
    <row r="13" spans="1:13" ht="24" customHeight="1" x14ac:dyDescent="0.2">
      <c r="A13" s="738" t="s">
        <v>272</v>
      </c>
      <c r="B13" s="739"/>
      <c r="C13" s="740"/>
      <c r="D13" s="715" t="s">
        <v>268</v>
      </c>
      <c r="E13" s="716"/>
      <c r="F13" s="716"/>
      <c r="G13" s="744"/>
      <c r="H13" s="774" t="s">
        <v>372</v>
      </c>
      <c r="I13" s="775"/>
      <c r="J13" s="775"/>
      <c r="K13" s="775"/>
      <c r="L13" s="775"/>
      <c r="M13" s="776"/>
    </row>
    <row r="14" spans="1:13" ht="24" customHeight="1" x14ac:dyDescent="0.2">
      <c r="A14" s="741"/>
      <c r="B14" s="742"/>
      <c r="C14" s="743"/>
      <c r="D14" s="715" t="s">
        <v>269</v>
      </c>
      <c r="E14" s="716"/>
      <c r="F14" s="716"/>
      <c r="G14" s="744"/>
      <c r="H14" s="735" t="s">
        <v>372</v>
      </c>
      <c r="I14" s="736"/>
      <c r="J14" s="736"/>
      <c r="K14" s="736"/>
      <c r="L14" s="736"/>
      <c r="M14" s="737"/>
    </row>
    <row r="15" spans="1:13" ht="11.25" customHeight="1" x14ac:dyDescent="0.2">
      <c r="A15" s="154"/>
      <c r="B15" s="155"/>
      <c r="C15" s="154"/>
      <c r="D15" s="156"/>
      <c r="E15" s="156"/>
      <c r="F15" s="156"/>
      <c r="G15" s="156"/>
      <c r="H15" s="156"/>
      <c r="I15" s="156"/>
      <c r="J15" s="156"/>
      <c r="K15" s="156"/>
      <c r="L15" s="156"/>
      <c r="M15" s="156"/>
    </row>
    <row r="16" spans="1:13" ht="16.5" customHeight="1" x14ac:dyDescent="0.2">
      <c r="A16" s="154" t="s">
        <v>564</v>
      </c>
      <c r="B16" s="155"/>
      <c r="C16" s="154"/>
      <c r="D16" s="156"/>
      <c r="E16" s="156"/>
      <c r="F16" s="156"/>
      <c r="G16" s="156"/>
      <c r="H16" s="156"/>
      <c r="I16" s="156"/>
      <c r="J16" s="773" t="s">
        <v>373</v>
      </c>
      <c r="K16" s="773"/>
      <c r="L16" s="773"/>
      <c r="M16" s="773"/>
    </row>
    <row r="17" spans="1:27" s="154" customFormat="1" ht="24" customHeight="1" x14ac:dyDescent="0.2">
      <c r="A17" s="715" t="s">
        <v>530</v>
      </c>
      <c r="B17" s="716"/>
      <c r="C17" s="716"/>
      <c r="D17" s="369" t="s">
        <v>211</v>
      </c>
      <c r="E17" s="205" t="s">
        <v>284</v>
      </c>
      <c r="F17" s="370"/>
      <c r="G17" s="370"/>
      <c r="H17" s="370" t="s">
        <v>533</v>
      </c>
      <c r="I17" s="370"/>
      <c r="J17" s="371" t="s">
        <v>211</v>
      </c>
      <c r="K17" s="370" t="s">
        <v>538</v>
      </c>
      <c r="L17" s="205"/>
      <c r="M17" s="372"/>
      <c r="N17" s="20"/>
      <c r="O17" s="20"/>
      <c r="P17" s="20"/>
      <c r="Q17" s="20"/>
      <c r="R17" s="20"/>
      <c r="S17" s="20"/>
      <c r="T17" s="20"/>
      <c r="U17" s="20"/>
      <c r="V17" s="20"/>
      <c r="W17" s="20"/>
      <c r="X17" s="20"/>
      <c r="Y17" s="20"/>
      <c r="Z17" s="20"/>
      <c r="AA17" s="20"/>
    </row>
    <row r="18" spans="1:27" s="154" customFormat="1" ht="24" customHeight="1" x14ac:dyDescent="0.2">
      <c r="A18" s="717" t="s">
        <v>316</v>
      </c>
      <c r="B18" s="718"/>
      <c r="C18" s="719"/>
      <c r="D18" s="373" t="s">
        <v>211</v>
      </c>
      <c r="E18" s="374" t="s">
        <v>263</v>
      </c>
      <c r="F18" s="375"/>
      <c r="G18" s="206"/>
      <c r="H18" s="375" t="s">
        <v>533</v>
      </c>
      <c r="I18" s="375"/>
      <c r="J18" s="376" t="s">
        <v>211</v>
      </c>
      <c r="K18" s="375" t="s">
        <v>539</v>
      </c>
      <c r="L18" s="374"/>
      <c r="M18" s="377"/>
      <c r="N18" s="20"/>
      <c r="O18" s="20"/>
      <c r="P18" s="20"/>
      <c r="Q18" s="20"/>
      <c r="R18" s="20"/>
      <c r="S18" s="20"/>
      <c r="T18" s="20"/>
      <c r="U18" s="20"/>
      <c r="V18" s="20"/>
      <c r="W18" s="20"/>
      <c r="X18" s="20"/>
      <c r="Y18" s="20"/>
      <c r="Z18" s="20"/>
      <c r="AA18" s="20"/>
    </row>
    <row r="19" spans="1:27" s="154" customFormat="1" ht="24" customHeight="1" x14ac:dyDescent="0.2">
      <c r="A19" s="720" t="s">
        <v>317</v>
      </c>
      <c r="B19" s="721"/>
      <c r="C19" s="721"/>
      <c r="D19" s="378" t="s">
        <v>211</v>
      </c>
      <c r="E19" s="211" t="s">
        <v>263</v>
      </c>
      <c r="F19" s="208"/>
      <c r="G19" s="379"/>
      <c r="H19" s="208" t="s">
        <v>533</v>
      </c>
      <c r="I19" s="208"/>
      <c r="J19" s="380" t="s">
        <v>211</v>
      </c>
      <c r="K19" s="208" t="s">
        <v>539</v>
      </c>
      <c r="L19" s="211"/>
      <c r="M19" s="209"/>
      <c r="N19" s="20"/>
      <c r="O19" s="20"/>
      <c r="P19" s="20"/>
      <c r="Q19" s="20"/>
      <c r="R19" s="20"/>
      <c r="S19" s="20"/>
      <c r="T19" s="20"/>
      <c r="U19" s="20"/>
      <c r="V19" s="20"/>
      <c r="W19" s="20"/>
      <c r="X19" s="20"/>
      <c r="Y19" s="20"/>
      <c r="Z19" s="20"/>
      <c r="AA19" s="20"/>
    </row>
    <row r="20" spans="1:27" s="154" customFormat="1" ht="24" customHeight="1" x14ac:dyDescent="0.2">
      <c r="A20" s="732" t="s">
        <v>540</v>
      </c>
      <c r="B20" s="733"/>
      <c r="C20" s="734"/>
      <c r="D20" s="369" t="s">
        <v>211</v>
      </c>
      <c r="E20" s="211" t="s">
        <v>263</v>
      </c>
      <c r="F20" s="208"/>
      <c r="G20" s="379"/>
      <c r="H20" s="208" t="s">
        <v>533</v>
      </c>
      <c r="I20" s="370"/>
      <c r="J20" s="371" t="s">
        <v>211</v>
      </c>
      <c r="K20" s="208" t="s">
        <v>539</v>
      </c>
      <c r="L20" s="211"/>
      <c r="M20" s="209"/>
      <c r="N20" s="20"/>
      <c r="O20" s="20"/>
      <c r="P20" s="20"/>
      <c r="Q20" s="20"/>
      <c r="R20" s="20"/>
      <c r="S20" s="20"/>
      <c r="T20" s="20"/>
      <c r="U20" s="20"/>
      <c r="V20" s="20"/>
      <c r="W20" s="20"/>
      <c r="X20" s="20"/>
      <c r="Y20" s="20"/>
      <c r="Z20" s="20"/>
      <c r="AA20" s="20"/>
    </row>
    <row r="21" spans="1:27" s="154" customFormat="1" ht="24" customHeight="1" x14ac:dyDescent="0.2">
      <c r="A21" s="715" t="s">
        <v>425</v>
      </c>
      <c r="B21" s="716"/>
      <c r="C21" s="716"/>
      <c r="D21" s="369" t="s">
        <v>211</v>
      </c>
      <c r="E21" s="205" t="s">
        <v>284</v>
      </c>
      <c r="F21" s="370"/>
      <c r="G21" s="370"/>
      <c r="H21" s="370" t="s">
        <v>533</v>
      </c>
      <c r="I21" s="370"/>
      <c r="J21" s="371" t="s">
        <v>211</v>
      </c>
      <c r="K21" s="370" t="s">
        <v>538</v>
      </c>
      <c r="L21" s="205"/>
      <c r="M21" s="372"/>
      <c r="N21" s="20"/>
      <c r="O21" s="20"/>
      <c r="P21" s="20"/>
      <c r="Q21" s="20"/>
      <c r="R21" s="20"/>
      <c r="S21" s="20"/>
      <c r="T21" s="20"/>
      <c r="U21" s="20"/>
      <c r="V21" s="20"/>
      <c r="W21" s="20"/>
      <c r="X21" s="20"/>
      <c r="Y21" s="20"/>
      <c r="Z21" s="20"/>
      <c r="AA21" s="20"/>
    </row>
    <row r="22" spans="1:27" s="154" customFormat="1" ht="24" customHeight="1" x14ac:dyDescent="0.2">
      <c r="A22" s="703" t="s">
        <v>387</v>
      </c>
      <c r="B22" s="731"/>
      <c r="C22" s="731"/>
      <c r="D22" s="369" t="s">
        <v>211</v>
      </c>
      <c r="E22" s="383" t="s">
        <v>541</v>
      </c>
      <c r="F22" s="205"/>
      <c r="G22" s="371" t="s">
        <v>211</v>
      </c>
      <c r="H22" s="241" t="s">
        <v>542</v>
      </c>
      <c r="I22" s="736" t="s">
        <v>533</v>
      </c>
      <c r="J22" s="736"/>
      <c r="K22" s="371" t="s">
        <v>211</v>
      </c>
      <c r="L22" s="241" t="s">
        <v>538</v>
      </c>
      <c r="M22" s="372"/>
      <c r="N22" s="20"/>
      <c r="O22" s="20"/>
      <c r="P22" s="20"/>
      <c r="Q22" s="20"/>
      <c r="R22" s="20"/>
      <c r="S22" s="20"/>
      <c r="T22" s="20"/>
      <c r="U22" s="20"/>
      <c r="V22" s="20"/>
      <c r="W22" s="20"/>
      <c r="X22" s="20"/>
      <c r="Y22" s="20"/>
      <c r="Z22" s="20"/>
      <c r="AA22" s="20"/>
    </row>
    <row r="23" spans="1:27" s="154" customFormat="1" ht="24" customHeight="1" x14ac:dyDescent="0.2">
      <c r="A23" s="703" t="s">
        <v>535</v>
      </c>
      <c r="B23" s="731"/>
      <c r="C23" s="731"/>
      <c r="D23" s="369" t="s">
        <v>211</v>
      </c>
      <c r="E23" s="205" t="s">
        <v>284</v>
      </c>
      <c r="F23" s="370"/>
      <c r="G23" s="370"/>
      <c r="H23" s="370" t="s">
        <v>533</v>
      </c>
      <c r="I23" s="370"/>
      <c r="J23" s="371" t="s">
        <v>211</v>
      </c>
      <c r="K23" s="370" t="s">
        <v>538</v>
      </c>
      <c r="L23" s="205"/>
      <c r="M23" s="372"/>
      <c r="N23" s="20"/>
      <c r="O23" s="20"/>
      <c r="P23" s="20"/>
      <c r="Q23" s="20"/>
      <c r="R23" s="20"/>
      <c r="S23" s="20"/>
      <c r="T23" s="20"/>
      <c r="U23" s="20"/>
      <c r="V23" s="20"/>
      <c r="W23" s="20"/>
      <c r="X23" s="20"/>
      <c r="Y23" s="20"/>
      <c r="Z23" s="20"/>
      <c r="AA23" s="20"/>
    </row>
    <row r="24" spans="1:27" s="154" customFormat="1" ht="24" customHeight="1" x14ac:dyDescent="0.2">
      <c r="A24" s="703" t="s">
        <v>264</v>
      </c>
      <c r="B24" s="731"/>
      <c r="C24" s="731"/>
      <c r="D24" s="381" t="s">
        <v>211</v>
      </c>
      <c r="E24" s="384" t="s">
        <v>543</v>
      </c>
      <c r="F24" s="382" t="s">
        <v>211</v>
      </c>
      <c r="G24" s="55" t="s">
        <v>546</v>
      </c>
      <c r="H24" s="382" t="s">
        <v>211</v>
      </c>
      <c r="I24" s="55" t="s">
        <v>544</v>
      </c>
      <c r="K24" s="382" t="s">
        <v>211</v>
      </c>
      <c r="L24" s="55" t="s">
        <v>538</v>
      </c>
      <c r="M24" s="207"/>
      <c r="N24" s="20"/>
      <c r="O24" s="20"/>
      <c r="P24" s="20"/>
      <c r="Q24" s="20"/>
      <c r="R24" s="20"/>
      <c r="S24" s="20"/>
      <c r="T24" s="20"/>
      <c r="U24" s="20"/>
      <c r="V24" s="20"/>
      <c r="W24" s="20"/>
      <c r="X24" s="20"/>
      <c r="Y24" s="20"/>
      <c r="Z24" s="20"/>
      <c r="AA24" s="20"/>
    </row>
    <row r="25" spans="1:27" ht="21.75" customHeight="1" x14ac:dyDescent="0.2">
      <c r="A25" s="367"/>
      <c r="B25" s="240" t="s">
        <v>531</v>
      </c>
      <c r="C25" s="368"/>
      <c r="D25" s="369" t="s">
        <v>211</v>
      </c>
      <c r="E25" s="212" t="s">
        <v>532</v>
      </c>
      <c r="F25" s="206"/>
      <c r="G25" s="206"/>
      <c r="H25" s="206" t="s">
        <v>533</v>
      </c>
      <c r="I25" s="370"/>
      <c r="J25" s="371" t="s">
        <v>211</v>
      </c>
      <c r="K25" s="370" t="s">
        <v>534</v>
      </c>
      <c r="L25" s="212"/>
      <c r="M25" s="207"/>
    </row>
    <row r="26" spans="1:27" s="154" customFormat="1" ht="38.25" customHeight="1" x14ac:dyDescent="0.2">
      <c r="A26" s="728" t="s">
        <v>364</v>
      </c>
      <c r="B26" s="729"/>
      <c r="C26" s="730"/>
      <c r="D26" s="369" t="s">
        <v>211</v>
      </c>
      <c r="E26" s="205" t="s">
        <v>284</v>
      </c>
      <c r="F26" s="370"/>
      <c r="G26" s="370"/>
      <c r="H26" s="370" t="s">
        <v>533</v>
      </c>
      <c r="I26" s="370"/>
      <c r="J26" s="371" t="s">
        <v>211</v>
      </c>
      <c r="K26" s="370" t="s">
        <v>538</v>
      </c>
      <c r="L26" s="205"/>
      <c r="M26" s="372"/>
      <c r="N26" s="772"/>
      <c r="O26" s="772"/>
      <c r="P26" s="772"/>
      <c r="Q26" s="772"/>
      <c r="R26" s="772"/>
      <c r="S26" s="20"/>
      <c r="T26" s="20"/>
      <c r="U26" s="20"/>
      <c r="V26" s="20"/>
      <c r="W26" s="20"/>
      <c r="X26" s="20"/>
      <c r="Y26" s="20"/>
      <c r="Z26" s="20"/>
      <c r="AA26" s="20"/>
    </row>
    <row r="27" spans="1:27" s="154" customFormat="1" ht="24" customHeight="1" x14ac:dyDescent="0.2">
      <c r="A27" s="703" t="s">
        <v>363</v>
      </c>
      <c r="B27" s="704"/>
      <c r="C27" s="705"/>
      <c r="D27" s="369" t="s">
        <v>211</v>
      </c>
      <c r="E27" s="205" t="s">
        <v>284</v>
      </c>
      <c r="F27" s="370"/>
      <c r="G27" s="370"/>
      <c r="H27" s="370" t="s">
        <v>533</v>
      </c>
      <c r="I27" s="370"/>
      <c r="J27" s="371" t="s">
        <v>211</v>
      </c>
      <c r="K27" s="370" t="s">
        <v>538</v>
      </c>
      <c r="L27" s="205"/>
      <c r="M27" s="372"/>
      <c r="N27" s="772"/>
      <c r="O27" s="772"/>
      <c r="P27" s="772"/>
      <c r="Q27" s="772"/>
      <c r="R27" s="772"/>
      <c r="S27" s="20"/>
      <c r="T27" s="20"/>
      <c r="U27" s="20"/>
      <c r="V27" s="20"/>
      <c r="W27" s="20"/>
      <c r="X27" s="20"/>
      <c r="Y27" s="20"/>
      <c r="Z27" s="20"/>
      <c r="AA27" s="20"/>
    </row>
    <row r="28" spans="1:27" s="154" customFormat="1" ht="24" customHeight="1" x14ac:dyDescent="0.2">
      <c r="A28" s="725" t="s">
        <v>536</v>
      </c>
      <c r="B28" s="726"/>
      <c r="C28" s="727"/>
      <c r="D28" s="385" t="s">
        <v>211</v>
      </c>
      <c r="E28" s="213" t="s">
        <v>284</v>
      </c>
      <c r="F28" s="386"/>
      <c r="G28" s="386"/>
      <c r="H28" s="386" t="s">
        <v>533</v>
      </c>
      <c r="I28" s="386"/>
      <c r="J28" s="387" t="s">
        <v>211</v>
      </c>
      <c r="K28" s="386" t="s">
        <v>538</v>
      </c>
      <c r="L28" s="213"/>
      <c r="M28" s="388"/>
      <c r="N28" s="772"/>
      <c r="O28" s="772"/>
      <c r="P28" s="772"/>
      <c r="Q28" s="772"/>
      <c r="R28" s="772"/>
      <c r="S28" s="20"/>
      <c r="T28" s="20"/>
      <c r="U28" s="20"/>
      <c r="V28" s="20"/>
      <c r="W28" s="20"/>
      <c r="X28" s="20"/>
      <c r="Y28" s="20"/>
      <c r="Z28" s="20"/>
      <c r="AA28" s="20"/>
    </row>
    <row r="29" spans="1:27" s="154" customFormat="1" ht="24" customHeight="1" x14ac:dyDescent="0.2">
      <c r="A29" s="722" t="s">
        <v>537</v>
      </c>
      <c r="B29" s="723"/>
      <c r="C29" s="724"/>
      <c r="D29" s="378" t="s">
        <v>211</v>
      </c>
      <c r="E29" s="211" t="s">
        <v>284</v>
      </c>
      <c r="F29" s="208"/>
      <c r="G29" s="208"/>
      <c r="H29" s="208" t="s">
        <v>533</v>
      </c>
      <c r="I29" s="208"/>
      <c r="J29" s="380" t="s">
        <v>211</v>
      </c>
      <c r="K29" s="208" t="s">
        <v>538</v>
      </c>
      <c r="L29" s="211"/>
      <c r="M29" s="209"/>
      <c r="N29" s="772"/>
      <c r="O29" s="772"/>
      <c r="P29" s="772"/>
      <c r="Q29" s="772"/>
      <c r="R29" s="772"/>
      <c r="S29" s="20"/>
      <c r="T29" s="20"/>
      <c r="U29" s="20"/>
      <c r="V29" s="20"/>
      <c r="W29" s="20"/>
      <c r="X29" s="20"/>
      <c r="Y29" s="20"/>
      <c r="Z29" s="20"/>
      <c r="AA29" s="20"/>
    </row>
    <row r="30" spans="1:27" ht="17" customHeight="1" x14ac:dyDescent="0.2">
      <c r="A30" s="706" t="s">
        <v>547</v>
      </c>
      <c r="B30" s="707"/>
      <c r="C30" s="708"/>
      <c r="D30" s="381" t="s">
        <v>211</v>
      </c>
      <c r="E30" s="55" t="s">
        <v>548</v>
      </c>
      <c r="F30" s="382" t="s">
        <v>211</v>
      </c>
      <c r="G30" s="55" t="s">
        <v>546</v>
      </c>
      <c r="H30" s="382" t="s">
        <v>211</v>
      </c>
      <c r="I30" s="242" t="s">
        <v>544</v>
      </c>
      <c r="J30" s="382" t="s">
        <v>211</v>
      </c>
      <c r="K30" s="55" t="s">
        <v>570</v>
      </c>
      <c r="L30" s="382" t="s">
        <v>211</v>
      </c>
      <c r="M30" s="56" t="s">
        <v>538</v>
      </c>
      <c r="N30" s="772"/>
      <c r="O30" s="772"/>
      <c r="P30" s="772"/>
      <c r="Q30" s="772"/>
      <c r="R30" s="772"/>
    </row>
    <row r="31" spans="1:27" ht="17" customHeight="1" x14ac:dyDescent="0.2">
      <c r="A31" s="709"/>
      <c r="B31" s="710"/>
      <c r="C31" s="711"/>
      <c r="D31" s="389" t="s">
        <v>211</v>
      </c>
      <c r="E31" s="390" t="s">
        <v>549</v>
      </c>
      <c r="F31" s="391" t="s">
        <v>211</v>
      </c>
      <c r="G31" s="390" t="s">
        <v>550</v>
      </c>
      <c r="H31" s="391" t="s">
        <v>211</v>
      </c>
      <c r="I31" s="390" t="s">
        <v>551</v>
      </c>
      <c r="J31" s="391" t="s">
        <v>211</v>
      </c>
      <c r="K31" s="390" t="s">
        <v>552</v>
      </c>
      <c r="L31" s="391" t="s">
        <v>211</v>
      </c>
      <c r="M31" s="392" t="s">
        <v>553</v>
      </c>
      <c r="N31" s="772"/>
      <c r="O31" s="772"/>
      <c r="P31" s="772"/>
      <c r="Q31" s="772"/>
      <c r="R31" s="772"/>
    </row>
    <row r="32" spans="1:27" ht="17" customHeight="1" x14ac:dyDescent="0.2">
      <c r="A32" s="709"/>
      <c r="B32" s="710"/>
      <c r="C32" s="711"/>
      <c r="D32" s="389" t="s">
        <v>211</v>
      </c>
      <c r="E32" s="390" t="s">
        <v>554</v>
      </c>
      <c r="F32" s="391" t="s">
        <v>211</v>
      </c>
      <c r="G32" s="390" t="s">
        <v>555</v>
      </c>
      <c r="H32" s="391" t="s">
        <v>211</v>
      </c>
      <c r="I32" s="390" t="s">
        <v>556</v>
      </c>
      <c r="J32" s="391" t="s">
        <v>211</v>
      </c>
      <c r="K32" s="390" t="s">
        <v>557</v>
      </c>
      <c r="L32" s="391" t="s">
        <v>211</v>
      </c>
      <c r="M32" s="393" t="s">
        <v>558</v>
      </c>
      <c r="N32" s="772"/>
      <c r="O32" s="772"/>
      <c r="P32" s="772"/>
      <c r="Q32" s="772"/>
      <c r="R32" s="772"/>
    </row>
    <row r="33" spans="1:27" ht="17" customHeight="1" x14ac:dyDescent="0.2">
      <c r="A33" s="712"/>
      <c r="B33" s="713"/>
      <c r="C33" s="714"/>
      <c r="D33" s="378" t="s">
        <v>211</v>
      </c>
      <c r="E33" s="394" t="s">
        <v>559</v>
      </c>
      <c r="F33" s="395" t="s">
        <v>211</v>
      </c>
      <c r="G33" s="394" t="s">
        <v>560</v>
      </c>
      <c r="H33" s="395" t="s">
        <v>211</v>
      </c>
      <c r="I33" s="394" t="s">
        <v>561</v>
      </c>
      <c r="J33" s="395" t="s">
        <v>211</v>
      </c>
      <c r="K33" s="394" t="s">
        <v>562</v>
      </c>
      <c r="L33" s="396"/>
      <c r="M33" s="397"/>
      <c r="N33" s="772"/>
      <c r="O33" s="772"/>
      <c r="P33" s="772"/>
      <c r="Q33" s="772"/>
      <c r="R33" s="772"/>
    </row>
    <row r="34" spans="1:27" s="154" customFormat="1" ht="24" customHeight="1" x14ac:dyDescent="0.2">
      <c r="A34" s="703" t="s">
        <v>190</v>
      </c>
      <c r="B34" s="704"/>
      <c r="C34" s="705"/>
      <c r="D34" s="369" t="s">
        <v>211</v>
      </c>
      <c r="E34" s="205" t="s">
        <v>284</v>
      </c>
      <c r="F34" s="370" t="s">
        <v>563</v>
      </c>
      <c r="G34" s="370"/>
      <c r="H34" s="370"/>
      <c r="I34" s="370" t="s">
        <v>533</v>
      </c>
      <c r="J34" s="371" t="s">
        <v>211</v>
      </c>
      <c r="K34" s="370" t="s">
        <v>538</v>
      </c>
      <c r="L34" s="205"/>
      <c r="M34" s="372"/>
      <c r="N34" s="772"/>
      <c r="O34" s="772"/>
      <c r="P34" s="772"/>
      <c r="Q34" s="772"/>
      <c r="R34" s="772"/>
      <c r="S34" s="20"/>
      <c r="T34" s="20"/>
      <c r="U34" s="20"/>
      <c r="V34" s="20"/>
      <c r="W34" s="20"/>
      <c r="X34" s="20"/>
      <c r="Y34" s="20"/>
      <c r="Z34" s="20"/>
      <c r="AA34" s="20"/>
    </row>
    <row r="35" spans="1:27" s="154" customFormat="1" ht="24" customHeight="1" x14ac:dyDescent="0.2">
      <c r="A35" s="703" t="s">
        <v>426</v>
      </c>
      <c r="B35" s="704"/>
      <c r="C35" s="705"/>
      <c r="D35" s="369" t="s">
        <v>211</v>
      </c>
      <c r="E35" s="205" t="s">
        <v>284</v>
      </c>
      <c r="F35" s="370"/>
      <c r="G35" s="370"/>
      <c r="H35" s="370" t="s">
        <v>533</v>
      </c>
      <c r="I35" s="370"/>
      <c r="J35" s="371" t="s">
        <v>211</v>
      </c>
      <c r="K35" s="370" t="s">
        <v>538</v>
      </c>
      <c r="L35" s="205"/>
      <c r="M35" s="372"/>
      <c r="N35" s="772"/>
      <c r="O35" s="772"/>
      <c r="P35" s="772"/>
      <c r="Q35" s="772"/>
      <c r="R35" s="772"/>
      <c r="S35" s="20"/>
      <c r="T35" s="20"/>
      <c r="U35" s="20"/>
      <c r="V35" s="20"/>
      <c r="W35" s="20"/>
      <c r="X35" s="20"/>
      <c r="Y35" s="20"/>
      <c r="Z35" s="20"/>
      <c r="AA35" s="20"/>
    </row>
    <row r="36" spans="1:27" ht="12.5" customHeight="1" x14ac:dyDescent="0.2">
      <c r="A36" s="20" t="s">
        <v>565</v>
      </c>
      <c r="B36" s="400"/>
      <c r="C36" s="401"/>
      <c r="D36" s="52"/>
      <c r="E36" s="399"/>
      <c r="F36" s="156"/>
      <c r="G36" s="156"/>
      <c r="H36" s="156"/>
      <c r="I36" s="156"/>
      <c r="J36" s="156"/>
      <c r="K36" s="156"/>
      <c r="L36" s="399"/>
      <c r="M36" s="156"/>
      <c r="N36" s="772"/>
      <c r="O36" s="772"/>
      <c r="P36" s="772"/>
      <c r="Q36" s="772"/>
      <c r="R36" s="772"/>
    </row>
    <row r="37" spans="1:27" s="154" customFormat="1" ht="15.75" customHeight="1" x14ac:dyDescent="0.2">
      <c r="A37" s="20" t="s">
        <v>566</v>
      </c>
      <c r="B37" s="210"/>
      <c r="C37" s="210"/>
      <c r="D37" s="210"/>
      <c r="E37" s="210"/>
      <c r="F37" s="210"/>
      <c r="G37" s="210"/>
      <c r="H37" s="210"/>
      <c r="I37" s="210"/>
      <c r="J37" s="210"/>
      <c r="K37" s="210"/>
      <c r="L37" s="210"/>
      <c r="M37" s="210"/>
      <c r="N37" s="772"/>
      <c r="O37" s="772"/>
      <c r="P37" s="772"/>
      <c r="Q37" s="772"/>
      <c r="R37" s="772"/>
      <c r="S37" s="20"/>
      <c r="T37" s="20"/>
      <c r="U37" s="20"/>
      <c r="V37" s="20"/>
      <c r="W37" s="20"/>
      <c r="X37" s="20"/>
      <c r="Y37" s="20"/>
      <c r="Z37" s="20"/>
      <c r="AA37" s="20"/>
    </row>
    <row r="38" spans="1:27" ht="10.5" customHeight="1" x14ac:dyDescent="0.2">
      <c r="A38" s="778" t="s">
        <v>261</v>
      </c>
      <c r="B38" s="778"/>
      <c r="C38" s="778"/>
      <c r="D38" s="778"/>
      <c r="E38" s="778"/>
      <c r="F38" s="778"/>
      <c r="G38" s="778"/>
      <c r="H38" s="778"/>
      <c r="I38" s="778"/>
      <c r="J38" s="778"/>
      <c r="K38" s="778"/>
      <c r="L38" s="778"/>
      <c r="M38" s="778"/>
    </row>
    <row r="39" spans="1:27" ht="7.5" customHeight="1" x14ac:dyDescent="0.2"/>
    <row r="40" spans="1:27" ht="24" customHeight="1" x14ac:dyDescent="0.2">
      <c r="A40" s="703" t="s">
        <v>265</v>
      </c>
      <c r="B40" s="731" t="s">
        <v>265</v>
      </c>
      <c r="C40" s="731"/>
      <c r="D40" s="715" t="s">
        <v>266</v>
      </c>
      <c r="E40" s="744"/>
      <c r="F40" s="735"/>
      <c r="G40" s="737"/>
      <c r="H40" s="715" t="s">
        <v>167</v>
      </c>
      <c r="I40" s="744"/>
      <c r="J40" s="735"/>
      <c r="K40" s="736"/>
      <c r="L40" s="736"/>
      <c r="M40" s="737"/>
    </row>
    <row r="41" spans="1:27" ht="13.5" customHeight="1" thickBot="1" x14ac:dyDescent="0.25">
      <c r="A41" s="779"/>
      <c r="B41" s="779"/>
      <c r="C41" s="779"/>
      <c r="D41" s="777"/>
      <c r="E41" s="777"/>
      <c r="F41" s="777"/>
      <c r="G41" s="777"/>
      <c r="H41" s="777"/>
      <c r="I41" s="777"/>
      <c r="J41" s="777"/>
      <c r="K41" s="777"/>
      <c r="L41" s="777"/>
      <c r="M41" s="777"/>
    </row>
    <row r="42" spans="1:27" ht="9" customHeight="1" thickTop="1" x14ac:dyDescent="0.2">
      <c r="A42" s="157"/>
      <c r="B42" s="158"/>
      <c r="C42" s="158"/>
      <c r="D42" s="159"/>
      <c r="E42" s="159"/>
      <c r="F42" s="159"/>
      <c r="G42" s="159"/>
      <c r="H42" s="159"/>
      <c r="I42" s="159"/>
      <c r="J42" s="159"/>
      <c r="K42" s="159"/>
      <c r="L42" s="159"/>
      <c r="M42" s="160"/>
    </row>
    <row r="43" spans="1:27" ht="21.75" customHeight="1" x14ac:dyDescent="0.2">
      <c r="A43" s="161"/>
      <c r="B43" s="162" t="s">
        <v>219</v>
      </c>
      <c r="C43" s="154"/>
      <c r="D43" s="154"/>
      <c r="E43" s="154"/>
      <c r="F43" s="154"/>
      <c r="G43" s="154"/>
      <c r="H43" s="154"/>
      <c r="I43" s="154"/>
      <c r="J43" s="154"/>
      <c r="K43" s="154"/>
      <c r="L43" s="154"/>
      <c r="M43" s="163"/>
    </row>
    <row r="44" spans="1:27" ht="21" customHeight="1" x14ac:dyDescent="0.2">
      <c r="A44" s="164"/>
      <c r="B44" s="165" t="s">
        <v>220</v>
      </c>
      <c r="C44" s="166"/>
      <c r="D44" s="166"/>
      <c r="E44" s="166"/>
      <c r="F44" s="166"/>
      <c r="G44" s="166"/>
      <c r="H44" s="166"/>
      <c r="I44" s="166"/>
      <c r="J44" s="166"/>
      <c r="K44" s="166"/>
      <c r="L44" s="166"/>
      <c r="M44" s="167"/>
    </row>
    <row r="45" spans="1:27" ht="21" customHeight="1" x14ac:dyDescent="0.2">
      <c r="A45" s="168"/>
      <c r="B45" s="165" t="s">
        <v>223</v>
      </c>
      <c r="C45" s="166"/>
      <c r="D45" s="166"/>
      <c r="E45" s="166"/>
      <c r="F45" s="166"/>
      <c r="G45" s="166"/>
      <c r="H45" s="166"/>
      <c r="I45" s="166"/>
      <c r="J45" s="166"/>
      <c r="K45" s="166"/>
      <c r="L45" s="166"/>
      <c r="M45" s="167"/>
    </row>
    <row r="46" spans="1:27" ht="21" customHeight="1" x14ac:dyDescent="0.2">
      <c r="A46" s="168"/>
      <c r="B46" s="165" t="s">
        <v>221</v>
      </c>
      <c r="C46" s="169"/>
      <c r="D46" s="169"/>
      <c r="E46" s="169"/>
      <c r="F46" s="169"/>
      <c r="G46" s="169"/>
      <c r="H46" s="169"/>
      <c r="I46" s="169"/>
      <c r="J46" s="169"/>
      <c r="K46" s="169"/>
      <c r="L46" s="169"/>
      <c r="M46" s="170"/>
    </row>
    <row r="47" spans="1:27" ht="21" customHeight="1" x14ac:dyDescent="0.2">
      <c r="A47" s="164" t="s">
        <v>99</v>
      </c>
      <c r="B47" s="165" t="s">
        <v>890</v>
      </c>
      <c r="C47" s="169"/>
      <c r="D47" s="169"/>
      <c r="E47" s="169"/>
      <c r="F47" s="169"/>
      <c r="G47" s="169"/>
      <c r="H47" s="169"/>
      <c r="I47" s="169"/>
      <c r="J47" s="169"/>
      <c r="K47" s="169"/>
      <c r="L47" s="169"/>
      <c r="M47" s="170"/>
    </row>
    <row r="48" spans="1:27" ht="22.5" customHeight="1" thickBot="1" x14ac:dyDescent="0.25">
      <c r="A48" s="171"/>
      <c r="B48" s="172" t="s">
        <v>222</v>
      </c>
      <c r="C48" s="173"/>
      <c r="D48" s="173"/>
      <c r="E48" s="173"/>
      <c r="F48" s="173"/>
      <c r="G48" s="173"/>
      <c r="H48" s="173"/>
      <c r="I48" s="173"/>
      <c r="J48" s="173"/>
      <c r="K48" s="173"/>
      <c r="L48" s="173"/>
      <c r="M48" s="174"/>
    </row>
    <row r="49" ht="14.25" customHeight="1" thickTop="1" x14ac:dyDescent="0.2"/>
    <row r="50" ht="13.5" customHeight="1" x14ac:dyDescent="0.2"/>
    <row r="51" ht="13.5" customHeight="1" x14ac:dyDescent="0.2"/>
    <row r="52" ht="14.25" customHeight="1" x14ac:dyDescent="0.2"/>
  </sheetData>
  <mergeCells count="54">
    <mergeCell ref="D41:E41"/>
    <mergeCell ref="F41:G41"/>
    <mergeCell ref="A38:M38"/>
    <mergeCell ref="F40:G40"/>
    <mergeCell ref="J40:M40"/>
    <mergeCell ref="H40:I40"/>
    <mergeCell ref="J41:M41"/>
    <mergeCell ref="H41:I41"/>
    <mergeCell ref="A41:C41"/>
    <mergeCell ref="D40:E40"/>
    <mergeCell ref="A40:C40"/>
    <mergeCell ref="N26:R37"/>
    <mergeCell ref="D10:E10"/>
    <mergeCell ref="H10:I10"/>
    <mergeCell ref="J10:M10"/>
    <mergeCell ref="J16:M16"/>
    <mergeCell ref="D13:G13"/>
    <mergeCell ref="H13:M13"/>
    <mergeCell ref="I22:J22"/>
    <mergeCell ref="A1:M1"/>
    <mergeCell ref="D8:E8"/>
    <mergeCell ref="I8:J8"/>
    <mergeCell ref="A2:M2"/>
    <mergeCell ref="A3:M3"/>
    <mergeCell ref="D6:F6"/>
    <mergeCell ref="G6:M6"/>
    <mergeCell ref="D7:M7"/>
    <mergeCell ref="A4:M4"/>
    <mergeCell ref="D5:M5"/>
    <mergeCell ref="F8:H8"/>
    <mergeCell ref="K8:M8"/>
    <mergeCell ref="A6:C8"/>
    <mergeCell ref="D9:M9"/>
    <mergeCell ref="A13:C14"/>
    <mergeCell ref="D14:G14"/>
    <mergeCell ref="H14:M14"/>
    <mergeCell ref="F10:G10"/>
    <mergeCell ref="A12:C12"/>
    <mergeCell ref="A11:C11"/>
    <mergeCell ref="A35:C35"/>
    <mergeCell ref="A34:C34"/>
    <mergeCell ref="A30:C33"/>
    <mergeCell ref="A17:C17"/>
    <mergeCell ref="A18:C18"/>
    <mergeCell ref="A19:C19"/>
    <mergeCell ref="A29:C29"/>
    <mergeCell ref="A28:C28"/>
    <mergeCell ref="A27:C27"/>
    <mergeCell ref="A26:C26"/>
    <mergeCell ref="A24:C24"/>
    <mergeCell ref="A20:C20"/>
    <mergeCell ref="A21:C21"/>
    <mergeCell ref="A22:C22"/>
    <mergeCell ref="A23:C23"/>
  </mergeCells>
  <phoneticPr fontId="4"/>
  <dataValidations count="1">
    <dataValidation type="list" allowBlank="1" showInputMessage="1" showErrorMessage="1" sqref="J25:J35 F24 J17:J21 K22 G22 J23 K24 H24 L30:L32 F30:F33 H30:H33 D17:D35 D12 L12">
      <formula1>"□,■"</formula1>
    </dataValidation>
  </dataValidations>
  <printOptions horizontalCentered="1"/>
  <pageMargins left="0.78740157480314965" right="0.78740157480314965" top="0.47244094488188981" bottom="0.35433070866141736" header="0.51181102362204722" footer="0.51181102362204722"/>
  <pageSetup paperSize="9" scale="97" fitToHeight="0" orientation="portrait" r:id="rId1"/>
  <headerFooter alignWithMargins="0"/>
  <ignoredErrors>
    <ignoredError sqref="D11:E1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40"/>
  <sheetViews>
    <sheetView view="pageBreakPreview" zoomScaleNormal="85" zoomScaleSheetLayoutView="100" workbookViewId="0">
      <selection activeCell="C4" sqref="C4"/>
    </sheetView>
  </sheetViews>
  <sheetFormatPr defaultColWidth="9" defaultRowHeight="20.149999999999999" customHeight="1" x14ac:dyDescent="0.2"/>
  <cols>
    <col min="1" max="1" width="23.6328125" style="515" customWidth="1"/>
    <col min="2" max="2" width="55.6328125" style="701" customWidth="1"/>
    <col min="3" max="3" width="4.08984375" style="629" customWidth="1"/>
    <col min="4" max="4" width="15.6328125" style="517" customWidth="1"/>
    <col min="5" max="5" width="30.6328125" style="479" customWidth="1"/>
    <col min="6" max="256" width="9" style="467"/>
    <col min="257" max="257" width="23.6328125" style="467" customWidth="1"/>
    <col min="258" max="258" width="55.6328125" style="467" customWidth="1"/>
    <col min="259" max="259" width="4.08984375" style="467" customWidth="1"/>
    <col min="260" max="260" width="15.6328125" style="467" customWidth="1"/>
    <col min="261" max="261" width="30.6328125" style="467" customWidth="1"/>
    <col min="262" max="512" width="9" style="467"/>
    <col min="513" max="513" width="23.6328125" style="467" customWidth="1"/>
    <col min="514" max="514" width="55.6328125" style="467" customWidth="1"/>
    <col min="515" max="515" width="4.08984375" style="467" customWidth="1"/>
    <col min="516" max="516" width="15.6328125" style="467" customWidth="1"/>
    <col min="517" max="517" width="30.6328125" style="467" customWidth="1"/>
    <col min="518" max="768" width="9" style="467"/>
    <col min="769" max="769" width="23.6328125" style="467" customWidth="1"/>
    <col min="770" max="770" width="55.6328125" style="467" customWidth="1"/>
    <col min="771" max="771" width="4.08984375" style="467" customWidth="1"/>
    <col min="772" max="772" width="15.6328125" style="467" customWidth="1"/>
    <col min="773" max="773" width="30.6328125" style="467" customWidth="1"/>
    <col min="774" max="1024" width="9" style="467"/>
    <col min="1025" max="1025" width="23.6328125" style="467" customWidth="1"/>
    <col min="1026" max="1026" width="55.6328125" style="467" customWidth="1"/>
    <col min="1027" max="1027" width="4.08984375" style="467" customWidth="1"/>
    <col min="1028" max="1028" width="15.6328125" style="467" customWidth="1"/>
    <col min="1029" max="1029" width="30.6328125" style="467" customWidth="1"/>
    <col min="1030" max="1280" width="9" style="467"/>
    <col min="1281" max="1281" width="23.6328125" style="467" customWidth="1"/>
    <col min="1282" max="1282" width="55.6328125" style="467" customWidth="1"/>
    <col min="1283" max="1283" width="4.08984375" style="467" customWidth="1"/>
    <col min="1284" max="1284" width="15.6328125" style="467" customWidth="1"/>
    <col min="1285" max="1285" width="30.6328125" style="467" customWidth="1"/>
    <col min="1286" max="1536" width="9" style="467"/>
    <col min="1537" max="1537" width="23.6328125" style="467" customWidth="1"/>
    <col min="1538" max="1538" width="55.6328125" style="467" customWidth="1"/>
    <col min="1539" max="1539" width="4.08984375" style="467" customWidth="1"/>
    <col min="1540" max="1540" width="15.6328125" style="467" customWidth="1"/>
    <col min="1541" max="1541" width="30.6328125" style="467" customWidth="1"/>
    <col min="1542" max="1792" width="9" style="467"/>
    <col min="1793" max="1793" width="23.6328125" style="467" customWidth="1"/>
    <col min="1794" max="1794" width="55.6328125" style="467" customWidth="1"/>
    <col min="1795" max="1795" width="4.08984375" style="467" customWidth="1"/>
    <col min="1796" max="1796" width="15.6328125" style="467" customWidth="1"/>
    <col min="1797" max="1797" width="30.6328125" style="467" customWidth="1"/>
    <col min="1798" max="2048" width="9" style="467"/>
    <col min="2049" max="2049" width="23.6328125" style="467" customWidth="1"/>
    <col min="2050" max="2050" width="55.6328125" style="467" customWidth="1"/>
    <col min="2051" max="2051" width="4.08984375" style="467" customWidth="1"/>
    <col min="2052" max="2052" width="15.6328125" style="467" customWidth="1"/>
    <col min="2053" max="2053" width="30.6328125" style="467" customWidth="1"/>
    <col min="2054" max="2304" width="9" style="467"/>
    <col min="2305" max="2305" width="23.6328125" style="467" customWidth="1"/>
    <col min="2306" max="2306" width="55.6328125" style="467" customWidth="1"/>
    <col min="2307" max="2307" width="4.08984375" style="467" customWidth="1"/>
    <col min="2308" max="2308" width="15.6328125" style="467" customWidth="1"/>
    <col min="2309" max="2309" width="30.6328125" style="467" customWidth="1"/>
    <col min="2310" max="2560" width="9" style="467"/>
    <col min="2561" max="2561" width="23.6328125" style="467" customWidth="1"/>
    <col min="2562" max="2562" width="55.6328125" style="467" customWidth="1"/>
    <col min="2563" max="2563" width="4.08984375" style="467" customWidth="1"/>
    <col min="2564" max="2564" width="15.6328125" style="467" customWidth="1"/>
    <col min="2565" max="2565" width="30.6328125" style="467" customWidth="1"/>
    <col min="2566" max="2816" width="9" style="467"/>
    <col min="2817" max="2817" width="23.6328125" style="467" customWidth="1"/>
    <col min="2818" max="2818" width="55.6328125" style="467" customWidth="1"/>
    <col min="2819" max="2819" width="4.08984375" style="467" customWidth="1"/>
    <col min="2820" max="2820" width="15.6328125" style="467" customWidth="1"/>
    <col min="2821" max="2821" width="30.6328125" style="467" customWidth="1"/>
    <col min="2822" max="3072" width="9" style="467"/>
    <col min="3073" max="3073" width="23.6328125" style="467" customWidth="1"/>
    <col min="3074" max="3074" width="55.6328125" style="467" customWidth="1"/>
    <col min="3075" max="3075" width="4.08984375" style="467" customWidth="1"/>
    <col min="3076" max="3076" width="15.6328125" style="467" customWidth="1"/>
    <col min="3077" max="3077" width="30.6328125" style="467" customWidth="1"/>
    <col min="3078" max="3328" width="9" style="467"/>
    <col min="3329" max="3329" width="23.6328125" style="467" customWidth="1"/>
    <col min="3330" max="3330" width="55.6328125" style="467" customWidth="1"/>
    <col min="3331" max="3331" width="4.08984375" style="467" customWidth="1"/>
    <col min="3332" max="3332" width="15.6328125" style="467" customWidth="1"/>
    <col min="3333" max="3333" width="30.6328125" style="467" customWidth="1"/>
    <col min="3334" max="3584" width="9" style="467"/>
    <col min="3585" max="3585" width="23.6328125" style="467" customWidth="1"/>
    <col min="3586" max="3586" width="55.6328125" style="467" customWidth="1"/>
    <col min="3587" max="3587" width="4.08984375" style="467" customWidth="1"/>
    <col min="3588" max="3588" width="15.6328125" style="467" customWidth="1"/>
    <col min="3589" max="3589" width="30.6328125" style="467" customWidth="1"/>
    <col min="3590" max="3840" width="9" style="467"/>
    <col min="3841" max="3841" width="23.6328125" style="467" customWidth="1"/>
    <col min="3842" max="3842" width="55.6328125" style="467" customWidth="1"/>
    <col min="3843" max="3843" width="4.08984375" style="467" customWidth="1"/>
    <col min="3844" max="3844" width="15.6328125" style="467" customWidth="1"/>
    <col min="3845" max="3845" width="30.6328125" style="467" customWidth="1"/>
    <col min="3846" max="4096" width="9" style="467"/>
    <col min="4097" max="4097" width="23.6328125" style="467" customWidth="1"/>
    <col min="4098" max="4098" width="55.6328125" style="467" customWidth="1"/>
    <col min="4099" max="4099" width="4.08984375" style="467" customWidth="1"/>
    <col min="4100" max="4100" width="15.6328125" style="467" customWidth="1"/>
    <col min="4101" max="4101" width="30.6328125" style="467" customWidth="1"/>
    <col min="4102" max="4352" width="9" style="467"/>
    <col min="4353" max="4353" width="23.6328125" style="467" customWidth="1"/>
    <col min="4354" max="4354" width="55.6328125" style="467" customWidth="1"/>
    <col min="4355" max="4355" width="4.08984375" style="467" customWidth="1"/>
    <col min="4356" max="4356" width="15.6328125" style="467" customWidth="1"/>
    <col min="4357" max="4357" width="30.6328125" style="467" customWidth="1"/>
    <col min="4358" max="4608" width="9" style="467"/>
    <col min="4609" max="4609" width="23.6328125" style="467" customWidth="1"/>
    <col min="4610" max="4610" width="55.6328125" style="467" customWidth="1"/>
    <col min="4611" max="4611" width="4.08984375" style="467" customWidth="1"/>
    <col min="4612" max="4612" width="15.6328125" style="467" customWidth="1"/>
    <col min="4613" max="4613" width="30.6328125" style="467" customWidth="1"/>
    <col min="4614" max="4864" width="9" style="467"/>
    <col min="4865" max="4865" width="23.6328125" style="467" customWidth="1"/>
    <col min="4866" max="4866" width="55.6328125" style="467" customWidth="1"/>
    <col min="4867" max="4867" width="4.08984375" style="467" customWidth="1"/>
    <col min="4868" max="4868" width="15.6328125" style="467" customWidth="1"/>
    <col min="4869" max="4869" width="30.6328125" style="467" customWidth="1"/>
    <col min="4870" max="5120" width="9" style="467"/>
    <col min="5121" max="5121" width="23.6328125" style="467" customWidth="1"/>
    <col min="5122" max="5122" width="55.6328125" style="467" customWidth="1"/>
    <col min="5123" max="5123" width="4.08984375" style="467" customWidth="1"/>
    <col min="5124" max="5124" width="15.6328125" style="467" customWidth="1"/>
    <col min="5125" max="5125" width="30.6328125" style="467" customWidth="1"/>
    <col min="5126" max="5376" width="9" style="467"/>
    <col min="5377" max="5377" width="23.6328125" style="467" customWidth="1"/>
    <col min="5378" max="5378" width="55.6328125" style="467" customWidth="1"/>
    <col min="5379" max="5379" width="4.08984375" style="467" customWidth="1"/>
    <col min="5380" max="5380" width="15.6328125" style="467" customWidth="1"/>
    <col min="5381" max="5381" width="30.6328125" style="467" customWidth="1"/>
    <col min="5382" max="5632" width="9" style="467"/>
    <col min="5633" max="5633" width="23.6328125" style="467" customWidth="1"/>
    <col min="5634" max="5634" width="55.6328125" style="467" customWidth="1"/>
    <col min="5635" max="5635" width="4.08984375" style="467" customWidth="1"/>
    <col min="5636" max="5636" width="15.6328125" style="467" customWidth="1"/>
    <col min="5637" max="5637" width="30.6328125" style="467" customWidth="1"/>
    <col min="5638" max="5888" width="9" style="467"/>
    <col min="5889" max="5889" width="23.6328125" style="467" customWidth="1"/>
    <col min="5890" max="5890" width="55.6328125" style="467" customWidth="1"/>
    <col min="5891" max="5891" width="4.08984375" style="467" customWidth="1"/>
    <col min="5892" max="5892" width="15.6328125" style="467" customWidth="1"/>
    <col min="5893" max="5893" width="30.6328125" style="467" customWidth="1"/>
    <col min="5894" max="6144" width="9" style="467"/>
    <col min="6145" max="6145" width="23.6328125" style="467" customWidth="1"/>
    <col min="6146" max="6146" width="55.6328125" style="467" customWidth="1"/>
    <col min="6147" max="6147" width="4.08984375" style="467" customWidth="1"/>
    <col min="6148" max="6148" width="15.6328125" style="467" customWidth="1"/>
    <col min="6149" max="6149" width="30.6328125" style="467" customWidth="1"/>
    <col min="6150" max="6400" width="9" style="467"/>
    <col min="6401" max="6401" width="23.6328125" style="467" customWidth="1"/>
    <col min="6402" max="6402" width="55.6328125" style="467" customWidth="1"/>
    <col min="6403" max="6403" width="4.08984375" style="467" customWidth="1"/>
    <col min="6404" max="6404" width="15.6328125" style="467" customWidth="1"/>
    <col min="6405" max="6405" width="30.6328125" style="467" customWidth="1"/>
    <col min="6406" max="6656" width="9" style="467"/>
    <col min="6657" max="6657" width="23.6328125" style="467" customWidth="1"/>
    <col min="6658" max="6658" width="55.6328125" style="467" customWidth="1"/>
    <col min="6659" max="6659" width="4.08984375" style="467" customWidth="1"/>
    <col min="6660" max="6660" width="15.6328125" style="467" customWidth="1"/>
    <col min="6661" max="6661" width="30.6328125" style="467" customWidth="1"/>
    <col min="6662" max="6912" width="9" style="467"/>
    <col min="6913" max="6913" width="23.6328125" style="467" customWidth="1"/>
    <col min="6914" max="6914" width="55.6328125" style="467" customWidth="1"/>
    <col min="6915" max="6915" width="4.08984375" style="467" customWidth="1"/>
    <col min="6916" max="6916" width="15.6328125" style="467" customWidth="1"/>
    <col min="6917" max="6917" width="30.6328125" style="467" customWidth="1"/>
    <col min="6918" max="7168" width="9" style="467"/>
    <col min="7169" max="7169" width="23.6328125" style="467" customWidth="1"/>
    <col min="7170" max="7170" width="55.6328125" style="467" customWidth="1"/>
    <col min="7171" max="7171" width="4.08984375" style="467" customWidth="1"/>
    <col min="7172" max="7172" width="15.6328125" style="467" customWidth="1"/>
    <col min="7173" max="7173" width="30.6328125" style="467" customWidth="1"/>
    <col min="7174" max="7424" width="9" style="467"/>
    <col min="7425" max="7425" width="23.6328125" style="467" customWidth="1"/>
    <col min="7426" max="7426" width="55.6328125" style="467" customWidth="1"/>
    <col min="7427" max="7427" width="4.08984375" style="467" customWidth="1"/>
    <col min="7428" max="7428" width="15.6328125" style="467" customWidth="1"/>
    <col min="7429" max="7429" width="30.6328125" style="467" customWidth="1"/>
    <col min="7430" max="7680" width="9" style="467"/>
    <col min="7681" max="7681" width="23.6328125" style="467" customWidth="1"/>
    <col min="7682" max="7682" width="55.6328125" style="467" customWidth="1"/>
    <col min="7683" max="7683" width="4.08984375" style="467" customWidth="1"/>
    <col min="7684" max="7684" width="15.6328125" style="467" customWidth="1"/>
    <col min="7685" max="7685" width="30.6328125" style="467" customWidth="1"/>
    <col min="7686" max="7936" width="9" style="467"/>
    <col min="7937" max="7937" width="23.6328125" style="467" customWidth="1"/>
    <col min="7938" max="7938" width="55.6328125" style="467" customWidth="1"/>
    <col min="7939" max="7939" width="4.08984375" style="467" customWidth="1"/>
    <col min="7940" max="7940" width="15.6328125" style="467" customWidth="1"/>
    <col min="7941" max="7941" width="30.6328125" style="467" customWidth="1"/>
    <col min="7942" max="8192" width="9" style="467"/>
    <col min="8193" max="8193" width="23.6328125" style="467" customWidth="1"/>
    <col min="8194" max="8194" width="55.6328125" style="467" customWidth="1"/>
    <col min="8195" max="8195" width="4.08984375" style="467" customWidth="1"/>
    <col min="8196" max="8196" width="15.6328125" style="467" customWidth="1"/>
    <col min="8197" max="8197" width="30.6328125" style="467" customWidth="1"/>
    <col min="8198" max="8448" width="9" style="467"/>
    <col min="8449" max="8449" width="23.6328125" style="467" customWidth="1"/>
    <col min="8450" max="8450" width="55.6328125" style="467" customWidth="1"/>
    <col min="8451" max="8451" width="4.08984375" style="467" customWidth="1"/>
    <col min="8452" max="8452" width="15.6328125" style="467" customWidth="1"/>
    <col min="8453" max="8453" width="30.6328125" style="467" customWidth="1"/>
    <col min="8454" max="8704" width="9" style="467"/>
    <col min="8705" max="8705" width="23.6328125" style="467" customWidth="1"/>
    <col min="8706" max="8706" width="55.6328125" style="467" customWidth="1"/>
    <col min="8707" max="8707" width="4.08984375" style="467" customWidth="1"/>
    <col min="8708" max="8708" width="15.6328125" style="467" customWidth="1"/>
    <col min="8709" max="8709" width="30.6328125" style="467" customWidth="1"/>
    <col min="8710" max="8960" width="9" style="467"/>
    <col min="8961" max="8961" width="23.6328125" style="467" customWidth="1"/>
    <col min="8962" max="8962" width="55.6328125" style="467" customWidth="1"/>
    <col min="8963" max="8963" width="4.08984375" style="467" customWidth="1"/>
    <col min="8964" max="8964" width="15.6328125" style="467" customWidth="1"/>
    <col min="8965" max="8965" width="30.6328125" style="467" customWidth="1"/>
    <col min="8966" max="9216" width="9" style="467"/>
    <col min="9217" max="9217" width="23.6328125" style="467" customWidth="1"/>
    <col min="9218" max="9218" width="55.6328125" style="467" customWidth="1"/>
    <col min="9219" max="9219" width="4.08984375" style="467" customWidth="1"/>
    <col min="9220" max="9220" width="15.6328125" style="467" customWidth="1"/>
    <col min="9221" max="9221" width="30.6328125" style="467" customWidth="1"/>
    <col min="9222" max="9472" width="9" style="467"/>
    <col min="9473" max="9473" width="23.6328125" style="467" customWidth="1"/>
    <col min="9474" max="9474" width="55.6328125" style="467" customWidth="1"/>
    <col min="9475" max="9475" width="4.08984375" style="467" customWidth="1"/>
    <col min="9476" max="9476" width="15.6328125" style="467" customWidth="1"/>
    <col min="9477" max="9477" width="30.6328125" style="467" customWidth="1"/>
    <col min="9478" max="9728" width="9" style="467"/>
    <col min="9729" max="9729" width="23.6328125" style="467" customWidth="1"/>
    <col min="9730" max="9730" width="55.6328125" style="467" customWidth="1"/>
    <col min="9731" max="9731" width="4.08984375" style="467" customWidth="1"/>
    <col min="9732" max="9732" width="15.6328125" style="467" customWidth="1"/>
    <col min="9733" max="9733" width="30.6328125" style="467" customWidth="1"/>
    <col min="9734" max="9984" width="9" style="467"/>
    <col min="9985" max="9985" width="23.6328125" style="467" customWidth="1"/>
    <col min="9986" max="9986" width="55.6328125" style="467" customWidth="1"/>
    <col min="9987" max="9987" width="4.08984375" style="467" customWidth="1"/>
    <col min="9988" max="9988" width="15.6328125" style="467" customWidth="1"/>
    <col min="9989" max="9989" width="30.6328125" style="467" customWidth="1"/>
    <col min="9990" max="10240" width="9" style="467"/>
    <col min="10241" max="10241" width="23.6328125" style="467" customWidth="1"/>
    <col min="10242" max="10242" width="55.6328125" style="467" customWidth="1"/>
    <col min="10243" max="10243" width="4.08984375" style="467" customWidth="1"/>
    <col min="10244" max="10244" width="15.6328125" style="467" customWidth="1"/>
    <col min="10245" max="10245" width="30.6328125" style="467" customWidth="1"/>
    <col min="10246" max="10496" width="9" style="467"/>
    <col min="10497" max="10497" width="23.6328125" style="467" customWidth="1"/>
    <col min="10498" max="10498" width="55.6328125" style="467" customWidth="1"/>
    <col min="10499" max="10499" width="4.08984375" style="467" customWidth="1"/>
    <col min="10500" max="10500" width="15.6328125" style="467" customWidth="1"/>
    <col min="10501" max="10501" width="30.6328125" style="467" customWidth="1"/>
    <col min="10502" max="10752" width="9" style="467"/>
    <col min="10753" max="10753" width="23.6328125" style="467" customWidth="1"/>
    <col min="10754" max="10754" width="55.6328125" style="467" customWidth="1"/>
    <col min="10755" max="10755" width="4.08984375" style="467" customWidth="1"/>
    <col min="10756" max="10756" width="15.6328125" style="467" customWidth="1"/>
    <col min="10757" max="10757" width="30.6328125" style="467" customWidth="1"/>
    <col min="10758" max="11008" width="9" style="467"/>
    <col min="11009" max="11009" width="23.6328125" style="467" customWidth="1"/>
    <col min="11010" max="11010" width="55.6328125" style="467" customWidth="1"/>
    <col min="11011" max="11011" width="4.08984375" style="467" customWidth="1"/>
    <col min="11012" max="11012" width="15.6328125" style="467" customWidth="1"/>
    <col min="11013" max="11013" width="30.6328125" style="467" customWidth="1"/>
    <col min="11014" max="11264" width="9" style="467"/>
    <col min="11265" max="11265" width="23.6328125" style="467" customWidth="1"/>
    <col min="11266" max="11266" width="55.6328125" style="467" customWidth="1"/>
    <col min="11267" max="11267" width="4.08984375" style="467" customWidth="1"/>
    <col min="11268" max="11268" width="15.6328125" style="467" customWidth="1"/>
    <col min="11269" max="11269" width="30.6328125" style="467" customWidth="1"/>
    <col min="11270" max="11520" width="9" style="467"/>
    <col min="11521" max="11521" width="23.6328125" style="467" customWidth="1"/>
    <col min="11522" max="11522" width="55.6328125" style="467" customWidth="1"/>
    <col min="11523" max="11523" width="4.08984375" style="467" customWidth="1"/>
    <col min="11524" max="11524" width="15.6328125" style="467" customWidth="1"/>
    <col min="11525" max="11525" width="30.6328125" style="467" customWidth="1"/>
    <col min="11526" max="11776" width="9" style="467"/>
    <col min="11777" max="11777" width="23.6328125" style="467" customWidth="1"/>
    <col min="11778" max="11778" width="55.6328125" style="467" customWidth="1"/>
    <col min="11779" max="11779" width="4.08984375" style="467" customWidth="1"/>
    <col min="11780" max="11780" width="15.6328125" style="467" customWidth="1"/>
    <col min="11781" max="11781" width="30.6328125" style="467" customWidth="1"/>
    <col min="11782" max="12032" width="9" style="467"/>
    <col min="12033" max="12033" width="23.6328125" style="467" customWidth="1"/>
    <col min="12034" max="12034" width="55.6328125" style="467" customWidth="1"/>
    <col min="12035" max="12035" width="4.08984375" style="467" customWidth="1"/>
    <col min="12036" max="12036" width="15.6328125" style="467" customWidth="1"/>
    <col min="12037" max="12037" width="30.6328125" style="467" customWidth="1"/>
    <col min="12038" max="12288" width="9" style="467"/>
    <col min="12289" max="12289" width="23.6328125" style="467" customWidth="1"/>
    <col min="12290" max="12290" width="55.6328125" style="467" customWidth="1"/>
    <col min="12291" max="12291" width="4.08984375" style="467" customWidth="1"/>
    <col min="12292" max="12292" width="15.6328125" style="467" customWidth="1"/>
    <col min="12293" max="12293" width="30.6328125" style="467" customWidth="1"/>
    <col min="12294" max="12544" width="9" style="467"/>
    <col min="12545" max="12545" width="23.6328125" style="467" customWidth="1"/>
    <col min="12546" max="12546" width="55.6328125" style="467" customWidth="1"/>
    <col min="12547" max="12547" width="4.08984375" style="467" customWidth="1"/>
    <col min="12548" max="12548" width="15.6328125" style="467" customWidth="1"/>
    <col min="12549" max="12549" width="30.6328125" style="467" customWidth="1"/>
    <col min="12550" max="12800" width="9" style="467"/>
    <col min="12801" max="12801" width="23.6328125" style="467" customWidth="1"/>
    <col min="12802" max="12802" width="55.6328125" style="467" customWidth="1"/>
    <col min="12803" max="12803" width="4.08984375" style="467" customWidth="1"/>
    <col min="12804" max="12804" width="15.6328125" style="467" customWidth="1"/>
    <col min="12805" max="12805" width="30.6328125" style="467" customWidth="1"/>
    <col min="12806" max="13056" width="9" style="467"/>
    <col min="13057" max="13057" width="23.6328125" style="467" customWidth="1"/>
    <col min="13058" max="13058" width="55.6328125" style="467" customWidth="1"/>
    <col min="13059" max="13059" width="4.08984375" style="467" customWidth="1"/>
    <col min="13060" max="13060" width="15.6328125" style="467" customWidth="1"/>
    <col min="13061" max="13061" width="30.6328125" style="467" customWidth="1"/>
    <col min="13062" max="13312" width="9" style="467"/>
    <col min="13313" max="13313" width="23.6328125" style="467" customWidth="1"/>
    <col min="13314" max="13314" width="55.6328125" style="467" customWidth="1"/>
    <col min="13315" max="13315" width="4.08984375" style="467" customWidth="1"/>
    <col min="13316" max="13316" width="15.6328125" style="467" customWidth="1"/>
    <col min="13317" max="13317" width="30.6328125" style="467" customWidth="1"/>
    <col min="13318" max="13568" width="9" style="467"/>
    <col min="13569" max="13569" width="23.6328125" style="467" customWidth="1"/>
    <col min="13570" max="13570" width="55.6328125" style="467" customWidth="1"/>
    <col min="13571" max="13571" width="4.08984375" style="467" customWidth="1"/>
    <col min="13572" max="13572" width="15.6328125" style="467" customWidth="1"/>
    <col min="13573" max="13573" width="30.6328125" style="467" customWidth="1"/>
    <col min="13574" max="13824" width="9" style="467"/>
    <col min="13825" max="13825" width="23.6328125" style="467" customWidth="1"/>
    <col min="13826" max="13826" width="55.6328125" style="467" customWidth="1"/>
    <col min="13827" max="13827" width="4.08984375" style="467" customWidth="1"/>
    <col min="13828" max="13828" width="15.6328125" style="467" customWidth="1"/>
    <col min="13829" max="13829" width="30.6328125" style="467" customWidth="1"/>
    <col min="13830" max="14080" width="9" style="467"/>
    <col min="14081" max="14081" width="23.6328125" style="467" customWidth="1"/>
    <col min="14082" max="14082" width="55.6328125" style="467" customWidth="1"/>
    <col min="14083" max="14083" width="4.08984375" style="467" customWidth="1"/>
    <col min="14084" max="14084" width="15.6328125" style="467" customWidth="1"/>
    <col min="14085" max="14085" width="30.6328125" style="467" customWidth="1"/>
    <col min="14086" max="14336" width="9" style="467"/>
    <col min="14337" max="14337" width="23.6328125" style="467" customWidth="1"/>
    <col min="14338" max="14338" width="55.6328125" style="467" customWidth="1"/>
    <col min="14339" max="14339" width="4.08984375" style="467" customWidth="1"/>
    <col min="14340" max="14340" width="15.6328125" style="467" customWidth="1"/>
    <col min="14341" max="14341" width="30.6328125" style="467" customWidth="1"/>
    <col min="14342" max="14592" width="9" style="467"/>
    <col min="14593" max="14593" width="23.6328125" style="467" customWidth="1"/>
    <col min="14594" max="14594" width="55.6328125" style="467" customWidth="1"/>
    <col min="14595" max="14595" width="4.08984375" style="467" customWidth="1"/>
    <col min="14596" max="14596" width="15.6328125" style="467" customWidth="1"/>
    <col min="14597" max="14597" width="30.6328125" style="467" customWidth="1"/>
    <col min="14598" max="14848" width="9" style="467"/>
    <col min="14849" max="14849" width="23.6328125" style="467" customWidth="1"/>
    <col min="14850" max="14850" width="55.6328125" style="467" customWidth="1"/>
    <col min="14851" max="14851" width="4.08984375" style="467" customWidth="1"/>
    <col min="14852" max="14852" width="15.6328125" style="467" customWidth="1"/>
    <col min="14853" max="14853" width="30.6328125" style="467" customWidth="1"/>
    <col min="14854" max="15104" width="9" style="467"/>
    <col min="15105" max="15105" width="23.6328125" style="467" customWidth="1"/>
    <col min="15106" max="15106" width="55.6328125" style="467" customWidth="1"/>
    <col min="15107" max="15107" width="4.08984375" style="467" customWidth="1"/>
    <col min="15108" max="15108" width="15.6328125" style="467" customWidth="1"/>
    <col min="15109" max="15109" width="30.6328125" style="467" customWidth="1"/>
    <col min="15110" max="15360" width="9" style="467"/>
    <col min="15361" max="15361" width="23.6328125" style="467" customWidth="1"/>
    <col min="15362" max="15362" width="55.6328125" style="467" customWidth="1"/>
    <col min="15363" max="15363" width="4.08984375" style="467" customWidth="1"/>
    <col min="15364" max="15364" width="15.6328125" style="467" customWidth="1"/>
    <col min="15365" max="15365" width="30.6328125" style="467" customWidth="1"/>
    <col min="15366" max="15616" width="9" style="467"/>
    <col min="15617" max="15617" width="23.6328125" style="467" customWidth="1"/>
    <col min="15618" max="15618" width="55.6328125" style="467" customWidth="1"/>
    <col min="15619" max="15619" width="4.08984375" style="467" customWidth="1"/>
    <col min="15620" max="15620" width="15.6328125" style="467" customWidth="1"/>
    <col min="15621" max="15621" width="30.6328125" style="467" customWidth="1"/>
    <col min="15622" max="15872" width="9" style="467"/>
    <col min="15873" max="15873" width="23.6328125" style="467" customWidth="1"/>
    <col min="15874" max="15874" width="55.6328125" style="467" customWidth="1"/>
    <col min="15875" max="15875" width="4.08984375" style="467" customWidth="1"/>
    <col min="15876" max="15876" width="15.6328125" style="467" customWidth="1"/>
    <col min="15877" max="15877" width="30.6328125" style="467" customWidth="1"/>
    <col min="15878" max="16128" width="9" style="467"/>
    <col min="16129" max="16129" width="23.6328125" style="467" customWidth="1"/>
    <col min="16130" max="16130" width="55.6328125" style="467" customWidth="1"/>
    <col min="16131" max="16131" width="4.08984375" style="467" customWidth="1"/>
    <col min="16132" max="16132" width="15.6328125" style="467" customWidth="1"/>
    <col min="16133" max="16133" width="30.6328125" style="467" customWidth="1"/>
    <col min="16134" max="16384" width="9" style="467"/>
  </cols>
  <sheetData>
    <row r="1" spans="1:5" ht="30" customHeight="1" x14ac:dyDescent="0.2">
      <c r="A1" s="1088" t="s">
        <v>810</v>
      </c>
      <c r="B1" s="1088"/>
      <c r="C1" s="1088"/>
      <c r="D1" s="1088"/>
      <c r="E1" s="1088"/>
    </row>
    <row r="2" spans="1:5" ht="10" customHeight="1" x14ac:dyDescent="0.2">
      <c r="A2" s="469"/>
      <c r="B2" s="695"/>
      <c r="C2" s="622"/>
      <c r="D2" s="471"/>
    </row>
    <row r="3" spans="1:5" ht="20.149999999999999" customHeight="1" x14ac:dyDescent="0.2">
      <c r="A3" s="474" t="s">
        <v>629</v>
      </c>
      <c r="B3" s="474" t="s">
        <v>630</v>
      </c>
      <c r="C3" s="1102" t="s">
        <v>631</v>
      </c>
      <c r="D3" s="1103"/>
      <c r="E3" s="623"/>
    </row>
    <row r="4" spans="1:5" s="479" customFormat="1" ht="26" x14ac:dyDescent="0.2">
      <c r="A4" s="476" t="s">
        <v>788</v>
      </c>
      <c r="B4" s="563" t="s">
        <v>633</v>
      </c>
      <c r="C4" s="521" t="s">
        <v>211</v>
      </c>
      <c r="D4" s="477" t="s">
        <v>634</v>
      </c>
      <c r="E4" s="624"/>
    </row>
    <row r="5" spans="1:5" s="479" customFormat="1" ht="36.75" customHeight="1" x14ac:dyDescent="0.2">
      <c r="A5" s="481" t="s">
        <v>789</v>
      </c>
      <c r="B5" s="565" t="s">
        <v>637</v>
      </c>
      <c r="C5" s="521" t="s">
        <v>211</v>
      </c>
      <c r="D5" s="482" t="s">
        <v>634</v>
      </c>
      <c r="E5" s="624"/>
    </row>
    <row r="6" spans="1:5" s="632" customFormat="1" ht="30" customHeight="1" x14ac:dyDescent="0.2">
      <c r="A6" s="1094" t="s">
        <v>898</v>
      </c>
      <c r="B6" s="630" t="s">
        <v>802</v>
      </c>
      <c r="C6" s="521" t="s">
        <v>211</v>
      </c>
      <c r="D6" s="631" t="s">
        <v>647</v>
      </c>
      <c r="E6" s="576" t="s">
        <v>803</v>
      </c>
    </row>
    <row r="7" spans="1:5" s="632" customFormat="1" ht="30" customHeight="1" x14ac:dyDescent="0.2">
      <c r="A7" s="1083"/>
      <c r="B7" s="633" t="s">
        <v>804</v>
      </c>
      <c r="C7" s="526" t="s">
        <v>211</v>
      </c>
      <c r="D7" s="634" t="s">
        <v>647</v>
      </c>
      <c r="E7" s="580" t="s">
        <v>805</v>
      </c>
    </row>
    <row r="8" spans="1:5" s="632" customFormat="1" ht="30" customHeight="1" x14ac:dyDescent="0.2">
      <c r="A8" s="1083"/>
      <c r="B8" s="633" t="s">
        <v>806</v>
      </c>
      <c r="C8" s="526" t="s">
        <v>211</v>
      </c>
      <c r="D8" s="634" t="s">
        <v>647</v>
      </c>
      <c r="E8" s="580" t="s">
        <v>807</v>
      </c>
    </row>
    <row r="9" spans="1:5" s="632" customFormat="1" ht="30" customHeight="1" x14ac:dyDescent="0.2">
      <c r="A9" s="1084"/>
      <c r="B9" s="635" t="s">
        <v>808</v>
      </c>
      <c r="C9" s="532" t="s">
        <v>211</v>
      </c>
      <c r="D9" s="636" t="s">
        <v>647</v>
      </c>
      <c r="E9" s="637" t="s">
        <v>809</v>
      </c>
    </row>
    <row r="10" spans="1:5" s="479" customFormat="1" ht="67.5" customHeight="1" x14ac:dyDescent="0.2">
      <c r="A10" s="1085" t="s">
        <v>638</v>
      </c>
      <c r="B10" s="691" t="s">
        <v>639</v>
      </c>
      <c r="C10" s="521" t="s">
        <v>211</v>
      </c>
      <c r="D10" s="485" t="s">
        <v>642</v>
      </c>
      <c r="E10" s="486"/>
    </row>
    <row r="11" spans="1:5" s="479" customFormat="1" ht="26" x14ac:dyDescent="0.2">
      <c r="A11" s="1086"/>
      <c r="B11" s="692" t="s">
        <v>790</v>
      </c>
      <c r="C11" s="526" t="s">
        <v>211</v>
      </c>
      <c r="D11" s="504" t="s">
        <v>642</v>
      </c>
      <c r="E11" s="499"/>
    </row>
    <row r="12" spans="1:5" s="479" customFormat="1" ht="33" customHeight="1" x14ac:dyDescent="0.2">
      <c r="A12" s="1087"/>
      <c r="B12" s="696" t="s">
        <v>643</v>
      </c>
      <c r="C12" s="532" t="s">
        <v>211</v>
      </c>
      <c r="D12" s="625" t="s">
        <v>644</v>
      </c>
      <c r="E12" s="626"/>
    </row>
    <row r="13" spans="1:5" s="479" customFormat="1" ht="30.5" customHeight="1" x14ac:dyDescent="0.2">
      <c r="A13" s="500" t="s">
        <v>791</v>
      </c>
      <c r="B13" s="696" t="s">
        <v>646</v>
      </c>
      <c r="C13" s="620" t="s">
        <v>211</v>
      </c>
      <c r="D13" s="625" t="s">
        <v>647</v>
      </c>
      <c r="E13" s="624"/>
    </row>
    <row r="14" spans="1:5" ht="51" customHeight="1" x14ac:dyDescent="0.2">
      <c r="A14" s="480" t="s">
        <v>648</v>
      </c>
      <c r="B14" s="564" t="s">
        <v>792</v>
      </c>
      <c r="C14" s="620" t="s">
        <v>211</v>
      </c>
      <c r="D14" s="482" t="s">
        <v>647</v>
      </c>
      <c r="E14" s="494"/>
    </row>
    <row r="15" spans="1:5" ht="43.15" customHeight="1" x14ac:dyDescent="0.2">
      <c r="A15" s="480" t="s">
        <v>650</v>
      </c>
      <c r="B15" s="564" t="s">
        <v>651</v>
      </c>
      <c r="C15" s="620" t="s">
        <v>211</v>
      </c>
      <c r="D15" s="482" t="s">
        <v>647</v>
      </c>
      <c r="E15" s="494"/>
    </row>
    <row r="16" spans="1:5" ht="37.5" customHeight="1" x14ac:dyDescent="0.2">
      <c r="A16" s="480" t="s">
        <v>793</v>
      </c>
      <c r="B16" s="564" t="s">
        <v>794</v>
      </c>
      <c r="C16" s="620" t="s">
        <v>211</v>
      </c>
      <c r="D16" s="482" t="s">
        <v>634</v>
      </c>
      <c r="E16" s="494"/>
    </row>
    <row r="17" spans="1:5" s="479" customFormat="1" ht="31.5" customHeight="1" x14ac:dyDescent="0.2">
      <c r="A17" s="1091" t="s">
        <v>655</v>
      </c>
      <c r="B17" s="697" t="s">
        <v>687</v>
      </c>
      <c r="C17" s="521" t="s">
        <v>211</v>
      </c>
      <c r="D17" s="496" t="s">
        <v>647</v>
      </c>
      <c r="E17" s="486"/>
    </row>
    <row r="18" spans="1:5" s="479" customFormat="1" ht="79.5" customHeight="1" x14ac:dyDescent="0.2">
      <c r="A18" s="1092"/>
      <c r="B18" s="688" t="s">
        <v>657</v>
      </c>
      <c r="C18" s="526" t="s">
        <v>211</v>
      </c>
      <c r="D18" s="498" t="s">
        <v>647</v>
      </c>
      <c r="E18" s="499"/>
    </row>
    <row r="19" spans="1:5" s="479" customFormat="1" ht="31.5" customHeight="1" x14ac:dyDescent="0.2">
      <c r="A19" s="1093"/>
      <c r="B19" s="696" t="s">
        <v>658</v>
      </c>
      <c r="C19" s="621" t="s">
        <v>211</v>
      </c>
      <c r="D19" s="501" t="s">
        <v>659</v>
      </c>
      <c r="E19" s="492"/>
    </row>
    <row r="20" spans="1:5" s="479" customFormat="1" ht="31.5" customHeight="1" x14ac:dyDescent="0.2">
      <c r="A20" s="1091" t="s">
        <v>660</v>
      </c>
      <c r="B20" s="697" t="s">
        <v>656</v>
      </c>
      <c r="C20" s="521" t="s">
        <v>211</v>
      </c>
      <c r="D20" s="496" t="s">
        <v>647</v>
      </c>
      <c r="E20" s="486"/>
    </row>
    <row r="21" spans="1:5" s="479" customFormat="1" ht="80.25" customHeight="1" x14ac:dyDescent="0.2">
      <c r="A21" s="1092"/>
      <c r="B21" s="688" t="s">
        <v>661</v>
      </c>
      <c r="C21" s="526" t="s">
        <v>211</v>
      </c>
      <c r="D21" s="498" t="s">
        <v>647</v>
      </c>
      <c r="E21" s="499"/>
    </row>
    <row r="22" spans="1:5" s="479" customFormat="1" ht="31.5" customHeight="1" x14ac:dyDescent="0.2">
      <c r="A22" s="1092"/>
      <c r="B22" s="688" t="s">
        <v>658</v>
      </c>
      <c r="C22" s="526" t="s">
        <v>211</v>
      </c>
      <c r="D22" s="498" t="s">
        <v>659</v>
      </c>
      <c r="E22" s="499"/>
    </row>
    <row r="23" spans="1:5" s="479" customFormat="1" ht="48.65" customHeight="1" x14ac:dyDescent="0.2">
      <c r="A23" s="1092"/>
      <c r="B23" s="688" t="s">
        <v>662</v>
      </c>
      <c r="C23" s="526" t="s">
        <v>211</v>
      </c>
      <c r="D23" s="502" t="s">
        <v>647</v>
      </c>
      <c r="E23" s="499"/>
    </row>
    <row r="24" spans="1:5" s="479" customFormat="1" ht="36.75" customHeight="1" x14ac:dyDescent="0.2">
      <c r="A24" s="1093"/>
      <c r="B24" s="698" t="s">
        <v>663</v>
      </c>
      <c r="C24" s="621" t="s">
        <v>211</v>
      </c>
      <c r="D24" s="501" t="s">
        <v>659</v>
      </c>
      <c r="E24" s="492"/>
    </row>
    <row r="25" spans="1:5" ht="25" customHeight="1" x14ac:dyDescent="0.2">
      <c r="A25" s="1085" t="s">
        <v>664</v>
      </c>
      <c r="B25" s="691" t="s">
        <v>795</v>
      </c>
      <c r="C25" s="521" t="s">
        <v>211</v>
      </c>
      <c r="D25" s="485" t="s">
        <v>647</v>
      </c>
      <c r="E25" s="518" t="s">
        <v>688</v>
      </c>
    </row>
    <row r="26" spans="1:5" ht="25" customHeight="1" x14ac:dyDescent="0.2">
      <c r="A26" s="1086"/>
      <c r="B26" s="692" t="s">
        <v>666</v>
      </c>
      <c r="C26" s="526" t="s">
        <v>211</v>
      </c>
      <c r="D26" s="504" t="s">
        <v>667</v>
      </c>
      <c r="E26" s="519" t="s">
        <v>689</v>
      </c>
    </row>
    <row r="27" spans="1:5" ht="25" customHeight="1" x14ac:dyDescent="0.2">
      <c r="A27" s="1086"/>
      <c r="B27" s="692" t="s">
        <v>668</v>
      </c>
      <c r="C27" s="526" t="s">
        <v>211</v>
      </c>
      <c r="D27" s="504" t="s">
        <v>669</v>
      </c>
      <c r="E27" s="519" t="s">
        <v>690</v>
      </c>
    </row>
    <row r="28" spans="1:5" ht="25" customHeight="1" x14ac:dyDescent="0.2">
      <c r="A28" s="1086"/>
      <c r="B28" s="693" t="s">
        <v>796</v>
      </c>
      <c r="C28" s="506"/>
      <c r="D28" s="513"/>
      <c r="E28" s="508"/>
    </row>
    <row r="29" spans="1:5" ht="48.75" customHeight="1" x14ac:dyDescent="0.2">
      <c r="A29" s="1086"/>
      <c r="B29" s="702" t="s">
        <v>797</v>
      </c>
      <c r="C29" s="619" t="s">
        <v>211</v>
      </c>
      <c r="D29" s="488" t="s">
        <v>647</v>
      </c>
      <c r="E29" s="1095" t="s">
        <v>691</v>
      </c>
    </row>
    <row r="30" spans="1:5" ht="45.75" customHeight="1" x14ac:dyDescent="0.2">
      <c r="A30" s="1087"/>
      <c r="B30" s="699" t="s">
        <v>798</v>
      </c>
      <c r="C30" s="532" t="s">
        <v>211</v>
      </c>
      <c r="D30" s="627" t="s">
        <v>647</v>
      </c>
      <c r="E30" s="1096"/>
    </row>
    <row r="31" spans="1:5" ht="24.5" customHeight="1" x14ac:dyDescent="0.2">
      <c r="A31" s="1085" t="s">
        <v>674</v>
      </c>
      <c r="B31" s="691" t="s">
        <v>795</v>
      </c>
      <c r="C31" s="521" t="s">
        <v>211</v>
      </c>
      <c r="D31" s="485" t="s">
        <v>647</v>
      </c>
      <c r="E31" s="518" t="s">
        <v>688</v>
      </c>
    </row>
    <row r="32" spans="1:5" ht="24.5" customHeight="1" x14ac:dyDescent="0.2">
      <c r="A32" s="1086"/>
      <c r="B32" s="692" t="s">
        <v>666</v>
      </c>
      <c r="C32" s="526" t="s">
        <v>211</v>
      </c>
      <c r="D32" s="504" t="s">
        <v>667</v>
      </c>
      <c r="E32" s="519" t="s">
        <v>689</v>
      </c>
    </row>
    <row r="33" spans="1:5" ht="24.5" customHeight="1" x14ac:dyDescent="0.2">
      <c r="A33" s="1086"/>
      <c r="B33" s="692" t="s">
        <v>668</v>
      </c>
      <c r="C33" s="526" t="s">
        <v>211</v>
      </c>
      <c r="D33" s="504" t="s">
        <v>669</v>
      </c>
      <c r="E33" s="519" t="s">
        <v>690</v>
      </c>
    </row>
    <row r="34" spans="1:5" ht="45.75" customHeight="1" x14ac:dyDescent="0.2">
      <c r="A34" s="1087"/>
      <c r="B34" s="700" t="s">
        <v>799</v>
      </c>
      <c r="C34" s="621" t="s">
        <v>211</v>
      </c>
      <c r="D34" s="491" t="s">
        <v>647</v>
      </c>
      <c r="E34" s="508" t="s">
        <v>692</v>
      </c>
    </row>
    <row r="35" spans="1:5" ht="24.5" customHeight="1" x14ac:dyDescent="0.2">
      <c r="A35" s="1085" t="s">
        <v>678</v>
      </c>
      <c r="B35" s="691" t="s">
        <v>795</v>
      </c>
      <c r="C35" s="521" t="s">
        <v>211</v>
      </c>
      <c r="D35" s="485" t="s">
        <v>647</v>
      </c>
      <c r="E35" s="518" t="s">
        <v>688</v>
      </c>
    </row>
    <row r="36" spans="1:5" ht="24.5" customHeight="1" x14ac:dyDescent="0.2">
      <c r="A36" s="1086"/>
      <c r="B36" s="692" t="s">
        <v>666</v>
      </c>
      <c r="C36" s="526" t="s">
        <v>211</v>
      </c>
      <c r="D36" s="504" t="s">
        <v>667</v>
      </c>
      <c r="E36" s="519" t="s">
        <v>689</v>
      </c>
    </row>
    <row r="37" spans="1:5" ht="24.5" customHeight="1" x14ac:dyDescent="0.2">
      <c r="A37" s="1086"/>
      <c r="B37" s="692" t="s">
        <v>668</v>
      </c>
      <c r="C37" s="526" t="s">
        <v>211</v>
      </c>
      <c r="D37" s="504" t="s">
        <v>669</v>
      </c>
      <c r="E37" s="519" t="s">
        <v>690</v>
      </c>
    </row>
    <row r="38" spans="1:5" ht="24.5" customHeight="1" x14ac:dyDescent="0.2">
      <c r="A38" s="1086"/>
      <c r="B38" s="693" t="s">
        <v>796</v>
      </c>
      <c r="C38" s="506"/>
      <c r="D38" s="507"/>
      <c r="E38" s="508"/>
    </row>
    <row r="39" spans="1:5" ht="45.75" customHeight="1" x14ac:dyDescent="0.2">
      <c r="A39" s="1086"/>
      <c r="B39" s="702" t="s">
        <v>800</v>
      </c>
      <c r="C39" s="619" t="s">
        <v>211</v>
      </c>
      <c r="D39" s="690" t="s">
        <v>647</v>
      </c>
      <c r="E39" s="1095" t="s">
        <v>691</v>
      </c>
    </row>
    <row r="40" spans="1:5" ht="37.5" customHeight="1" x14ac:dyDescent="0.2">
      <c r="A40" s="1087"/>
      <c r="B40" s="699" t="s">
        <v>801</v>
      </c>
      <c r="C40" s="532" t="s">
        <v>211</v>
      </c>
      <c r="D40" s="627" t="s">
        <v>647</v>
      </c>
      <c r="E40" s="1101"/>
    </row>
  </sheetData>
  <mergeCells count="11">
    <mergeCell ref="E39:E40"/>
    <mergeCell ref="A31:A34"/>
    <mergeCell ref="A35:A40"/>
    <mergeCell ref="A1:E1"/>
    <mergeCell ref="C3:D3"/>
    <mergeCell ref="A10:A12"/>
    <mergeCell ref="A25:A30"/>
    <mergeCell ref="A6:A9"/>
    <mergeCell ref="A17:A19"/>
    <mergeCell ref="A20:A24"/>
    <mergeCell ref="E29:E30"/>
  </mergeCells>
  <phoneticPr fontId="4"/>
  <dataValidations count="1">
    <dataValidation type="list" allowBlank="1" showInputMessage="1" showErrorMessage="1" sqref="C4:C27 C29:C37 C39:C40">
      <formula1>"□,■"</formula1>
    </dataValidation>
  </dataValidations>
  <printOptions horizontalCentered="1"/>
  <pageMargins left="0.59055118110236227" right="0.59055118110236227" top="0.59055118110236227" bottom="0.78740157480314965" header="0.39370078740157483" footer="0.59055118110236227"/>
  <pageSetup paperSize="9" scale="71" fitToHeight="0" orientation="portrait" horizontalDpi="300" verticalDpi="300" r:id="rId1"/>
  <headerFooter alignWithMargins="0">
    <oddFooter xml:space="preserve">&amp;R&amp;P / &amp;N </oddFooter>
  </headerFooter>
  <rowBreaks count="1" manualBreakCount="1">
    <brk id="2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Z94"/>
  <sheetViews>
    <sheetView view="pageBreakPreview" zoomScale="79" zoomScaleNormal="100" zoomScaleSheetLayoutView="79" zoomScalePageLayoutView="87" workbookViewId="0">
      <selection activeCell="J16" sqref="J16"/>
    </sheetView>
  </sheetViews>
  <sheetFormatPr defaultColWidth="9.81640625" defaultRowHeight="13" x14ac:dyDescent="0.2"/>
  <cols>
    <col min="1" max="1" width="1.7265625" style="640" customWidth="1"/>
    <col min="2" max="2" width="10.453125" style="640" customWidth="1"/>
    <col min="3" max="3" width="9.36328125" style="640" customWidth="1"/>
    <col min="4" max="4" width="6.08984375" style="640" customWidth="1"/>
    <col min="5" max="6" width="17" style="640" customWidth="1"/>
    <col min="7" max="7" width="6.08984375" style="640" customWidth="1"/>
    <col min="8" max="8" width="18.08984375" style="640" customWidth="1"/>
    <col min="9" max="9" width="6.08984375" style="640" customWidth="1"/>
    <col min="10" max="10" width="17" style="640" customWidth="1"/>
    <col min="11" max="11" width="6.08984375" style="640" customWidth="1"/>
    <col min="12" max="12" width="3.36328125" style="640" customWidth="1"/>
    <col min="13" max="18" width="5" style="640" customWidth="1"/>
    <col min="19" max="19" width="1.7265625" style="640" customWidth="1"/>
    <col min="20" max="21" width="9.81640625" style="640"/>
    <col min="22" max="22" width="20.1796875" style="640" bestFit="1" customWidth="1"/>
    <col min="23" max="23" width="32.6328125" style="640" bestFit="1" customWidth="1"/>
    <col min="24" max="24" width="33.1796875" style="640" bestFit="1" customWidth="1"/>
    <col min="25" max="25" width="29.453125" style="640" customWidth="1"/>
    <col min="26" max="26" width="29.36328125" style="640" customWidth="1"/>
    <col min="27" max="16384" width="9.81640625" style="640"/>
  </cols>
  <sheetData>
    <row r="1" spans="2:26" x14ac:dyDescent="0.2">
      <c r="B1" s="640" t="s">
        <v>811</v>
      </c>
      <c r="K1" s="641" t="s">
        <v>435</v>
      </c>
      <c r="L1" s="1154"/>
      <c r="M1" s="1154"/>
      <c r="N1" s="642" t="s">
        <v>437</v>
      </c>
      <c r="O1" s="643"/>
      <c r="P1" s="642" t="s">
        <v>438</v>
      </c>
      <c r="Q1" s="643"/>
      <c r="R1" s="642" t="s">
        <v>448</v>
      </c>
    </row>
    <row r="2" spans="2:26" ht="19" x14ac:dyDescent="0.2">
      <c r="B2" s="1155" t="s">
        <v>812</v>
      </c>
      <c r="C2" s="1155"/>
      <c r="D2" s="1155"/>
      <c r="E2" s="1155"/>
      <c r="F2" s="1155"/>
      <c r="G2" s="1155"/>
      <c r="H2" s="1155"/>
      <c r="I2" s="1155"/>
      <c r="J2" s="1155"/>
      <c r="K2" s="1155"/>
      <c r="L2" s="1155"/>
      <c r="M2" s="1155"/>
      <c r="N2" s="1155"/>
      <c r="O2" s="1155"/>
      <c r="P2" s="1155"/>
      <c r="Q2" s="1155"/>
      <c r="R2" s="1155"/>
    </row>
    <row r="3" spans="2:26" ht="7.5" customHeight="1" x14ac:dyDescent="0.2">
      <c r="B3" s="644"/>
      <c r="C3" s="644"/>
      <c r="D3" s="644"/>
      <c r="E3" s="644"/>
      <c r="F3" s="644"/>
      <c r="G3" s="644"/>
      <c r="H3" s="644"/>
      <c r="I3" s="644"/>
      <c r="J3" s="644"/>
      <c r="K3" s="644"/>
      <c r="L3" s="644"/>
      <c r="M3" s="644"/>
      <c r="N3" s="644"/>
      <c r="O3" s="644"/>
      <c r="P3" s="644"/>
      <c r="Q3" s="644"/>
      <c r="R3" s="644"/>
    </row>
    <row r="4" spans="2:26" ht="24.9" customHeight="1" x14ac:dyDescent="0.2">
      <c r="I4" s="641" t="s">
        <v>439</v>
      </c>
      <c r="J4" s="1156"/>
      <c r="K4" s="1156"/>
      <c r="L4" s="1156"/>
      <c r="M4" s="1156"/>
      <c r="N4" s="1156"/>
      <c r="O4" s="1156"/>
      <c r="P4" s="1156"/>
      <c r="Q4" s="1156"/>
      <c r="R4" s="1156"/>
    </row>
    <row r="5" spans="2:26" ht="24.9" customHeight="1" x14ac:dyDescent="0.2">
      <c r="I5" s="641" t="s">
        <v>813</v>
      </c>
      <c r="J5" s="1157"/>
      <c r="K5" s="1157"/>
      <c r="L5" s="1157"/>
      <c r="M5" s="1157"/>
      <c r="N5" s="1157"/>
      <c r="O5" s="1157"/>
      <c r="P5" s="1157"/>
      <c r="Q5" s="1157"/>
      <c r="R5" s="1157"/>
    </row>
    <row r="6" spans="2:26" ht="24.9" customHeight="1" x14ac:dyDescent="0.2">
      <c r="I6" s="641" t="s">
        <v>814</v>
      </c>
      <c r="J6" s="1157"/>
      <c r="K6" s="1157"/>
      <c r="L6" s="1157"/>
      <c r="M6" s="1157"/>
      <c r="N6" s="1157"/>
      <c r="O6" s="1157"/>
      <c r="P6" s="1157"/>
      <c r="Q6" s="1157"/>
      <c r="R6" s="1157"/>
    </row>
    <row r="7" spans="2:26" ht="9" customHeight="1" x14ac:dyDescent="0.2">
      <c r="I7" s="641"/>
      <c r="J7" s="645"/>
      <c r="K7" s="645"/>
      <c r="L7" s="645"/>
      <c r="M7" s="645"/>
      <c r="N7" s="645"/>
      <c r="O7" s="645"/>
      <c r="P7" s="645"/>
      <c r="Q7" s="645"/>
      <c r="R7" s="645"/>
    </row>
    <row r="8" spans="2:26" x14ac:dyDescent="0.2">
      <c r="B8" s="1158" t="s">
        <v>815</v>
      </c>
      <c r="C8" s="1158"/>
      <c r="D8" s="1158"/>
      <c r="E8" s="646"/>
      <c r="F8" s="1159" t="s">
        <v>513</v>
      </c>
      <c r="G8" s="1159"/>
      <c r="H8" s="1159"/>
      <c r="I8" s="1159"/>
    </row>
    <row r="9" spans="2:26" hidden="1" x14ac:dyDescent="0.2">
      <c r="E9" s="646"/>
      <c r="F9" s="1127" t="str">
        <f>VLOOKUP(F8,W17:X27,2,FALSE)</f>
        <v>介護職員</v>
      </c>
      <c r="G9" s="1127"/>
      <c r="H9" s="1127"/>
      <c r="I9" s="1127"/>
    </row>
    <row r="10" spans="2:26" ht="9" customHeight="1" x14ac:dyDescent="0.2"/>
    <row r="11" spans="2:26" x14ac:dyDescent="0.2">
      <c r="B11" s="647" t="s">
        <v>817</v>
      </c>
      <c r="F11" s="1160" t="s">
        <v>818</v>
      </c>
      <c r="G11" s="1160"/>
      <c r="H11" s="1160"/>
      <c r="I11" s="1160"/>
      <c r="J11" s="641" t="s">
        <v>819</v>
      </c>
      <c r="K11" s="648"/>
    </row>
    <row r="12" spans="2:26" ht="9" customHeight="1" x14ac:dyDescent="0.2"/>
    <row r="13" spans="2:26" x14ac:dyDescent="0.2">
      <c r="B13" s="647" t="s">
        <v>820</v>
      </c>
    </row>
    <row r="14" spans="2:26" x14ac:dyDescent="0.2">
      <c r="B14" s="643" t="s">
        <v>211</v>
      </c>
      <c r="C14" s="1131" t="s">
        <v>821</v>
      </c>
      <c r="D14" s="1131"/>
      <c r="E14" s="1131"/>
      <c r="F14" s="1131"/>
      <c r="G14" s="1131"/>
      <c r="H14" s="1131"/>
      <c r="I14" s="1131"/>
      <c r="J14" s="1131"/>
      <c r="K14" s="1131"/>
      <c r="M14" s="1132" t="s">
        <v>822</v>
      </c>
      <c r="N14" s="1133"/>
      <c r="O14" s="1133"/>
      <c r="P14" s="1133"/>
      <c r="Q14" s="1133"/>
      <c r="R14" s="1134"/>
    </row>
    <row r="15" spans="2:26" ht="80.150000000000006" customHeight="1" x14ac:dyDescent="0.2">
      <c r="B15" s="649"/>
      <c r="C15" s="1135" t="s">
        <v>823</v>
      </c>
      <c r="D15" s="1135"/>
      <c r="E15" s="649"/>
      <c r="F15" s="1136" t="s">
        <v>824</v>
      </c>
      <c r="G15" s="1136"/>
      <c r="H15" s="1136" t="s">
        <v>825</v>
      </c>
      <c r="I15" s="1136"/>
      <c r="J15" s="1135" t="s">
        <v>826</v>
      </c>
      <c r="K15" s="1135"/>
      <c r="M15" s="1137" t="str">
        <f>F8</f>
        <v>介護福祉士</v>
      </c>
      <c r="N15" s="1138"/>
      <c r="O15" s="1139"/>
      <c r="P15" s="1137" t="str">
        <f>F9</f>
        <v>介護職員</v>
      </c>
      <c r="Q15" s="1138"/>
      <c r="R15" s="1139"/>
    </row>
    <row r="16" spans="2:26" ht="26.15" customHeight="1" x14ac:dyDescent="0.2">
      <c r="B16" s="650" t="s">
        <v>827</v>
      </c>
      <c r="C16" s="1118"/>
      <c r="D16" s="1119" t="s">
        <v>828</v>
      </c>
      <c r="E16" s="651" t="str">
        <f>$F$8</f>
        <v>介護福祉士</v>
      </c>
      <c r="F16" s="652"/>
      <c r="G16" s="653" t="s">
        <v>829</v>
      </c>
      <c r="H16" s="652"/>
      <c r="I16" s="653" t="s">
        <v>828</v>
      </c>
      <c r="J16" s="652"/>
      <c r="K16" s="653" t="s">
        <v>828</v>
      </c>
      <c r="M16" s="1121" t="str">
        <f>IF(C16="","",F16+ROUNDDOWN((H16+J16)/C16,1))</f>
        <v/>
      </c>
      <c r="N16" s="1122"/>
      <c r="O16" s="1123"/>
      <c r="P16" s="1121" t="str">
        <f>IF(C16="","",F17+ROUNDDOWN((H17+J17)/C16,1))</f>
        <v/>
      </c>
      <c r="Q16" s="1122"/>
      <c r="R16" s="1123"/>
      <c r="V16" s="654"/>
      <c r="W16" s="655" t="s">
        <v>830</v>
      </c>
      <c r="X16" s="655" t="s">
        <v>831</v>
      </c>
      <c r="Y16" s="656" t="s">
        <v>832</v>
      </c>
      <c r="Z16" s="656" t="s">
        <v>833</v>
      </c>
    </row>
    <row r="17" spans="2:26" ht="30" customHeight="1" x14ac:dyDescent="0.2">
      <c r="B17" s="657" t="s">
        <v>834</v>
      </c>
      <c r="C17" s="1118"/>
      <c r="D17" s="1120"/>
      <c r="E17" s="658" t="str">
        <f>$F$9</f>
        <v>介護職員</v>
      </c>
      <c r="F17" s="659"/>
      <c r="G17" s="660" t="s">
        <v>829</v>
      </c>
      <c r="H17" s="659"/>
      <c r="I17" s="660" t="s">
        <v>828</v>
      </c>
      <c r="J17" s="659"/>
      <c r="K17" s="660" t="s">
        <v>828</v>
      </c>
      <c r="M17" s="1124"/>
      <c r="N17" s="1125"/>
      <c r="O17" s="1126"/>
      <c r="P17" s="1124"/>
      <c r="Q17" s="1125"/>
      <c r="R17" s="1126"/>
      <c r="V17" s="1149" t="s">
        <v>835</v>
      </c>
      <c r="W17" s="654" t="s">
        <v>513</v>
      </c>
      <c r="X17" s="654" t="s">
        <v>477</v>
      </c>
      <c r="Y17" s="1142" t="s">
        <v>836</v>
      </c>
      <c r="Z17" s="1144" t="s">
        <v>837</v>
      </c>
    </row>
    <row r="18" spans="2:26" ht="30" customHeight="1" x14ac:dyDescent="0.2">
      <c r="B18" s="661"/>
      <c r="C18" s="1118"/>
      <c r="D18" s="1119" t="s">
        <v>828</v>
      </c>
      <c r="E18" s="662" t="str">
        <f>$F$8</f>
        <v>介護福祉士</v>
      </c>
      <c r="F18" s="663"/>
      <c r="G18" s="664" t="s">
        <v>829</v>
      </c>
      <c r="H18" s="652"/>
      <c r="I18" s="664" t="s">
        <v>828</v>
      </c>
      <c r="J18" s="652"/>
      <c r="K18" s="664" t="s">
        <v>828</v>
      </c>
      <c r="M18" s="1121" t="str">
        <f>IF(C18="","",F18+ROUNDDOWN((H18+J18)/C18,1))</f>
        <v/>
      </c>
      <c r="N18" s="1122"/>
      <c r="O18" s="1123"/>
      <c r="P18" s="1121" t="str">
        <f>IF(C18="","",F19+ROUNDDOWN((H19+J19)/C18,1))</f>
        <v/>
      </c>
      <c r="Q18" s="1122"/>
      <c r="R18" s="1123"/>
      <c r="V18" s="1150"/>
      <c r="W18" s="654" t="s">
        <v>838</v>
      </c>
      <c r="X18" s="665" t="s">
        <v>477</v>
      </c>
      <c r="Y18" s="1143"/>
      <c r="Z18" s="1148"/>
    </row>
    <row r="19" spans="2:26" ht="30" customHeight="1" x14ac:dyDescent="0.2">
      <c r="B19" s="657" t="s">
        <v>839</v>
      </c>
      <c r="C19" s="1118"/>
      <c r="D19" s="1120"/>
      <c r="E19" s="658" t="str">
        <f>$F$9</f>
        <v>介護職員</v>
      </c>
      <c r="F19" s="659"/>
      <c r="G19" s="660" t="s">
        <v>829</v>
      </c>
      <c r="H19" s="659"/>
      <c r="I19" s="660" t="s">
        <v>828</v>
      </c>
      <c r="J19" s="659"/>
      <c r="K19" s="660" t="s">
        <v>828</v>
      </c>
      <c r="M19" s="1124"/>
      <c r="N19" s="1125"/>
      <c r="O19" s="1126"/>
      <c r="P19" s="1124"/>
      <c r="Q19" s="1125"/>
      <c r="R19" s="1126"/>
      <c r="V19" s="1150"/>
      <c r="W19" s="654" t="s">
        <v>840</v>
      </c>
      <c r="X19" s="654" t="s">
        <v>841</v>
      </c>
      <c r="Y19" s="1151"/>
      <c r="Z19" s="1120"/>
    </row>
    <row r="20" spans="2:26" ht="30" customHeight="1" x14ac:dyDescent="0.2">
      <c r="B20" s="661"/>
      <c r="C20" s="1118"/>
      <c r="D20" s="1119" t="s">
        <v>828</v>
      </c>
      <c r="E20" s="662" t="str">
        <f>$F$8</f>
        <v>介護福祉士</v>
      </c>
      <c r="F20" s="663"/>
      <c r="G20" s="664" t="s">
        <v>829</v>
      </c>
      <c r="H20" s="652"/>
      <c r="I20" s="664" t="s">
        <v>828</v>
      </c>
      <c r="J20" s="652"/>
      <c r="K20" s="664" t="s">
        <v>828</v>
      </c>
      <c r="M20" s="1121" t="str">
        <f>IF(C20="","",F20+ROUNDDOWN((H20+J20)/C20,1))</f>
        <v/>
      </c>
      <c r="N20" s="1122"/>
      <c r="O20" s="1123"/>
      <c r="P20" s="1121" t="str">
        <f>IF(C20="","",F21+ROUNDDOWN((H21+J21)/C20,1))</f>
        <v/>
      </c>
      <c r="Q20" s="1122"/>
      <c r="R20" s="1123"/>
      <c r="V20" s="1150"/>
      <c r="W20" s="666" t="s">
        <v>842</v>
      </c>
      <c r="X20" s="665" t="s">
        <v>477</v>
      </c>
      <c r="Y20" s="667" t="s">
        <v>433</v>
      </c>
      <c r="Z20" s="668"/>
    </row>
    <row r="21" spans="2:26" ht="26.15" customHeight="1" x14ac:dyDescent="0.2">
      <c r="B21" s="657" t="s">
        <v>843</v>
      </c>
      <c r="C21" s="1118"/>
      <c r="D21" s="1120"/>
      <c r="E21" s="658" t="str">
        <f>$F$9</f>
        <v>介護職員</v>
      </c>
      <c r="F21" s="659"/>
      <c r="G21" s="660" t="s">
        <v>829</v>
      </c>
      <c r="H21" s="659"/>
      <c r="I21" s="660" t="s">
        <v>828</v>
      </c>
      <c r="J21" s="659"/>
      <c r="K21" s="660" t="s">
        <v>828</v>
      </c>
      <c r="M21" s="1124"/>
      <c r="N21" s="1125"/>
      <c r="O21" s="1126"/>
      <c r="P21" s="1124"/>
      <c r="Q21" s="1125"/>
      <c r="R21" s="1126"/>
      <c r="V21" s="1150"/>
      <c r="W21" s="665" t="s">
        <v>816</v>
      </c>
      <c r="X21" s="665" t="s">
        <v>844</v>
      </c>
      <c r="Y21" s="1146" t="s">
        <v>845</v>
      </c>
      <c r="Z21" s="1152"/>
    </row>
    <row r="22" spans="2:26" ht="26.15" customHeight="1" x14ac:dyDescent="0.2">
      <c r="B22" s="661"/>
      <c r="C22" s="1118"/>
      <c r="D22" s="1119" t="s">
        <v>828</v>
      </c>
      <c r="E22" s="662" t="str">
        <f>$F$8</f>
        <v>介護福祉士</v>
      </c>
      <c r="F22" s="663"/>
      <c r="G22" s="664" t="s">
        <v>829</v>
      </c>
      <c r="H22" s="652"/>
      <c r="I22" s="664" t="s">
        <v>828</v>
      </c>
      <c r="J22" s="652"/>
      <c r="K22" s="664" t="s">
        <v>828</v>
      </c>
      <c r="M22" s="1121" t="str">
        <f>IF(C22="","",F22+ROUNDDOWN((H22+J22)/C22,1))</f>
        <v/>
      </c>
      <c r="N22" s="1122"/>
      <c r="O22" s="1123"/>
      <c r="P22" s="1121" t="str">
        <f>IF(C22="","",F23+ROUNDDOWN((H23+J23)/C22,1))</f>
        <v/>
      </c>
      <c r="Q22" s="1122"/>
      <c r="R22" s="1123"/>
      <c r="V22" s="1150"/>
      <c r="W22" s="665" t="s">
        <v>846</v>
      </c>
      <c r="X22" s="665" t="s">
        <v>844</v>
      </c>
      <c r="Y22" s="1147"/>
      <c r="Z22" s="1153"/>
    </row>
    <row r="23" spans="2:26" ht="27.75" customHeight="1" x14ac:dyDescent="0.2">
      <c r="B23" s="657" t="s">
        <v>847</v>
      </c>
      <c r="C23" s="1118"/>
      <c r="D23" s="1120"/>
      <c r="E23" s="658" t="str">
        <f>$F$9</f>
        <v>介護職員</v>
      </c>
      <c r="F23" s="659"/>
      <c r="G23" s="660" t="s">
        <v>829</v>
      </c>
      <c r="H23" s="659"/>
      <c r="I23" s="660" t="s">
        <v>828</v>
      </c>
      <c r="J23" s="659"/>
      <c r="K23" s="660" t="s">
        <v>828</v>
      </c>
      <c r="M23" s="1124"/>
      <c r="N23" s="1125"/>
      <c r="O23" s="1126"/>
      <c r="P23" s="1124"/>
      <c r="Q23" s="1125"/>
      <c r="R23" s="1126"/>
      <c r="V23" s="1150"/>
      <c r="W23" s="1140" t="s">
        <v>848</v>
      </c>
      <c r="X23" s="1140" t="s">
        <v>849</v>
      </c>
      <c r="Y23" s="1142" t="s">
        <v>850</v>
      </c>
      <c r="Z23" s="1144" t="s">
        <v>851</v>
      </c>
    </row>
    <row r="24" spans="2:26" ht="26.15" customHeight="1" x14ac:dyDescent="0.2">
      <c r="B24" s="661"/>
      <c r="C24" s="1118"/>
      <c r="D24" s="1119" t="s">
        <v>828</v>
      </c>
      <c r="E24" s="662" t="str">
        <f>$F$8</f>
        <v>介護福祉士</v>
      </c>
      <c r="F24" s="663"/>
      <c r="G24" s="664" t="s">
        <v>829</v>
      </c>
      <c r="H24" s="652"/>
      <c r="I24" s="664" t="s">
        <v>828</v>
      </c>
      <c r="J24" s="652"/>
      <c r="K24" s="664" t="s">
        <v>828</v>
      </c>
      <c r="M24" s="1121" t="str">
        <f>IF(C24="","",F24+ROUNDDOWN((H24+J24)/C24,1))</f>
        <v/>
      </c>
      <c r="N24" s="1122"/>
      <c r="O24" s="1123"/>
      <c r="P24" s="1121" t="str">
        <f>IF(C24="","",F25+ROUNDDOWN((H25+J25)/C24,1))</f>
        <v/>
      </c>
      <c r="Q24" s="1122"/>
      <c r="R24" s="1123"/>
      <c r="V24" s="1150"/>
      <c r="W24" s="1141"/>
      <c r="X24" s="1141"/>
      <c r="Y24" s="1143"/>
      <c r="Z24" s="1145"/>
    </row>
    <row r="25" spans="2:26" ht="26.15" customHeight="1" x14ac:dyDescent="0.2">
      <c r="B25" s="657" t="s">
        <v>852</v>
      </c>
      <c r="C25" s="1118"/>
      <c r="D25" s="1120"/>
      <c r="E25" s="658" t="str">
        <f>$F$9</f>
        <v>介護職員</v>
      </c>
      <c r="F25" s="659"/>
      <c r="G25" s="660" t="s">
        <v>829</v>
      </c>
      <c r="H25" s="659"/>
      <c r="I25" s="660" t="s">
        <v>828</v>
      </c>
      <c r="J25" s="659"/>
      <c r="K25" s="660" t="s">
        <v>828</v>
      </c>
      <c r="M25" s="1124"/>
      <c r="N25" s="1125"/>
      <c r="O25" s="1126"/>
      <c r="P25" s="1124"/>
      <c r="Q25" s="1125"/>
      <c r="R25" s="1126"/>
      <c r="V25" s="1150"/>
      <c r="W25" s="1141"/>
      <c r="X25" s="1141"/>
      <c r="Y25" s="1143"/>
      <c r="Z25" s="1145"/>
    </row>
    <row r="26" spans="2:26" ht="26.15" customHeight="1" x14ac:dyDescent="0.2">
      <c r="B26" s="661"/>
      <c r="C26" s="1118"/>
      <c r="D26" s="1119" t="s">
        <v>828</v>
      </c>
      <c r="E26" s="662" t="str">
        <f>$F$8</f>
        <v>介護福祉士</v>
      </c>
      <c r="F26" s="663"/>
      <c r="G26" s="664" t="s">
        <v>829</v>
      </c>
      <c r="H26" s="652"/>
      <c r="I26" s="664" t="s">
        <v>828</v>
      </c>
      <c r="J26" s="652"/>
      <c r="K26" s="664" t="s">
        <v>828</v>
      </c>
      <c r="M26" s="1121" t="str">
        <f>IF(C26="","",F26+ROUNDDOWN((H26+J26)/C26,1))</f>
        <v/>
      </c>
      <c r="N26" s="1122"/>
      <c r="O26" s="1123"/>
      <c r="P26" s="1121" t="str">
        <f>IF(C26="","",F27+ROUNDDOWN((H27+J27)/C26,1))</f>
        <v/>
      </c>
      <c r="Q26" s="1122"/>
      <c r="R26" s="1123"/>
      <c r="V26" s="669"/>
      <c r="W26" s="670"/>
      <c r="X26" s="670"/>
      <c r="Y26" s="671"/>
      <c r="Z26" s="672"/>
    </row>
    <row r="27" spans="2:26" ht="26.15" customHeight="1" x14ac:dyDescent="0.2">
      <c r="B27" s="657" t="s">
        <v>853</v>
      </c>
      <c r="C27" s="1118"/>
      <c r="D27" s="1120"/>
      <c r="E27" s="658" t="str">
        <f>$F$9</f>
        <v>介護職員</v>
      </c>
      <c r="F27" s="659"/>
      <c r="G27" s="660" t="s">
        <v>829</v>
      </c>
      <c r="H27" s="659"/>
      <c r="I27" s="660" t="s">
        <v>828</v>
      </c>
      <c r="J27" s="659"/>
      <c r="K27" s="660" t="s">
        <v>828</v>
      </c>
      <c r="M27" s="1124"/>
      <c r="N27" s="1125"/>
      <c r="O27" s="1126"/>
      <c r="P27" s="1124"/>
      <c r="Q27" s="1125"/>
      <c r="R27" s="1126"/>
      <c r="V27" s="673"/>
      <c r="W27" s="674"/>
      <c r="X27" s="674"/>
      <c r="Y27" s="675"/>
    </row>
    <row r="28" spans="2:26" ht="26.15" customHeight="1" x14ac:dyDescent="0.2">
      <c r="B28" s="661"/>
      <c r="C28" s="1118"/>
      <c r="D28" s="1119" t="s">
        <v>828</v>
      </c>
      <c r="E28" s="662" t="str">
        <f>$F$8</f>
        <v>介護福祉士</v>
      </c>
      <c r="F28" s="663"/>
      <c r="G28" s="664" t="s">
        <v>829</v>
      </c>
      <c r="H28" s="652"/>
      <c r="I28" s="664" t="s">
        <v>828</v>
      </c>
      <c r="J28" s="652"/>
      <c r="K28" s="664" t="s">
        <v>828</v>
      </c>
      <c r="M28" s="1121" t="str">
        <f>IF(C28="","",F28+ROUNDDOWN((H28+J28)/C28,1))</f>
        <v/>
      </c>
      <c r="N28" s="1122"/>
      <c r="O28" s="1123"/>
      <c r="P28" s="1121" t="str">
        <f>IF(C28="","",F29+ROUNDDOWN((H29+J29)/C28,1))</f>
        <v/>
      </c>
      <c r="Q28" s="1122"/>
      <c r="R28" s="1123"/>
    </row>
    <row r="29" spans="2:26" ht="26.15" customHeight="1" x14ac:dyDescent="0.2">
      <c r="B29" s="657" t="s">
        <v>854</v>
      </c>
      <c r="C29" s="1118"/>
      <c r="D29" s="1120"/>
      <c r="E29" s="658" t="str">
        <f>$F$9</f>
        <v>介護職員</v>
      </c>
      <c r="F29" s="659"/>
      <c r="G29" s="660" t="s">
        <v>829</v>
      </c>
      <c r="H29" s="659"/>
      <c r="I29" s="660" t="s">
        <v>828</v>
      </c>
      <c r="J29" s="659"/>
      <c r="K29" s="660" t="s">
        <v>828</v>
      </c>
      <c r="M29" s="1124"/>
      <c r="N29" s="1125"/>
      <c r="O29" s="1126"/>
      <c r="P29" s="1124"/>
      <c r="Q29" s="1125"/>
      <c r="R29" s="1126"/>
    </row>
    <row r="30" spans="2:26" ht="26.15" customHeight="1" x14ac:dyDescent="0.2">
      <c r="B30" s="661"/>
      <c r="C30" s="1118"/>
      <c r="D30" s="1119" t="s">
        <v>828</v>
      </c>
      <c r="E30" s="662" t="str">
        <f>$F$8</f>
        <v>介護福祉士</v>
      </c>
      <c r="F30" s="663"/>
      <c r="G30" s="664" t="s">
        <v>829</v>
      </c>
      <c r="H30" s="652"/>
      <c r="I30" s="664" t="s">
        <v>828</v>
      </c>
      <c r="J30" s="652"/>
      <c r="K30" s="664" t="s">
        <v>828</v>
      </c>
      <c r="M30" s="1121" t="str">
        <f>IF(C30="","",F30+ROUNDDOWN((H30+J30)/C30,1))</f>
        <v/>
      </c>
      <c r="N30" s="1122"/>
      <c r="O30" s="1123"/>
      <c r="P30" s="1121" t="str">
        <f>IF(C30="","",F31+ROUNDDOWN((H31+J31)/C30,1))</f>
        <v/>
      </c>
      <c r="Q30" s="1122"/>
      <c r="R30" s="1123"/>
    </row>
    <row r="31" spans="2:26" ht="26.15" customHeight="1" x14ac:dyDescent="0.2">
      <c r="B31" s="657" t="s">
        <v>855</v>
      </c>
      <c r="C31" s="1118"/>
      <c r="D31" s="1120"/>
      <c r="E31" s="658" t="str">
        <f>$F$9</f>
        <v>介護職員</v>
      </c>
      <c r="F31" s="659"/>
      <c r="G31" s="660" t="s">
        <v>829</v>
      </c>
      <c r="H31" s="659"/>
      <c r="I31" s="660" t="s">
        <v>828</v>
      </c>
      <c r="J31" s="659"/>
      <c r="K31" s="660" t="s">
        <v>828</v>
      </c>
      <c r="M31" s="1124"/>
      <c r="N31" s="1125"/>
      <c r="O31" s="1126"/>
      <c r="P31" s="1124"/>
      <c r="Q31" s="1125"/>
      <c r="R31" s="1126"/>
    </row>
    <row r="32" spans="2:26" ht="26.15" customHeight="1" x14ac:dyDescent="0.2">
      <c r="B32" s="661"/>
      <c r="C32" s="1118"/>
      <c r="D32" s="1119" t="s">
        <v>828</v>
      </c>
      <c r="E32" s="662" t="str">
        <f>$F$8</f>
        <v>介護福祉士</v>
      </c>
      <c r="F32" s="663"/>
      <c r="G32" s="664" t="s">
        <v>829</v>
      </c>
      <c r="H32" s="652"/>
      <c r="I32" s="664" t="s">
        <v>828</v>
      </c>
      <c r="J32" s="652"/>
      <c r="K32" s="664" t="s">
        <v>828</v>
      </c>
      <c r="M32" s="1121" t="str">
        <f>IF(C32="","",F32+ROUNDDOWN((H32+J32)/C32,1))</f>
        <v/>
      </c>
      <c r="N32" s="1122"/>
      <c r="O32" s="1123"/>
      <c r="P32" s="1121" t="str">
        <f>IF(C32="","",F33+ROUNDDOWN((H33+J33)/C32,1))</f>
        <v/>
      </c>
      <c r="Q32" s="1122"/>
      <c r="R32" s="1123"/>
    </row>
    <row r="33" spans="2:18" ht="26.15" customHeight="1" x14ac:dyDescent="0.2">
      <c r="B33" s="657" t="s">
        <v>856</v>
      </c>
      <c r="C33" s="1118"/>
      <c r="D33" s="1120"/>
      <c r="E33" s="658" t="str">
        <f>$F$9</f>
        <v>介護職員</v>
      </c>
      <c r="F33" s="659"/>
      <c r="G33" s="660" t="s">
        <v>829</v>
      </c>
      <c r="H33" s="659"/>
      <c r="I33" s="660" t="s">
        <v>828</v>
      </c>
      <c r="J33" s="659"/>
      <c r="K33" s="660" t="s">
        <v>828</v>
      </c>
      <c r="M33" s="1124"/>
      <c r="N33" s="1125"/>
      <c r="O33" s="1126"/>
      <c r="P33" s="1124"/>
      <c r="Q33" s="1125"/>
      <c r="R33" s="1126"/>
    </row>
    <row r="34" spans="2:18" ht="26.15" customHeight="1" x14ac:dyDescent="0.2">
      <c r="B34" s="650" t="s">
        <v>827</v>
      </c>
      <c r="C34" s="1118"/>
      <c r="D34" s="1119" t="s">
        <v>828</v>
      </c>
      <c r="E34" s="662" t="str">
        <f>$F$8</f>
        <v>介護福祉士</v>
      </c>
      <c r="F34" s="663"/>
      <c r="G34" s="664" t="s">
        <v>829</v>
      </c>
      <c r="H34" s="652"/>
      <c r="I34" s="664" t="s">
        <v>828</v>
      </c>
      <c r="J34" s="652"/>
      <c r="K34" s="664" t="s">
        <v>828</v>
      </c>
      <c r="M34" s="1121" t="str">
        <f>IF(C34="","",F34+ROUNDDOWN((H34+J34)/C34,1))</f>
        <v/>
      </c>
      <c r="N34" s="1122"/>
      <c r="O34" s="1123"/>
      <c r="P34" s="1121" t="str">
        <f>IF(C34="","",F35+ROUNDDOWN((H35+J35)/C34,1))</f>
        <v/>
      </c>
      <c r="Q34" s="1122"/>
      <c r="R34" s="1123"/>
    </row>
    <row r="35" spans="2:18" ht="26.15" customHeight="1" x14ac:dyDescent="0.2">
      <c r="B35" s="657" t="s">
        <v>857</v>
      </c>
      <c r="C35" s="1118"/>
      <c r="D35" s="1120"/>
      <c r="E35" s="658" t="str">
        <f>$F$9</f>
        <v>介護職員</v>
      </c>
      <c r="F35" s="659"/>
      <c r="G35" s="660" t="s">
        <v>829</v>
      </c>
      <c r="H35" s="659"/>
      <c r="I35" s="660" t="s">
        <v>828</v>
      </c>
      <c r="J35" s="659"/>
      <c r="K35" s="660" t="s">
        <v>828</v>
      </c>
      <c r="M35" s="1124"/>
      <c r="N35" s="1125"/>
      <c r="O35" s="1126"/>
      <c r="P35" s="1124"/>
      <c r="Q35" s="1125"/>
      <c r="R35" s="1126"/>
    </row>
    <row r="36" spans="2:18" ht="26.15" customHeight="1" x14ac:dyDescent="0.2">
      <c r="B36" s="661"/>
      <c r="C36" s="1118"/>
      <c r="D36" s="1119" t="s">
        <v>828</v>
      </c>
      <c r="E36" s="662" t="str">
        <f>$F$8</f>
        <v>介護福祉士</v>
      </c>
      <c r="F36" s="663"/>
      <c r="G36" s="664" t="s">
        <v>829</v>
      </c>
      <c r="H36" s="652"/>
      <c r="I36" s="664" t="s">
        <v>828</v>
      </c>
      <c r="J36" s="652"/>
      <c r="K36" s="664" t="s">
        <v>828</v>
      </c>
      <c r="M36" s="1121" t="str">
        <f>IF(C36="","",F36+ROUNDDOWN((H36+J36)/C36,1))</f>
        <v/>
      </c>
      <c r="N36" s="1122"/>
      <c r="O36" s="1123"/>
      <c r="P36" s="1121" t="str">
        <f>IF(C36="","",F37+ROUNDDOWN((H37+J37)/C36,1))</f>
        <v/>
      </c>
      <c r="Q36" s="1122"/>
      <c r="R36" s="1123"/>
    </row>
    <row r="37" spans="2:18" ht="26.15" customHeight="1" x14ac:dyDescent="0.2">
      <c r="B37" s="657" t="s">
        <v>858</v>
      </c>
      <c r="C37" s="1118"/>
      <c r="D37" s="1120"/>
      <c r="E37" s="658" t="str">
        <f>$F$9</f>
        <v>介護職員</v>
      </c>
      <c r="F37" s="659"/>
      <c r="G37" s="660" t="s">
        <v>829</v>
      </c>
      <c r="H37" s="659"/>
      <c r="I37" s="660" t="s">
        <v>828</v>
      </c>
      <c r="J37" s="659"/>
      <c r="K37" s="660" t="s">
        <v>828</v>
      </c>
      <c r="M37" s="1124"/>
      <c r="N37" s="1125"/>
      <c r="O37" s="1126"/>
      <c r="P37" s="1124"/>
      <c r="Q37" s="1125"/>
      <c r="R37" s="1126"/>
    </row>
    <row r="38" spans="2:18" ht="6.75" customHeight="1" x14ac:dyDescent="0.2">
      <c r="B38" s="642"/>
      <c r="C38" s="676"/>
      <c r="D38" s="642"/>
      <c r="E38" s="677"/>
      <c r="F38" s="678"/>
      <c r="H38" s="678"/>
      <c r="J38" s="678"/>
      <c r="M38" s="679"/>
      <c r="N38" s="679"/>
      <c r="O38" s="679"/>
      <c r="P38" s="679"/>
      <c r="Q38" s="679"/>
      <c r="R38" s="679"/>
    </row>
    <row r="39" spans="2:18" ht="20.149999999999999" customHeight="1" x14ac:dyDescent="0.2">
      <c r="H39" s="642"/>
      <c r="J39" s="1127" t="s">
        <v>859</v>
      </c>
      <c r="K39" s="1127"/>
      <c r="L39" s="1127"/>
      <c r="M39" s="1128" t="str">
        <f>IF(SUM(M16:O37)=0,"",SUM(M16:O37))</f>
        <v/>
      </c>
      <c r="N39" s="1129"/>
      <c r="O39" s="1130"/>
      <c r="P39" s="1128" t="str">
        <f>IF(SUM(P16:R37)=0,"",SUM(P16:R37))</f>
        <v/>
      </c>
      <c r="Q39" s="1129"/>
      <c r="R39" s="1130"/>
    </row>
    <row r="40" spans="2:18" ht="20.149999999999999" customHeight="1" x14ac:dyDescent="0.2">
      <c r="H40" s="642"/>
      <c r="J40" s="1127" t="s">
        <v>860</v>
      </c>
      <c r="K40" s="1127"/>
      <c r="L40" s="1127"/>
      <c r="M40" s="1128" t="str">
        <f>IF(M39="","",ROUNDDOWN(M39/$K$11,1))</f>
        <v/>
      </c>
      <c r="N40" s="1129"/>
      <c r="O40" s="1130"/>
      <c r="P40" s="1128" t="str">
        <f>IF(P39="","",ROUNDDOWN(P39/$K$11,1))</f>
        <v/>
      </c>
      <c r="Q40" s="1129"/>
      <c r="R40" s="1130"/>
    </row>
    <row r="41" spans="2:18" ht="18.75" customHeight="1" x14ac:dyDescent="0.2">
      <c r="J41" s="1106" t="str">
        <f>$M$15</f>
        <v>介護福祉士</v>
      </c>
      <c r="K41" s="1107"/>
      <c r="L41" s="1107"/>
      <c r="M41" s="1107"/>
      <c r="N41" s="1107"/>
      <c r="O41" s="1108"/>
      <c r="P41" s="1109" t="str">
        <f>IF(M40="","",M40/P40)</f>
        <v/>
      </c>
      <c r="Q41" s="1110"/>
      <c r="R41" s="1111"/>
    </row>
    <row r="42" spans="2:18" ht="18.75" customHeight="1" x14ac:dyDescent="0.2">
      <c r="J42" s="1115" t="s">
        <v>861</v>
      </c>
      <c r="K42" s="1116"/>
      <c r="L42" s="1116"/>
      <c r="M42" s="1116"/>
      <c r="N42" s="1116"/>
      <c r="O42" s="1117"/>
      <c r="P42" s="1112"/>
      <c r="Q42" s="1113"/>
      <c r="R42" s="1114"/>
    </row>
    <row r="43" spans="2:18" ht="18.75" customHeight="1" x14ac:dyDescent="0.2">
      <c r="J43" s="642"/>
      <c r="K43" s="642"/>
      <c r="L43" s="642"/>
      <c r="M43" s="642"/>
      <c r="N43" s="642"/>
      <c r="O43" s="642"/>
      <c r="P43" s="642"/>
      <c r="Q43" s="642"/>
      <c r="R43" s="680"/>
    </row>
    <row r="44" spans="2:18" ht="18.75" customHeight="1" x14ac:dyDescent="0.2">
      <c r="B44" s="643" t="s">
        <v>211</v>
      </c>
      <c r="C44" s="1131" t="s">
        <v>862</v>
      </c>
      <c r="D44" s="1131"/>
      <c r="E44" s="1131"/>
      <c r="F44" s="1131"/>
      <c r="G44" s="1131"/>
      <c r="H44" s="1131"/>
      <c r="I44" s="1131"/>
      <c r="J44" s="1131"/>
      <c r="K44" s="1131"/>
      <c r="M44" s="1132" t="s">
        <v>822</v>
      </c>
      <c r="N44" s="1133"/>
      <c r="O44" s="1133"/>
      <c r="P44" s="1133"/>
      <c r="Q44" s="1133"/>
      <c r="R44" s="1134"/>
    </row>
    <row r="45" spans="2:18" ht="79.5" customHeight="1" x14ac:dyDescent="0.2">
      <c r="B45" s="649"/>
      <c r="C45" s="1135" t="s">
        <v>823</v>
      </c>
      <c r="D45" s="1135"/>
      <c r="E45" s="649"/>
      <c r="F45" s="1136" t="s">
        <v>824</v>
      </c>
      <c r="G45" s="1136"/>
      <c r="H45" s="1136" t="s">
        <v>825</v>
      </c>
      <c r="I45" s="1136"/>
      <c r="J45" s="1135" t="s">
        <v>826</v>
      </c>
      <c r="K45" s="1135"/>
      <c r="M45" s="1137" t="str">
        <f>F8</f>
        <v>介護福祉士</v>
      </c>
      <c r="N45" s="1138"/>
      <c r="O45" s="1139"/>
      <c r="P45" s="1137" t="str">
        <f>F9</f>
        <v>介護職員</v>
      </c>
      <c r="Q45" s="1138"/>
      <c r="R45" s="1139"/>
    </row>
    <row r="46" spans="2:18" ht="25.5" customHeight="1" x14ac:dyDescent="0.2">
      <c r="B46" s="650" t="s">
        <v>827</v>
      </c>
      <c r="C46" s="1118"/>
      <c r="D46" s="1119" t="s">
        <v>828</v>
      </c>
      <c r="E46" s="681" t="str">
        <f>$F$8</f>
        <v>介護福祉士</v>
      </c>
      <c r="F46" s="652"/>
      <c r="G46" s="653" t="s">
        <v>829</v>
      </c>
      <c r="H46" s="652"/>
      <c r="I46" s="653" t="s">
        <v>828</v>
      </c>
      <c r="J46" s="652"/>
      <c r="K46" s="653" t="s">
        <v>828</v>
      </c>
      <c r="M46" s="1121" t="str">
        <f>IF(C46="","",F46+ROUNDDOWN((H46+J46)/C46,1))</f>
        <v/>
      </c>
      <c r="N46" s="1122"/>
      <c r="O46" s="1123"/>
      <c r="P46" s="1121" t="str">
        <f>IF(C46="","",F47+ROUNDDOWN((H47+J47)/C46,1))</f>
        <v/>
      </c>
      <c r="Q46" s="1122"/>
      <c r="R46" s="1123"/>
    </row>
    <row r="47" spans="2:18" ht="25.5" customHeight="1" x14ac:dyDescent="0.2">
      <c r="B47" s="682" t="s">
        <v>834</v>
      </c>
      <c r="C47" s="1118"/>
      <c r="D47" s="1120"/>
      <c r="E47" s="683" t="str">
        <f>$F$9</f>
        <v>介護職員</v>
      </c>
      <c r="F47" s="659"/>
      <c r="G47" s="660" t="s">
        <v>829</v>
      </c>
      <c r="H47" s="659"/>
      <c r="I47" s="660" t="s">
        <v>828</v>
      </c>
      <c r="J47" s="659"/>
      <c r="K47" s="660" t="s">
        <v>828</v>
      </c>
      <c r="M47" s="1124"/>
      <c r="N47" s="1125"/>
      <c r="O47" s="1126"/>
      <c r="P47" s="1124"/>
      <c r="Q47" s="1125"/>
      <c r="R47" s="1126"/>
    </row>
    <row r="48" spans="2:18" ht="25.5" customHeight="1" x14ac:dyDescent="0.2">
      <c r="B48" s="684"/>
      <c r="C48" s="1118"/>
      <c r="D48" s="1119" t="s">
        <v>828</v>
      </c>
      <c r="E48" s="685" t="str">
        <f>$F$8</f>
        <v>介護福祉士</v>
      </c>
      <c r="F48" s="663"/>
      <c r="G48" s="664" t="s">
        <v>829</v>
      </c>
      <c r="H48" s="652"/>
      <c r="I48" s="664" t="s">
        <v>828</v>
      </c>
      <c r="J48" s="652"/>
      <c r="K48" s="664" t="s">
        <v>828</v>
      </c>
      <c r="M48" s="1121" t="str">
        <f>IF(C48="","",F48+ROUNDDOWN((H48+J48)/C48,1))</f>
        <v/>
      </c>
      <c r="N48" s="1122"/>
      <c r="O48" s="1123"/>
      <c r="P48" s="1121" t="str">
        <f>IF(C48="","",F49+ROUNDDOWN((H49+J49)/C48,1))</f>
        <v/>
      </c>
      <c r="Q48" s="1122"/>
      <c r="R48" s="1123"/>
    </row>
    <row r="49" spans="2:18" ht="25.5" customHeight="1" x14ac:dyDescent="0.2">
      <c r="B49" s="682" t="s">
        <v>839</v>
      </c>
      <c r="C49" s="1118"/>
      <c r="D49" s="1120"/>
      <c r="E49" s="683" t="str">
        <f>$F$9</f>
        <v>介護職員</v>
      </c>
      <c r="F49" s="659"/>
      <c r="G49" s="660" t="s">
        <v>829</v>
      </c>
      <c r="H49" s="659"/>
      <c r="I49" s="660" t="s">
        <v>828</v>
      </c>
      <c r="J49" s="659"/>
      <c r="K49" s="660" t="s">
        <v>828</v>
      </c>
      <c r="M49" s="1124"/>
      <c r="N49" s="1125"/>
      <c r="O49" s="1126"/>
      <c r="P49" s="1124"/>
      <c r="Q49" s="1125"/>
      <c r="R49" s="1126"/>
    </row>
    <row r="50" spans="2:18" ht="25.5" customHeight="1" x14ac:dyDescent="0.2">
      <c r="B50" s="684"/>
      <c r="C50" s="1118"/>
      <c r="D50" s="1119" t="s">
        <v>828</v>
      </c>
      <c r="E50" s="685" t="str">
        <f>$F$8</f>
        <v>介護福祉士</v>
      </c>
      <c r="F50" s="663"/>
      <c r="G50" s="664" t="s">
        <v>829</v>
      </c>
      <c r="H50" s="652"/>
      <c r="I50" s="664" t="s">
        <v>828</v>
      </c>
      <c r="J50" s="652"/>
      <c r="K50" s="664" t="s">
        <v>828</v>
      </c>
      <c r="M50" s="1121" t="str">
        <f>IF(C50="","",F50+ROUNDDOWN((H50+J50)/C50,1))</f>
        <v/>
      </c>
      <c r="N50" s="1122"/>
      <c r="O50" s="1123"/>
      <c r="P50" s="1121" t="str">
        <f>IF(C50="","",F51+ROUNDDOWN((H51+J51)/C50,1))</f>
        <v/>
      </c>
      <c r="Q50" s="1122"/>
      <c r="R50" s="1123"/>
    </row>
    <row r="51" spans="2:18" ht="25.5" customHeight="1" x14ac:dyDescent="0.2">
      <c r="B51" s="682" t="s">
        <v>843</v>
      </c>
      <c r="C51" s="1118"/>
      <c r="D51" s="1120"/>
      <c r="E51" s="686" t="str">
        <f>$F$9</f>
        <v>介護職員</v>
      </c>
      <c r="F51" s="659"/>
      <c r="G51" s="660" t="s">
        <v>829</v>
      </c>
      <c r="H51" s="659"/>
      <c r="I51" s="660" t="s">
        <v>828</v>
      </c>
      <c r="J51" s="659"/>
      <c r="K51" s="660" t="s">
        <v>828</v>
      </c>
      <c r="M51" s="1124"/>
      <c r="N51" s="1125"/>
      <c r="O51" s="1126"/>
      <c r="P51" s="1124"/>
      <c r="Q51" s="1125"/>
      <c r="R51" s="1126"/>
    </row>
    <row r="52" spans="2:18" ht="6.75" customHeight="1" x14ac:dyDescent="0.2">
      <c r="J52" s="642"/>
      <c r="K52" s="642"/>
      <c r="L52" s="642"/>
      <c r="M52" s="642"/>
      <c r="N52" s="642"/>
      <c r="O52" s="642"/>
      <c r="P52" s="642"/>
      <c r="Q52" s="642"/>
      <c r="R52" s="680"/>
    </row>
    <row r="53" spans="2:18" ht="20.149999999999999" customHeight="1" x14ac:dyDescent="0.2">
      <c r="J53" s="1127" t="s">
        <v>859</v>
      </c>
      <c r="K53" s="1127"/>
      <c r="L53" s="1127"/>
      <c r="M53" s="1128" t="str">
        <f>IF(SUM(M46:O51)=0,"",SUM(M46:O51))</f>
        <v/>
      </c>
      <c r="N53" s="1129"/>
      <c r="O53" s="1130"/>
      <c r="P53" s="1128" t="str">
        <f>IF(SUM(P46:R51)=0,"",SUM(P46:R51))</f>
        <v/>
      </c>
      <c r="Q53" s="1129"/>
      <c r="R53" s="1130"/>
    </row>
    <row r="54" spans="2:18" ht="20.149999999999999" customHeight="1" x14ac:dyDescent="0.2">
      <c r="J54" s="1127" t="s">
        <v>860</v>
      </c>
      <c r="K54" s="1127"/>
      <c r="L54" s="1127"/>
      <c r="M54" s="1128" t="str">
        <f>IF(M53="","",ROUNDDOWN(M53/3,1))</f>
        <v/>
      </c>
      <c r="N54" s="1129"/>
      <c r="O54" s="1130"/>
      <c r="P54" s="1128" t="str">
        <f>IF(P53="","",ROUNDDOWN(P53/3,1))</f>
        <v/>
      </c>
      <c r="Q54" s="1129"/>
      <c r="R54" s="1130"/>
    </row>
    <row r="55" spans="2:18" ht="18.75" customHeight="1" x14ac:dyDescent="0.2">
      <c r="J55" s="1106" t="str">
        <f>$M$15</f>
        <v>介護福祉士</v>
      </c>
      <c r="K55" s="1107"/>
      <c r="L55" s="1107"/>
      <c r="M55" s="1107"/>
      <c r="N55" s="1107"/>
      <c r="O55" s="1108"/>
      <c r="P55" s="1109" t="str">
        <f>IF(M54="","",M54/P54)</f>
        <v/>
      </c>
      <c r="Q55" s="1110"/>
      <c r="R55" s="1111"/>
    </row>
    <row r="56" spans="2:18" ht="18.75" customHeight="1" x14ac:dyDescent="0.2">
      <c r="J56" s="1115" t="s">
        <v>861</v>
      </c>
      <c r="K56" s="1116"/>
      <c r="L56" s="1116"/>
      <c r="M56" s="1116"/>
      <c r="N56" s="1116"/>
      <c r="O56" s="1117"/>
      <c r="P56" s="1112"/>
      <c r="Q56" s="1113"/>
      <c r="R56" s="1114"/>
    </row>
    <row r="57" spans="2:18" ht="18.75" customHeight="1" x14ac:dyDescent="0.2">
      <c r="J57" s="642"/>
      <c r="K57" s="642"/>
      <c r="L57" s="642"/>
      <c r="M57" s="642"/>
      <c r="N57" s="642"/>
      <c r="O57" s="642"/>
      <c r="P57" s="642"/>
      <c r="Q57" s="642"/>
      <c r="R57" s="680"/>
    </row>
    <row r="59" spans="2:18" x14ac:dyDescent="0.2">
      <c r="B59" s="640" t="s">
        <v>863</v>
      </c>
    </row>
    <row r="60" spans="2:18" x14ac:dyDescent="0.2">
      <c r="B60" s="1104" t="s">
        <v>864</v>
      </c>
      <c r="C60" s="1104"/>
      <c r="D60" s="1104"/>
      <c r="E60" s="1104"/>
      <c r="F60" s="1104"/>
      <c r="G60" s="1104"/>
      <c r="H60" s="1104"/>
      <c r="I60" s="1104"/>
      <c r="J60" s="1104"/>
      <c r="K60" s="1104"/>
      <c r="L60" s="1104"/>
      <c r="M60" s="1104"/>
      <c r="N60" s="1104"/>
      <c r="O60" s="1104"/>
      <c r="P60" s="1104"/>
      <c r="Q60" s="1104"/>
      <c r="R60" s="1104"/>
    </row>
    <row r="61" spans="2:18" x14ac:dyDescent="0.2">
      <c r="B61" s="1104" t="s">
        <v>865</v>
      </c>
      <c r="C61" s="1104"/>
      <c r="D61" s="1104"/>
      <c r="E61" s="1104"/>
      <c r="F61" s="1104"/>
      <c r="G61" s="1104"/>
      <c r="H61" s="1104"/>
      <c r="I61" s="1104"/>
      <c r="J61" s="1104"/>
      <c r="K61" s="1104"/>
      <c r="L61" s="1104"/>
      <c r="M61" s="1104"/>
      <c r="N61" s="1104"/>
      <c r="O61" s="1104"/>
      <c r="P61" s="1104"/>
      <c r="Q61" s="1104"/>
      <c r="R61" s="1104"/>
    </row>
    <row r="62" spans="2:18" x14ac:dyDescent="0.2">
      <c r="B62" s="1104" t="s">
        <v>866</v>
      </c>
      <c r="C62" s="1104"/>
      <c r="D62" s="1104"/>
      <c r="E62" s="1104"/>
      <c r="F62" s="1104"/>
      <c r="G62" s="1104"/>
      <c r="H62" s="1104"/>
      <c r="I62" s="1104"/>
      <c r="J62" s="1104"/>
      <c r="K62" s="1104"/>
      <c r="L62" s="1104"/>
      <c r="M62" s="1104"/>
      <c r="N62" s="1104"/>
      <c r="O62" s="1104"/>
      <c r="P62" s="1104"/>
      <c r="Q62" s="1104"/>
      <c r="R62" s="1104"/>
    </row>
    <row r="63" spans="2:18" x14ac:dyDescent="0.2">
      <c r="B63" s="687" t="s">
        <v>867</v>
      </c>
      <c r="C63" s="687"/>
      <c r="D63" s="687"/>
      <c r="E63" s="687"/>
      <c r="F63" s="687"/>
      <c r="G63" s="687"/>
      <c r="H63" s="687"/>
      <c r="I63" s="687"/>
      <c r="J63" s="687"/>
      <c r="K63" s="687"/>
      <c r="L63" s="687"/>
      <c r="M63" s="687"/>
      <c r="N63" s="687"/>
      <c r="O63" s="687"/>
      <c r="P63" s="687"/>
      <c r="Q63" s="687"/>
      <c r="R63" s="687"/>
    </row>
    <row r="64" spans="2:18" x14ac:dyDescent="0.2">
      <c r="B64" s="1104" t="s">
        <v>868</v>
      </c>
      <c r="C64" s="1104"/>
      <c r="D64" s="1104"/>
      <c r="E64" s="1104"/>
      <c r="F64" s="1104"/>
      <c r="G64" s="1104"/>
      <c r="H64" s="1104"/>
      <c r="I64" s="1104"/>
      <c r="J64" s="1104"/>
      <c r="K64" s="1104"/>
      <c r="L64" s="1104"/>
      <c r="M64" s="1104"/>
      <c r="N64" s="1104"/>
      <c r="O64" s="1104"/>
      <c r="P64" s="1104"/>
      <c r="Q64" s="1104"/>
      <c r="R64" s="1104"/>
    </row>
    <row r="65" spans="2:18" x14ac:dyDescent="0.2">
      <c r="B65" s="1104" t="s">
        <v>869</v>
      </c>
      <c r="C65" s="1104"/>
      <c r="D65" s="1104"/>
      <c r="E65" s="1104"/>
      <c r="F65" s="1104"/>
      <c r="G65" s="1104"/>
      <c r="H65" s="1104"/>
      <c r="I65" s="1104"/>
      <c r="J65" s="1104"/>
      <c r="K65" s="1104"/>
      <c r="L65" s="1104"/>
      <c r="M65" s="1104"/>
      <c r="N65" s="1104"/>
      <c r="O65" s="1104"/>
      <c r="P65" s="1104"/>
      <c r="Q65" s="1104"/>
      <c r="R65" s="1104"/>
    </row>
    <row r="66" spans="2:18" x14ac:dyDescent="0.2">
      <c r="B66" s="1104" t="s">
        <v>870</v>
      </c>
      <c r="C66" s="1104"/>
      <c r="D66" s="1104"/>
      <c r="E66" s="1104"/>
      <c r="F66" s="1104"/>
      <c r="G66" s="1104"/>
      <c r="H66" s="1104"/>
      <c r="I66" s="1104"/>
      <c r="J66" s="1104"/>
      <c r="K66" s="1104"/>
      <c r="L66" s="1104"/>
      <c r="M66" s="1104"/>
      <c r="N66" s="1104"/>
      <c r="O66" s="1104"/>
      <c r="P66" s="1104"/>
      <c r="Q66" s="1104"/>
      <c r="R66" s="1104"/>
    </row>
    <row r="67" spans="2:18" x14ac:dyDescent="0.2">
      <c r="B67" s="1104" t="s">
        <v>871</v>
      </c>
      <c r="C67" s="1104"/>
      <c r="D67" s="1104"/>
      <c r="E67" s="1104"/>
      <c r="F67" s="1104"/>
      <c r="G67" s="1104"/>
      <c r="H67" s="1104"/>
      <c r="I67" s="1104"/>
      <c r="J67" s="1104"/>
      <c r="K67" s="1104"/>
      <c r="L67" s="1104"/>
      <c r="M67" s="1104"/>
      <c r="N67" s="1104"/>
      <c r="O67" s="1104"/>
      <c r="P67" s="1104"/>
      <c r="Q67" s="1104"/>
      <c r="R67" s="1104"/>
    </row>
    <row r="68" spans="2:18" x14ac:dyDescent="0.2">
      <c r="B68" s="1104" t="s">
        <v>872</v>
      </c>
      <c r="C68" s="1104"/>
      <c r="D68" s="1104"/>
      <c r="E68" s="1104"/>
      <c r="F68" s="1104"/>
      <c r="G68" s="1104"/>
      <c r="H68" s="1104"/>
      <c r="I68" s="1104"/>
      <c r="J68" s="1104"/>
      <c r="K68" s="1104"/>
      <c r="L68" s="1104"/>
      <c r="M68" s="1104"/>
      <c r="N68" s="1104"/>
      <c r="O68" s="1104"/>
      <c r="P68" s="1104"/>
      <c r="Q68" s="1104"/>
      <c r="R68" s="1104"/>
    </row>
    <row r="69" spans="2:18" x14ac:dyDescent="0.2">
      <c r="B69" s="1104" t="s">
        <v>873</v>
      </c>
      <c r="C69" s="1104"/>
      <c r="D69" s="1104"/>
      <c r="E69" s="1104"/>
      <c r="F69" s="1104"/>
      <c r="G69" s="1104"/>
      <c r="H69" s="1104"/>
      <c r="I69" s="1104"/>
      <c r="J69" s="1104"/>
      <c r="K69" s="1104"/>
      <c r="L69" s="1104"/>
      <c r="M69" s="1104"/>
      <c r="N69" s="1104"/>
      <c r="O69" s="1104"/>
      <c r="P69" s="1104"/>
      <c r="Q69" s="1104"/>
      <c r="R69" s="1104"/>
    </row>
    <row r="70" spans="2:18" x14ac:dyDescent="0.2">
      <c r="B70" s="1104" t="s">
        <v>874</v>
      </c>
      <c r="C70" s="1104"/>
      <c r="D70" s="1104"/>
      <c r="E70" s="1104"/>
      <c r="F70" s="1104"/>
      <c r="G70" s="1104"/>
      <c r="H70" s="1104"/>
      <c r="I70" s="1104"/>
      <c r="J70" s="1104"/>
      <c r="K70" s="1104"/>
      <c r="L70" s="1104"/>
      <c r="M70" s="1104"/>
      <c r="N70" s="1104"/>
      <c r="O70" s="1104"/>
      <c r="P70" s="1104"/>
      <c r="Q70" s="1104"/>
      <c r="R70" s="1104"/>
    </row>
    <row r="71" spans="2:18" x14ac:dyDescent="0.2">
      <c r="B71" s="1104" t="s">
        <v>875</v>
      </c>
      <c r="C71" s="1104"/>
      <c r="D71" s="1104"/>
      <c r="E71" s="1104"/>
      <c r="F71" s="1104"/>
      <c r="G71" s="1104"/>
      <c r="H71" s="1104"/>
      <c r="I71" s="1104"/>
      <c r="J71" s="1104"/>
      <c r="K71" s="1104"/>
      <c r="L71" s="1104"/>
      <c r="M71" s="1104"/>
      <c r="N71" s="1104"/>
      <c r="O71" s="1104"/>
      <c r="P71" s="1104"/>
      <c r="Q71" s="1104"/>
      <c r="R71" s="1104"/>
    </row>
    <row r="72" spans="2:18" x14ac:dyDescent="0.2">
      <c r="B72" s="1104" t="s">
        <v>876</v>
      </c>
      <c r="C72" s="1104"/>
      <c r="D72" s="1104"/>
      <c r="E72" s="1104"/>
      <c r="F72" s="1104"/>
      <c r="G72" s="1104"/>
      <c r="H72" s="1104"/>
      <c r="I72" s="1104"/>
      <c r="J72" s="1104"/>
      <c r="K72" s="1104"/>
      <c r="L72" s="1104"/>
      <c r="M72" s="1104"/>
      <c r="N72" s="1104"/>
      <c r="O72" s="1104"/>
      <c r="P72" s="1104"/>
      <c r="Q72" s="1104"/>
      <c r="R72" s="1104"/>
    </row>
    <row r="73" spans="2:18" x14ac:dyDescent="0.2">
      <c r="B73" s="1104" t="s">
        <v>877</v>
      </c>
      <c r="C73" s="1104"/>
      <c r="D73" s="1104"/>
      <c r="E73" s="1104"/>
      <c r="F73" s="1104"/>
      <c r="G73" s="1104"/>
      <c r="H73" s="1104"/>
      <c r="I73" s="1104"/>
      <c r="J73" s="1104"/>
      <c r="K73" s="1104"/>
      <c r="L73" s="1104"/>
      <c r="M73" s="1104"/>
      <c r="N73" s="1104"/>
      <c r="O73" s="1104"/>
      <c r="P73" s="1104"/>
      <c r="Q73" s="1104"/>
      <c r="R73" s="1104"/>
    </row>
    <row r="74" spans="2:18" x14ac:dyDescent="0.2">
      <c r="B74" s="1104" t="s">
        <v>878</v>
      </c>
      <c r="C74" s="1104"/>
      <c r="D74" s="1104"/>
      <c r="E74" s="1104"/>
      <c r="F74" s="1104"/>
      <c r="G74" s="1104"/>
      <c r="H74" s="1104"/>
      <c r="I74" s="1104"/>
      <c r="J74" s="1104"/>
      <c r="K74" s="1104"/>
      <c r="L74" s="1104"/>
      <c r="M74" s="1104"/>
      <c r="N74" s="1104"/>
      <c r="O74" s="1104"/>
      <c r="P74" s="1104"/>
      <c r="Q74" s="1104"/>
      <c r="R74" s="1104"/>
    </row>
    <row r="75" spans="2:18" x14ac:dyDescent="0.2">
      <c r="B75" s="1104" t="s">
        <v>879</v>
      </c>
      <c r="C75" s="1104"/>
      <c r="D75" s="1104"/>
      <c r="E75" s="1104"/>
      <c r="F75" s="1104"/>
      <c r="G75" s="1104"/>
      <c r="H75" s="1104"/>
      <c r="I75" s="1104"/>
      <c r="J75" s="1104"/>
      <c r="K75" s="1104"/>
      <c r="L75" s="1104"/>
      <c r="M75" s="1104"/>
      <c r="N75" s="1104"/>
      <c r="O75" s="1104"/>
      <c r="P75" s="1104"/>
      <c r="Q75" s="1104"/>
      <c r="R75" s="1104"/>
    </row>
    <row r="76" spans="2:18" x14ac:dyDescent="0.2">
      <c r="B76" s="1104" t="s">
        <v>880</v>
      </c>
      <c r="C76" s="1104"/>
      <c r="D76" s="1104"/>
      <c r="E76" s="1104"/>
      <c r="F76" s="1104"/>
      <c r="G76" s="1104"/>
      <c r="H76" s="1104"/>
      <c r="I76" s="1104"/>
      <c r="J76" s="1104"/>
      <c r="K76" s="1104"/>
      <c r="L76" s="1104"/>
      <c r="M76" s="1104"/>
      <c r="N76" s="1104"/>
      <c r="O76" s="1104"/>
      <c r="P76" s="1104"/>
      <c r="Q76" s="1104"/>
      <c r="R76" s="1104"/>
    </row>
    <row r="77" spans="2:18" x14ac:dyDescent="0.2">
      <c r="B77" s="1104" t="s">
        <v>881</v>
      </c>
      <c r="C77" s="1104"/>
      <c r="D77" s="1104"/>
      <c r="E77" s="1104"/>
      <c r="F77" s="1104"/>
      <c r="G77" s="1104"/>
      <c r="H77" s="1104"/>
      <c r="I77" s="1104"/>
      <c r="J77" s="1104"/>
      <c r="K77" s="1104"/>
      <c r="L77" s="1104"/>
      <c r="M77" s="1104"/>
      <c r="N77" s="1104"/>
      <c r="O77" s="1104"/>
      <c r="P77" s="1104"/>
      <c r="Q77" s="1104"/>
      <c r="R77" s="1104"/>
    </row>
    <row r="78" spans="2:18" x14ac:dyDescent="0.2">
      <c r="B78" s="1104" t="s">
        <v>882</v>
      </c>
      <c r="C78" s="1104"/>
      <c r="D78" s="1104"/>
      <c r="E78" s="1104"/>
      <c r="F78" s="1104"/>
      <c r="G78" s="1104"/>
      <c r="H78" s="1104"/>
      <c r="I78" s="1104"/>
      <c r="J78" s="1104"/>
      <c r="K78" s="1104"/>
      <c r="L78" s="1104"/>
      <c r="M78" s="1104"/>
      <c r="N78" s="1104"/>
      <c r="O78" s="1104"/>
      <c r="P78" s="1104"/>
      <c r="Q78" s="1104"/>
      <c r="R78" s="1104"/>
    </row>
    <row r="79" spans="2:18" x14ac:dyDescent="0.2">
      <c r="B79" s="1104" t="s">
        <v>883</v>
      </c>
      <c r="C79" s="1104"/>
      <c r="D79" s="1104"/>
      <c r="E79" s="1104"/>
      <c r="F79" s="1104"/>
      <c r="G79" s="1104"/>
      <c r="H79" s="1104"/>
      <c r="I79" s="1104"/>
      <c r="J79" s="1104"/>
      <c r="K79" s="1104"/>
      <c r="L79" s="1104"/>
      <c r="M79" s="1104"/>
      <c r="N79" s="1104"/>
      <c r="O79" s="1104"/>
      <c r="P79" s="1104"/>
      <c r="Q79" s="1104"/>
      <c r="R79" s="1104"/>
    </row>
    <row r="80" spans="2:18" x14ac:dyDescent="0.2">
      <c r="B80" s="1104" t="s">
        <v>884</v>
      </c>
      <c r="C80" s="1104"/>
      <c r="D80" s="1104"/>
      <c r="E80" s="1104"/>
      <c r="F80" s="1104"/>
      <c r="G80" s="1104"/>
      <c r="H80" s="1104"/>
      <c r="I80" s="1104"/>
      <c r="J80" s="1104"/>
      <c r="K80" s="1104"/>
      <c r="L80" s="1104"/>
      <c r="M80" s="1104"/>
      <c r="N80" s="1104"/>
      <c r="O80" s="1104"/>
      <c r="P80" s="1104"/>
      <c r="Q80" s="1104"/>
      <c r="R80" s="1104"/>
    </row>
    <row r="81" spans="2:18" x14ac:dyDescent="0.2">
      <c r="B81" s="1104" t="s">
        <v>885</v>
      </c>
      <c r="C81" s="1104"/>
      <c r="D81" s="1104"/>
      <c r="E81" s="1104"/>
      <c r="F81" s="1104"/>
      <c r="G81" s="1104"/>
      <c r="H81" s="1104"/>
      <c r="I81" s="1104"/>
      <c r="J81" s="1104"/>
      <c r="K81" s="1104"/>
      <c r="L81" s="1104"/>
      <c r="M81" s="1104"/>
      <c r="N81" s="1104"/>
      <c r="O81" s="1104"/>
      <c r="P81" s="1104"/>
      <c r="Q81" s="1104"/>
      <c r="R81" s="1104"/>
    </row>
    <row r="82" spans="2:18" x14ac:dyDescent="0.2">
      <c r="B82" s="1104" t="s">
        <v>886</v>
      </c>
      <c r="C82" s="1104"/>
      <c r="D82" s="1104"/>
      <c r="E82" s="1104"/>
      <c r="F82" s="1104"/>
      <c r="G82" s="1104"/>
      <c r="H82" s="1104"/>
      <c r="I82" s="1104"/>
      <c r="J82" s="1104"/>
      <c r="K82" s="1104"/>
      <c r="L82" s="1104"/>
      <c r="M82" s="1104"/>
      <c r="N82" s="1104"/>
      <c r="O82" s="1104"/>
      <c r="P82" s="1104"/>
      <c r="Q82" s="1104"/>
      <c r="R82" s="1104"/>
    </row>
    <row r="83" spans="2:18" ht="18" customHeight="1" x14ac:dyDescent="0.2">
      <c r="B83" s="1105" t="s">
        <v>887</v>
      </c>
      <c r="C83" s="1104"/>
      <c r="D83" s="1104"/>
      <c r="E83" s="1104"/>
      <c r="F83" s="1104"/>
      <c r="G83" s="1104"/>
      <c r="H83" s="1104"/>
      <c r="I83" s="1104"/>
      <c r="J83" s="1104"/>
      <c r="K83" s="1104"/>
      <c r="L83" s="1104"/>
      <c r="M83" s="1104"/>
      <c r="N83" s="1104"/>
      <c r="O83" s="1104"/>
      <c r="P83" s="1104"/>
      <c r="Q83" s="1104"/>
      <c r="R83" s="1104"/>
    </row>
    <row r="84" spans="2:18" x14ac:dyDescent="0.2">
      <c r="B84" s="1104" t="s">
        <v>888</v>
      </c>
      <c r="C84" s="1104"/>
      <c r="D84" s="1104"/>
      <c r="E84" s="1104"/>
      <c r="F84" s="1104"/>
      <c r="G84" s="1104"/>
      <c r="H84" s="1104"/>
      <c r="I84" s="1104"/>
      <c r="J84" s="1104"/>
      <c r="K84" s="1104"/>
      <c r="L84" s="1104"/>
      <c r="M84" s="1104"/>
      <c r="N84" s="1104"/>
      <c r="O84" s="1104"/>
      <c r="P84" s="1104"/>
      <c r="Q84" s="1104"/>
      <c r="R84" s="1104"/>
    </row>
    <row r="85" spans="2:18" x14ac:dyDescent="0.2">
      <c r="B85" s="1104" t="s">
        <v>889</v>
      </c>
      <c r="C85" s="1104"/>
      <c r="D85" s="1104"/>
      <c r="E85" s="1104"/>
      <c r="F85" s="1104"/>
      <c r="G85" s="1104"/>
      <c r="H85" s="1104"/>
      <c r="I85" s="1104"/>
      <c r="J85" s="1104"/>
      <c r="K85" s="1104"/>
      <c r="L85" s="1104"/>
      <c r="M85" s="1104"/>
      <c r="N85" s="1104"/>
      <c r="O85" s="1104"/>
      <c r="P85" s="1104"/>
      <c r="Q85" s="1104"/>
      <c r="R85" s="1104"/>
    </row>
    <row r="86" spans="2:18" x14ac:dyDescent="0.2">
      <c r="B86" s="1104"/>
      <c r="C86" s="1104"/>
      <c r="D86" s="1104"/>
      <c r="E86" s="1104"/>
      <c r="F86" s="1104"/>
      <c r="G86" s="1104"/>
      <c r="H86" s="1104"/>
      <c r="I86" s="1104"/>
      <c r="J86" s="1104"/>
      <c r="K86" s="1104"/>
      <c r="L86" s="1104"/>
      <c r="M86" s="1104"/>
      <c r="N86" s="1104"/>
      <c r="O86" s="1104"/>
      <c r="P86" s="1104"/>
      <c r="Q86" s="1104"/>
      <c r="R86" s="1104"/>
    </row>
    <row r="87" spans="2:18" x14ac:dyDescent="0.2">
      <c r="B87" s="1104"/>
      <c r="C87" s="1104"/>
      <c r="D87" s="1104"/>
      <c r="E87" s="1104"/>
      <c r="F87" s="1104"/>
      <c r="G87" s="1104"/>
      <c r="H87" s="1104"/>
      <c r="I87" s="1104"/>
      <c r="J87" s="1104"/>
      <c r="K87" s="1104"/>
      <c r="L87" s="1104"/>
      <c r="M87" s="1104"/>
      <c r="N87" s="1104"/>
      <c r="O87" s="1104"/>
      <c r="P87" s="1104"/>
      <c r="Q87" s="1104"/>
      <c r="R87" s="1104"/>
    </row>
    <row r="88" spans="2:18" x14ac:dyDescent="0.2">
      <c r="B88" s="1104"/>
      <c r="C88" s="1104"/>
      <c r="D88" s="1104"/>
      <c r="E88" s="1104"/>
      <c r="F88" s="1104"/>
      <c r="G88" s="1104"/>
      <c r="H88" s="1104"/>
      <c r="I88" s="1104"/>
      <c r="J88" s="1104"/>
      <c r="K88" s="1104"/>
      <c r="L88" s="1104"/>
      <c r="M88" s="1104"/>
      <c r="N88" s="1104"/>
      <c r="O88" s="1104"/>
      <c r="P88" s="1104"/>
      <c r="Q88" s="1104"/>
      <c r="R88" s="1104"/>
    </row>
    <row r="89" spans="2:18" x14ac:dyDescent="0.2">
      <c r="B89" s="1104"/>
      <c r="C89" s="1104"/>
      <c r="D89" s="1104"/>
      <c r="E89" s="1104"/>
      <c r="F89" s="1104"/>
      <c r="G89" s="1104"/>
      <c r="H89" s="1104"/>
      <c r="I89" s="1104"/>
      <c r="J89" s="1104"/>
      <c r="K89" s="1104"/>
      <c r="L89" s="1104"/>
      <c r="M89" s="1104"/>
      <c r="N89" s="1104"/>
      <c r="O89" s="1104"/>
      <c r="P89" s="1104"/>
      <c r="Q89" s="1104"/>
      <c r="R89" s="1104"/>
    </row>
    <row r="90" spans="2:18" x14ac:dyDescent="0.2">
      <c r="B90" s="1104"/>
      <c r="C90" s="1104"/>
      <c r="D90" s="1104"/>
      <c r="E90" s="1104"/>
      <c r="F90" s="1104"/>
      <c r="G90" s="1104"/>
      <c r="H90" s="1104"/>
      <c r="I90" s="1104"/>
      <c r="J90" s="1104"/>
      <c r="K90" s="1104"/>
      <c r="L90" s="1104"/>
      <c r="M90" s="1104"/>
      <c r="N90" s="1104"/>
      <c r="O90" s="1104"/>
      <c r="P90" s="1104"/>
      <c r="Q90" s="1104"/>
      <c r="R90" s="1104"/>
    </row>
    <row r="91" spans="2:18" x14ac:dyDescent="0.2">
      <c r="B91" s="1104"/>
      <c r="C91" s="1104"/>
      <c r="D91" s="1104"/>
      <c r="E91" s="1104"/>
      <c r="F91" s="1104"/>
      <c r="G91" s="1104"/>
      <c r="H91" s="1104"/>
      <c r="I91" s="1104"/>
      <c r="J91" s="1104"/>
      <c r="K91" s="1104"/>
      <c r="L91" s="1104"/>
      <c r="M91" s="1104"/>
      <c r="N91" s="1104"/>
      <c r="O91" s="1104"/>
      <c r="P91" s="1104"/>
      <c r="Q91" s="1104"/>
      <c r="R91" s="1104"/>
    </row>
    <row r="92" spans="2:18" x14ac:dyDescent="0.2">
      <c r="B92" s="1104"/>
      <c r="C92" s="1104"/>
      <c r="D92" s="1104"/>
      <c r="E92" s="1104"/>
      <c r="F92" s="1104"/>
      <c r="G92" s="1104"/>
      <c r="H92" s="1104"/>
      <c r="I92" s="1104"/>
      <c r="J92" s="1104"/>
      <c r="K92" s="1104"/>
      <c r="L92" s="1104"/>
      <c r="M92" s="1104"/>
      <c r="N92" s="1104"/>
      <c r="O92" s="1104"/>
      <c r="P92" s="1104"/>
      <c r="Q92" s="1104"/>
      <c r="R92" s="1104"/>
    </row>
    <row r="93" spans="2:18" x14ac:dyDescent="0.2">
      <c r="B93" s="1104"/>
      <c r="C93" s="1104"/>
      <c r="D93" s="1104"/>
      <c r="E93" s="1104"/>
      <c r="F93" s="1104"/>
      <c r="G93" s="1104"/>
      <c r="H93" s="1104"/>
      <c r="I93" s="1104"/>
      <c r="J93" s="1104"/>
      <c r="K93" s="1104"/>
      <c r="L93" s="1104"/>
      <c r="M93" s="1104"/>
      <c r="N93" s="1104"/>
      <c r="O93" s="1104"/>
      <c r="P93" s="1104"/>
      <c r="Q93" s="1104"/>
      <c r="R93" s="1104"/>
    </row>
    <row r="94" spans="2:18" x14ac:dyDescent="0.2">
      <c r="B94" s="1104"/>
      <c r="C94" s="1104"/>
      <c r="D94" s="1104"/>
      <c r="E94" s="1104"/>
      <c r="F94" s="1104"/>
      <c r="G94" s="1104"/>
      <c r="H94" s="1104"/>
      <c r="I94" s="1104"/>
      <c r="J94" s="1104"/>
      <c r="K94" s="1104"/>
      <c r="L94" s="1104"/>
      <c r="M94" s="1104"/>
      <c r="N94" s="1104"/>
      <c r="O94" s="1104"/>
      <c r="P94" s="1104"/>
      <c r="Q94" s="1104"/>
      <c r="R94" s="1104"/>
    </row>
  </sheetData>
  <mergeCells count="142">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Z17:Z19"/>
    <mergeCell ref="C18:C19"/>
    <mergeCell ref="D18:D19"/>
    <mergeCell ref="M18:O19"/>
    <mergeCell ref="P18:R19"/>
    <mergeCell ref="C16:C17"/>
    <mergeCell ref="D16:D17"/>
    <mergeCell ref="M16:O17"/>
    <mergeCell ref="P16:R17"/>
    <mergeCell ref="V17:V25"/>
    <mergeCell ref="Y17:Y19"/>
    <mergeCell ref="D24:D25"/>
    <mergeCell ref="M24:O25"/>
    <mergeCell ref="P24:R25"/>
    <mergeCell ref="Z21:Z22"/>
    <mergeCell ref="C22:C23"/>
    <mergeCell ref="D22:D23"/>
    <mergeCell ref="M22:O23"/>
    <mergeCell ref="P22:R23"/>
    <mergeCell ref="W23:W25"/>
    <mergeCell ref="X23:X25"/>
    <mergeCell ref="Y23:Y25"/>
    <mergeCell ref="Z23:Z25"/>
    <mergeCell ref="C24:C25"/>
    <mergeCell ref="C20:C21"/>
    <mergeCell ref="D20:D21"/>
    <mergeCell ref="M20:O21"/>
    <mergeCell ref="P20:R21"/>
    <mergeCell ref="Y21:Y22"/>
    <mergeCell ref="C30:C31"/>
    <mergeCell ref="D30:D31"/>
    <mergeCell ref="M30:O31"/>
    <mergeCell ref="P30:R31"/>
    <mergeCell ref="C32:C33"/>
    <mergeCell ref="D32:D33"/>
    <mergeCell ref="M32:O33"/>
    <mergeCell ref="P32:R33"/>
    <mergeCell ref="C26:C27"/>
    <mergeCell ref="D26:D27"/>
    <mergeCell ref="M26:O27"/>
    <mergeCell ref="P26:R27"/>
    <mergeCell ref="C28:C29"/>
    <mergeCell ref="D28:D29"/>
    <mergeCell ref="M28:O29"/>
    <mergeCell ref="P28:R29"/>
    <mergeCell ref="J39:L39"/>
    <mergeCell ref="M39:O39"/>
    <mergeCell ref="P39:R39"/>
    <mergeCell ref="J40:L40"/>
    <mergeCell ref="M40:O40"/>
    <mergeCell ref="P40:R40"/>
    <mergeCell ref="C34:C35"/>
    <mergeCell ref="D34:D35"/>
    <mergeCell ref="M34:O35"/>
    <mergeCell ref="P34:R35"/>
    <mergeCell ref="C36:C37"/>
    <mergeCell ref="D36:D37"/>
    <mergeCell ref="M36:O37"/>
    <mergeCell ref="P36:R37"/>
    <mergeCell ref="J41:O41"/>
    <mergeCell ref="P41:R42"/>
    <mergeCell ref="J42:O42"/>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4"/>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$W$17:$W$23</formula1>
    </dataValidation>
  </dataValidations>
  <printOptions horizontalCentered="1"/>
  <pageMargins left="0.23622047244094491" right="0.23622047244094491" top="0.74803149606299213" bottom="0.74803149606299213" header="0.31496062992125984" footer="0.31496062992125984"/>
  <pageSetup paperSize="9" scale="53" orientation="portrait" r:id="rId1"/>
  <headerFooter alignWithMargins="0"/>
  <rowBreaks count="1" manualBreakCount="1">
    <brk id="56"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J126"/>
  <sheetViews>
    <sheetView showGridLines="0" view="pageBreakPreview" zoomScaleNormal="100" zoomScaleSheetLayoutView="100" workbookViewId="0">
      <selection sqref="A1:F1"/>
    </sheetView>
  </sheetViews>
  <sheetFormatPr defaultColWidth="9" defaultRowHeight="11" x14ac:dyDescent="0.2"/>
  <cols>
    <col min="1" max="1" width="3.36328125" style="61" customWidth="1"/>
    <col min="2" max="2" width="10.453125" style="145" customWidth="1"/>
    <col min="3" max="3" width="43.7265625" style="62" customWidth="1"/>
    <col min="4" max="4" width="9.7265625" style="146" customWidth="1"/>
    <col min="5" max="5" width="21.08984375" style="146" customWidth="1"/>
    <col min="6" max="8" width="4.54296875" style="62" customWidth="1"/>
    <col min="9" max="14" width="9" style="62"/>
    <col min="15" max="15" width="8.6328125" style="62" customWidth="1"/>
    <col min="16" max="16384" width="9" style="62"/>
  </cols>
  <sheetData>
    <row r="1" spans="1:8" ht="30" customHeight="1" thickBot="1" x14ac:dyDescent="0.25">
      <c r="A1" s="816" t="s">
        <v>290</v>
      </c>
      <c r="B1" s="816"/>
      <c r="C1" s="816"/>
      <c r="D1" s="816"/>
      <c r="E1" s="816"/>
      <c r="F1" s="816"/>
      <c r="G1" s="61"/>
    </row>
    <row r="2" spans="1:8" ht="30" customHeight="1" thickTop="1" x14ac:dyDescent="0.2">
      <c r="A2" s="817" t="s">
        <v>44</v>
      </c>
      <c r="B2" s="818"/>
      <c r="C2" s="787"/>
      <c r="D2" s="788"/>
      <c r="E2" s="788"/>
      <c r="F2" s="788"/>
      <c r="G2" s="788"/>
      <c r="H2" s="789"/>
    </row>
    <row r="3" spans="1:8" ht="30" customHeight="1" x14ac:dyDescent="0.2">
      <c r="A3" s="820" t="s">
        <v>45</v>
      </c>
      <c r="B3" s="821"/>
      <c r="C3" s="790"/>
      <c r="D3" s="791"/>
      <c r="E3" s="791"/>
      <c r="F3" s="791"/>
      <c r="G3" s="791"/>
      <c r="H3" s="792"/>
    </row>
    <row r="4" spans="1:8" ht="30" customHeight="1" thickBot="1" x14ac:dyDescent="0.25">
      <c r="A4" s="822" t="s">
        <v>46</v>
      </c>
      <c r="B4" s="823"/>
      <c r="C4" s="793" t="s">
        <v>47</v>
      </c>
      <c r="D4" s="794"/>
      <c r="E4" s="794"/>
      <c r="F4" s="794"/>
      <c r="G4" s="794"/>
      <c r="H4" s="795"/>
    </row>
    <row r="5" spans="1:8" ht="15.4" customHeight="1" thickTop="1" x14ac:dyDescent="0.2">
      <c r="A5" s="824" t="s">
        <v>255</v>
      </c>
      <c r="B5" s="825"/>
      <c r="C5" s="808" t="s">
        <v>291</v>
      </c>
      <c r="D5" s="808" t="s">
        <v>292</v>
      </c>
      <c r="E5" s="808" t="s">
        <v>48</v>
      </c>
      <c r="F5" s="813" t="s">
        <v>256</v>
      </c>
      <c r="G5" s="814"/>
      <c r="H5" s="815"/>
    </row>
    <row r="6" spans="1:8" ht="15.4" customHeight="1" x14ac:dyDescent="0.2">
      <c r="A6" s="826"/>
      <c r="B6" s="827"/>
      <c r="C6" s="819"/>
      <c r="D6" s="819"/>
      <c r="E6" s="809"/>
      <c r="F6" s="431" t="s">
        <v>293</v>
      </c>
      <c r="G6" s="431" t="s">
        <v>294</v>
      </c>
      <c r="H6" s="432" t="s">
        <v>604</v>
      </c>
    </row>
    <row r="7" spans="1:8" ht="25.5" customHeight="1" x14ac:dyDescent="0.2">
      <c r="A7" s="796" t="s">
        <v>49</v>
      </c>
      <c r="B7" s="797"/>
      <c r="C7" s="797"/>
      <c r="D7" s="797"/>
      <c r="E7" s="797"/>
      <c r="F7" s="797"/>
      <c r="G7" s="797"/>
      <c r="H7" s="445"/>
    </row>
    <row r="8" spans="1:8" ht="70" customHeight="1" x14ac:dyDescent="0.2">
      <c r="A8" s="808">
        <v>1</v>
      </c>
      <c r="B8" s="63" t="s">
        <v>50</v>
      </c>
      <c r="C8" s="217" t="s">
        <v>75</v>
      </c>
      <c r="D8" s="223" t="s">
        <v>51</v>
      </c>
      <c r="E8" s="810" t="s">
        <v>52</v>
      </c>
      <c r="F8" s="373" t="s">
        <v>211</v>
      </c>
      <c r="G8" s="415" t="s">
        <v>211</v>
      </c>
      <c r="H8" s="415" t="s">
        <v>211</v>
      </c>
    </row>
    <row r="9" spans="1:8" ht="70" customHeight="1" x14ac:dyDescent="0.2">
      <c r="A9" s="809"/>
      <c r="B9" s="66" t="s">
        <v>53</v>
      </c>
      <c r="C9" s="67" t="s">
        <v>76</v>
      </c>
      <c r="D9" s="68" t="s">
        <v>54</v>
      </c>
      <c r="E9" s="811"/>
      <c r="F9" s="378" t="s">
        <v>211</v>
      </c>
      <c r="G9" s="434" t="s">
        <v>211</v>
      </c>
      <c r="H9" s="434" t="s">
        <v>211</v>
      </c>
    </row>
    <row r="10" spans="1:8" ht="25.5" customHeight="1" x14ac:dyDescent="0.2">
      <c r="A10" s="796" t="s">
        <v>55</v>
      </c>
      <c r="B10" s="797"/>
      <c r="C10" s="797"/>
      <c r="D10" s="797"/>
      <c r="E10" s="797"/>
      <c r="F10" s="797"/>
      <c r="G10" s="797"/>
      <c r="H10" s="445"/>
    </row>
    <row r="11" spans="1:8" ht="36.75" customHeight="1" x14ac:dyDescent="0.2">
      <c r="A11" s="804">
        <v>2</v>
      </c>
      <c r="B11" s="806" t="s">
        <v>295</v>
      </c>
      <c r="C11" s="443" t="s">
        <v>296</v>
      </c>
      <c r="D11" s="223" t="s">
        <v>56</v>
      </c>
      <c r="E11" s="801" t="s">
        <v>571</v>
      </c>
      <c r="F11" s="782" t="s">
        <v>211</v>
      </c>
      <c r="G11" s="782" t="s">
        <v>211</v>
      </c>
      <c r="H11" s="782" t="s">
        <v>211</v>
      </c>
    </row>
    <row r="12" spans="1:8" ht="40.5" customHeight="1" x14ac:dyDescent="0.2">
      <c r="A12" s="805"/>
      <c r="B12" s="807"/>
      <c r="C12" s="71" t="s">
        <v>57</v>
      </c>
      <c r="D12" s="235" t="s">
        <v>58</v>
      </c>
      <c r="E12" s="802"/>
      <c r="F12" s="783"/>
      <c r="G12" s="783"/>
      <c r="H12" s="783"/>
    </row>
    <row r="13" spans="1:8" ht="40.5" customHeight="1" x14ac:dyDescent="0.2">
      <c r="A13" s="805"/>
      <c r="B13" s="807"/>
      <c r="C13" s="72" t="s">
        <v>297</v>
      </c>
      <c r="D13" s="224" t="s">
        <v>59</v>
      </c>
      <c r="E13" s="802"/>
      <c r="F13" s="780" t="s">
        <v>211</v>
      </c>
      <c r="G13" s="780" t="s">
        <v>211</v>
      </c>
      <c r="H13" s="780" t="s">
        <v>211</v>
      </c>
    </row>
    <row r="14" spans="1:8" ht="31" customHeight="1" x14ac:dyDescent="0.2">
      <c r="A14" s="805"/>
      <c r="B14" s="807"/>
      <c r="C14" s="73" t="s">
        <v>298</v>
      </c>
      <c r="D14" s="224" t="s">
        <v>60</v>
      </c>
      <c r="E14" s="803"/>
      <c r="F14" s="781"/>
      <c r="G14" s="781"/>
      <c r="H14" s="781"/>
    </row>
    <row r="15" spans="1:8" ht="25.5" customHeight="1" x14ac:dyDescent="0.2">
      <c r="A15" s="804">
        <v>3</v>
      </c>
      <c r="B15" s="801" t="s">
        <v>247</v>
      </c>
      <c r="C15" s="74" t="s">
        <v>310</v>
      </c>
      <c r="D15" s="799" t="s">
        <v>606</v>
      </c>
      <c r="E15" s="221"/>
      <c r="F15" s="65"/>
      <c r="G15" s="75"/>
      <c r="H15" s="79"/>
    </row>
    <row r="16" spans="1:8" ht="9.5" customHeight="1" x14ac:dyDescent="0.2">
      <c r="A16" s="805"/>
      <c r="B16" s="832"/>
      <c r="C16" s="76"/>
      <c r="D16" s="800"/>
      <c r="E16" s="78"/>
      <c r="F16" s="69"/>
      <c r="G16" s="70"/>
      <c r="H16" s="79"/>
    </row>
    <row r="17" spans="1:8" ht="15.4" customHeight="1" x14ac:dyDescent="0.2">
      <c r="A17" s="805"/>
      <c r="B17" s="832"/>
      <c r="C17" s="76" t="s">
        <v>311</v>
      </c>
      <c r="D17" s="800"/>
      <c r="E17" s="78"/>
      <c r="F17" s="436" t="s">
        <v>211</v>
      </c>
      <c r="G17" s="436" t="s">
        <v>211</v>
      </c>
      <c r="H17" s="437" t="s">
        <v>211</v>
      </c>
    </row>
    <row r="18" spans="1:8" ht="15.4" customHeight="1" x14ac:dyDescent="0.2">
      <c r="A18" s="805"/>
      <c r="B18" s="832"/>
      <c r="C18" s="76" t="s">
        <v>299</v>
      </c>
      <c r="D18" s="800"/>
      <c r="E18" s="78"/>
      <c r="F18" s="69"/>
      <c r="G18" s="70"/>
      <c r="H18" s="79"/>
    </row>
    <row r="19" spans="1:8" ht="30" customHeight="1" x14ac:dyDescent="0.2">
      <c r="A19" s="805"/>
      <c r="B19" s="832"/>
      <c r="C19" s="76" t="s">
        <v>300</v>
      </c>
      <c r="D19" s="78"/>
      <c r="E19" s="78"/>
      <c r="F19" s="69"/>
      <c r="G19" s="70"/>
      <c r="H19" s="79"/>
    </row>
    <row r="20" spans="1:8" ht="18" customHeight="1" x14ac:dyDescent="0.2">
      <c r="A20" s="805"/>
      <c r="B20" s="832"/>
      <c r="C20" s="79" t="s">
        <v>301</v>
      </c>
      <c r="D20" s="78"/>
      <c r="E20" s="78"/>
      <c r="F20" s="69"/>
      <c r="G20" s="70"/>
      <c r="H20" s="79"/>
    </row>
    <row r="21" spans="1:8" ht="42" customHeight="1" x14ac:dyDescent="0.2">
      <c r="A21" s="805"/>
      <c r="B21" s="832"/>
      <c r="C21" s="76" t="s">
        <v>572</v>
      </c>
      <c r="D21" s="78"/>
      <c r="E21" s="78"/>
      <c r="F21" s="69"/>
      <c r="G21" s="70"/>
      <c r="H21" s="79"/>
    </row>
    <row r="22" spans="1:8" ht="42.75" customHeight="1" x14ac:dyDescent="0.2">
      <c r="A22" s="812"/>
      <c r="B22" s="833"/>
      <c r="C22" s="80" t="s">
        <v>302</v>
      </c>
      <c r="D22" s="81"/>
      <c r="E22" s="81"/>
      <c r="F22" s="82"/>
      <c r="G22" s="83"/>
      <c r="H22" s="444"/>
    </row>
    <row r="23" spans="1:8" ht="22.5" customHeight="1" x14ac:dyDescent="0.2">
      <c r="A23" s="796" t="s">
        <v>61</v>
      </c>
      <c r="B23" s="797"/>
      <c r="C23" s="797"/>
      <c r="D23" s="797"/>
      <c r="E23" s="797"/>
      <c r="F23" s="797"/>
      <c r="G23" s="797"/>
      <c r="H23" s="798"/>
    </row>
    <row r="24" spans="1:8" ht="35.5" customHeight="1" x14ac:dyDescent="0.2">
      <c r="A24" s="834">
        <v>4</v>
      </c>
      <c r="B24" s="801" t="s">
        <v>62</v>
      </c>
      <c r="C24" s="84" t="s">
        <v>63</v>
      </c>
      <c r="D24" s="85" t="s">
        <v>64</v>
      </c>
      <c r="E24" s="64" t="s">
        <v>312</v>
      </c>
      <c r="F24" s="373" t="s">
        <v>211</v>
      </c>
      <c r="G24" s="415" t="s">
        <v>211</v>
      </c>
      <c r="H24" s="415" t="s">
        <v>211</v>
      </c>
    </row>
    <row r="25" spans="1:8" ht="47.25" customHeight="1" x14ac:dyDescent="0.2">
      <c r="A25" s="835"/>
      <c r="B25" s="802"/>
      <c r="C25" s="86" t="s">
        <v>65</v>
      </c>
      <c r="D25" s="87"/>
      <c r="E25" s="88"/>
      <c r="F25" s="389" t="s">
        <v>211</v>
      </c>
      <c r="G25" s="408" t="s">
        <v>211</v>
      </c>
      <c r="H25" s="408" t="s">
        <v>211</v>
      </c>
    </row>
    <row r="26" spans="1:8" ht="54" customHeight="1" x14ac:dyDescent="0.2">
      <c r="A26" s="836"/>
      <c r="B26" s="803"/>
      <c r="C26" s="89" t="s">
        <v>77</v>
      </c>
      <c r="D26" s="90"/>
      <c r="E26" s="91" t="s">
        <v>313</v>
      </c>
      <c r="F26" s="378" t="s">
        <v>211</v>
      </c>
      <c r="G26" s="412" t="s">
        <v>211</v>
      </c>
      <c r="H26" s="412" t="s">
        <v>211</v>
      </c>
    </row>
    <row r="27" spans="1:8" ht="25.5" customHeight="1" x14ac:dyDescent="0.2">
      <c r="A27" s="796" t="s">
        <v>66</v>
      </c>
      <c r="B27" s="797"/>
      <c r="C27" s="797"/>
      <c r="D27" s="797"/>
      <c r="E27" s="797"/>
      <c r="F27" s="797"/>
      <c r="G27" s="797"/>
      <c r="H27" s="445"/>
    </row>
    <row r="28" spans="1:8" ht="91.5" customHeight="1" x14ac:dyDescent="0.2">
      <c r="A28" s="232">
        <v>5</v>
      </c>
      <c r="B28" s="217" t="s">
        <v>303</v>
      </c>
      <c r="C28" s="217" t="s">
        <v>314</v>
      </c>
      <c r="D28" s="92" t="s">
        <v>337</v>
      </c>
      <c r="E28" s="405" t="s">
        <v>573</v>
      </c>
      <c r="F28" s="369" t="s">
        <v>211</v>
      </c>
      <c r="G28" s="433" t="s">
        <v>211</v>
      </c>
      <c r="H28" s="433" t="s">
        <v>211</v>
      </c>
    </row>
    <row r="29" spans="1:8" ht="48.75" customHeight="1" x14ac:dyDescent="0.2">
      <c r="A29" s="232">
        <v>6</v>
      </c>
      <c r="B29" s="93" t="s">
        <v>67</v>
      </c>
      <c r="C29" s="217" t="s">
        <v>68</v>
      </c>
      <c r="D29" s="92" t="s">
        <v>338</v>
      </c>
      <c r="E29" s="220"/>
      <c r="F29" s="369" t="s">
        <v>211</v>
      </c>
      <c r="G29" s="433" t="s">
        <v>211</v>
      </c>
      <c r="H29" s="433" t="s">
        <v>211</v>
      </c>
    </row>
    <row r="30" spans="1:8" ht="48.75" customHeight="1" x14ac:dyDescent="0.2">
      <c r="A30" s="232">
        <v>7</v>
      </c>
      <c r="B30" s="217" t="s">
        <v>40</v>
      </c>
      <c r="C30" s="217" t="s">
        <v>78</v>
      </c>
      <c r="D30" s="92" t="s">
        <v>339</v>
      </c>
      <c r="E30" s="220"/>
      <c r="F30" s="369" t="s">
        <v>211</v>
      </c>
      <c r="G30" s="433" t="s">
        <v>211</v>
      </c>
      <c r="H30" s="433" t="s">
        <v>211</v>
      </c>
    </row>
    <row r="31" spans="1:8" ht="54.75" customHeight="1" x14ac:dyDescent="0.2">
      <c r="A31" s="804">
        <v>8</v>
      </c>
      <c r="B31" s="801" t="s">
        <v>41</v>
      </c>
      <c r="C31" s="84" t="s">
        <v>79</v>
      </c>
      <c r="D31" s="94" t="s">
        <v>340</v>
      </c>
      <c r="E31" s="801" t="s">
        <v>69</v>
      </c>
      <c r="F31" s="373" t="s">
        <v>211</v>
      </c>
      <c r="G31" s="415" t="s">
        <v>211</v>
      </c>
      <c r="H31" s="415" t="s">
        <v>211</v>
      </c>
    </row>
    <row r="32" spans="1:8" ht="56.25" customHeight="1" x14ac:dyDescent="0.2">
      <c r="A32" s="812"/>
      <c r="B32" s="803"/>
      <c r="C32" s="219" t="s">
        <v>80</v>
      </c>
      <c r="D32" s="95" t="s">
        <v>341</v>
      </c>
      <c r="E32" s="803"/>
      <c r="F32" s="378" t="s">
        <v>211</v>
      </c>
      <c r="G32" s="412" t="s">
        <v>211</v>
      </c>
      <c r="H32" s="412" t="s">
        <v>211</v>
      </c>
    </row>
    <row r="33" spans="1:8" ht="58.5" customHeight="1" x14ac:dyDescent="0.2">
      <c r="A33" s="804">
        <v>9</v>
      </c>
      <c r="B33" s="801" t="s">
        <v>70</v>
      </c>
      <c r="C33" s="236" t="s">
        <v>81</v>
      </c>
      <c r="D33" s="96" t="s">
        <v>342</v>
      </c>
      <c r="E33" s="801" t="s">
        <v>69</v>
      </c>
      <c r="F33" s="373" t="s">
        <v>211</v>
      </c>
      <c r="G33" s="415" t="s">
        <v>211</v>
      </c>
      <c r="H33" s="415" t="s">
        <v>211</v>
      </c>
    </row>
    <row r="34" spans="1:8" ht="58.5" customHeight="1" x14ac:dyDescent="0.2">
      <c r="A34" s="812"/>
      <c r="B34" s="803"/>
      <c r="C34" s="218" t="s">
        <v>71</v>
      </c>
      <c r="D34" s="230" t="s">
        <v>343</v>
      </c>
      <c r="E34" s="803"/>
      <c r="F34" s="378" t="s">
        <v>211</v>
      </c>
      <c r="G34" s="412" t="s">
        <v>211</v>
      </c>
      <c r="H34" s="412" t="s">
        <v>211</v>
      </c>
    </row>
    <row r="35" spans="1:8" ht="48.75" customHeight="1" x14ac:dyDescent="0.2">
      <c r="A35" s="232">
        <v>10</v>
      </c>
      <c r="B35" s="229" t="s">
        <v>42</v>
      </c>
      <c r="C35" s="97" t="s">
        <v>72</v>
      </c>
      <c r="D35" s="98" t="s">
        <v>344</v>
      </c>
      <c r="E35" s="97" t="s">
        <v>73</v>
      </c>
      <c r="F35" s="369" t="s">
        <v>211</v>
      </c>
      <c r="G35" s="433" t="s">
        <v>211</v>
      </c>
      <c r="H35" s="433" t="s">
        <v>211</v>
      </c>
    </row>
    <row r="36" spans="1:8" ht="75.400000000000006" customHeight="1" x14ac:dyDescent="0.2">
      <c r="A36" s="804">
        <v>11</v>
      </c>
      <c r="B36" s="801" t="s">
        <v>43</v>
      </c>
      <c r="C36" s="99" t="s">
        <v>315</v>
      </c>
      <c r="D36" s="94" t="s">
        <v>346</v>
      </c>
      <c r="E36" s="99" t="s">
        <v>575</v>
      </c>
      <c r="F36" s="373" t="s">
        <v>211</v>
      </c>
      <c r="G36" s="415" t="s">
        <v>211</v>
      </c>
      <c r="H36" s="415" t="s">
        <v>211</v>
      </c>
    </row>
    <row r="37" spans="1:8" ht="75.400000000000006" customHeight="1" x14ac:dyDescent="0.2">
      <c r="A37" s="812"/>
      <c r="B37" s="803"/>
      <c r="C37" s="222" t="s">
        <v>1</v>
      </c>
      <c r="D37" s="231" t="s">
        <v>345</v>
      </c>
      <c r="E37" s="222" t="s">
        <v>2</v>
      </c>
      <c r="F37" s="378" t="s">
        <v>211</v>
      </c>
      <c r="G37" s="412" t="s">
        <v>211</v>
      </c>
      <c r="H37" s="412" t="s">
        <v>211</v>
      </c>
    </row>
    <row r="38" spans="1:8" ht="100.5" customHeight="1" x14ac:dyDescent="0.2">
      <c r="A38" s="232">
        <v>12</v>
      </c>
      <c r="B38" s="229" t="s">
        <v>74</v>
      </c>
      <c r="C38" s="97" t="s">
        <v>3</v>
      </c>
      <c r="D38" s="98" t="s">
        <v>347</v>
      </c>
      <c r="E38" s="97"/>
      <c r="F38" s="369" t="s">
        <v>211</v>
      </c>
      <c r="G38" s="433" t="s">
        <v>211</v>
      </c>
      <c r="H38" s="433" t="s">
        <v>211</v>
      </c>
    </row>
    <row r="39" spans="1:8" ht="54" customHeight="1" x14ac:dyDescent="0.2">
      <c r="A39" s="227">
        <v>13</v>
      </c>
      <c r="B39" s="219" t="s">
        <v>150</v>
      </c>
      <c r="C39" s="222" t="s">
        <v>82</v>
      </c>
      <c r="D39" s="231" t="s">
        <v>348</v>
      </c>
      <c r="E39" s="97" t="s">
        <v>574</v>
      </c>
      <c r="F39" s="369" t="s">
        <v>211</v>
      </c>
      <c r="G39" s="433" t="s">
        <v>211</v>
      </c>
      <c r="H39" s="433" t="s">
        <v>211</v>
      </c>
    </row>
    <row r="40" spans="1:8" ht="48.75" customHeight="1" x14ac:dyDescent="0.2">
      <c r="A40" s="232">
        <v>14</v>
      </c>
      <c r="B40" s="229" t="s">
        <v>151</v>
      </c>
      <c r="C40" s="97" t="s">
        <v>83</v>
      </c>
      <c r="D40" s="98" t="s">
        <v>350</v>
      </c>
      <c r="E40" s="97"/>
      <c r="F40" s="369" t="s">
        <v>211</v>
      </c>
      <c r="G40" s="433" t="s">
        <v>211</v>
      </c>
      <c r="H40" s="433" t="s">
        <v>211</v>
      </c>
    </row>
    <row r="41" spans="1:8" ht="48.75" customHeight="1" x14ac:dyDescent="0.2">
      <c r="A41" s="226">
        <v>15</v>
      </c>
      <c r="B41" s="217" t="s">
        <v>152</v>
      </c>
      <c r="C41" s="220" t="s">
        <v>84</v>
      </c>
      <c r="D41" s="92" t="s">
        <v>349</v>
      </c>
      <c r="E41" s="220" t="s">
        <v>130</v>
      </c>
      <c r="F41" s="369" t="s">
        <v>211</v>
      </c>
      <c r="G41" s="433" t="s">
        <v>211</v>
      </c>
      <c r="H41" s="433" t="s">
        <v>211</v>
      </c>
    </row>
    <row r="42" spans="1:8" ht="62.25" customHeight="1" x14ac:dyDescent="0.2">
      <c r="A42" s="804">
        <v>16</v>
      </c>
      <c r="B42" s="801" t="s">
        <v>131</v>
      </c>
      <c r="C42" s="99" t="s">
        <v>126</v>
      </c>
      <c r="D42" s="94" t="s">
        <v>365</v>
      </c>
      <c r="E42" s="801" t="s">
        <v>576</v>
      </c>
      <c r="F42" s="373" t="s">
        <v>211</v>
      </c>
      <c r="G42" s="415" t="s">
        <v>211</v>
      </c>
      <c r="H42" s="415" t="s">
        <v>211</v>
      </c>
    </row>
    <row r="43" spans="1:8" ht="60" customHeight="1" x14ac:dyDescent="0.2">
      <c r="A43" s="812"/>
      <c r="B43" s="803"/>
      <c r="C43" s="221" t="s">
        <v>85</v>
      </c>
      <c r="D43" s="230" t="s">
        <v>366</v>
      </c>
      <c r="E43" s="803"/>
      <c r="F43" s="378" t="s">
        <v>211</v>
      </c>
      <c r="G43" s="412" t="s">
        <v>211</v>
      </c>
      <c r="H43" s="412" t="s">
        <v>211</v>
      </c>
    </row>
    <row r="44" spans="1:8" ht="60" customHeight="1" x14ac:dyDescent="0.2">
      <c r="A44" s="804">
        <v>17</v>
      </c>
      <c r="B44" s="828" t="s">
        <v>178</v>
      </c>
      <c r="C44" s="220" t="s">
        <v>86</v>
      </c>
      <c r="D44" s="92" t="s">
        <v>132</v>
      </c>
      <c r="E44" s="220" t="s">
        <v>125</v>
      </c>
      <c r="F44" s="373" t="s">
        <v>211</v>
      </c>
      <c r="G44" s="415" t="s">
        <v>211</v>
      </c>
      <c r="H44" s="415" t="s">
        <v>211</v>
      </c>
    </row>
    <row r="45" spans="1:8" ht="60" customHeight="1" x14ac:dyDescent="0.2">
      <c r="A45" s="805"/>
      <c r="B45" s="829"/>
      <c r="C45" s="100" t="s">
        <v>87</v>
      </c>
      <c r="D45" s="101" t="s">
        <v>133</v>
      </c>
      <c r="E45" s="102" t="s">
        <v>134</v>
      </c>
      <c r="F45" s="389" t="s">
        <v>211</v>
      </c>
      <c r="G45" s="408" t="s">
        <v>211</v>
      </c>
      <c r="H45" s="408" t="s">
        <v>211</v>
      </c>
    </row>
    <row r="46" spans="1:8" ht="86.25" customHeight="1" x14ac:dyDescent="0.2">
      <c r="A46" s="805"/>
      <c r="B46" s="829"/>
      <c r="C46" s="100" t="s">
        <v>4</v>
      </c>
      <c r="D46" s="101" t="s">
        <v>135</v>
      </c>
      <c r="E46" s="102" t="s">
        <v>5</v>
      </c>
      <c r="F46" s="389" t="s">
        <v>211</v>
      </c>
      <c r="G46" s="408" t="s">
        <v>211</v>
      </c>
      <c r="H46" s="408" t="s">
        <v>211</v>
      </c>
    </row>
    <row r="47" spans="1:8" ht="60" customHeight="1" x14ac:dyDescent="0.2">
      <c r="A47" s="805"/>
      <c r="B47" s="829"/>
      <c r="C47" s="100" t="s">
        <v>6</v>
      </c>
      <c r="D47" s="101" t="s">
        <v>136</v>
      </c>
      <c r="E47" s="100" t="s">
        <v>7</v>
      </c>
      <c r="F47" s="389" t="s">
        <v>211</v>
      </c>
      <c r="G47" s="408" t="s">
        <v>211</v>
      </c>
      <c r="H47" s="408" t="s">
        <v>211</v>
      </c>
    </row>
    <row r="48" spans="1:8" s="106" customFormat="1" ht="54" customHeight="1" x14ac:dyDescent="0.2">
      <c r="A48" s="805"/>
      <c r="B48" s="829"/>
      <c r="C48" s="103" t="s">
        <v>280</v>
      </c>
      <c r="D48" s="104" t="s">
        <v>137</v>
      </c>
      <c r="E48" s="105" t="s">
        <v>138</v>
      </c>
      <c r="F48" s="389" t="s">
        <v>211</v>
      </c>
      <c r="G48" s="408" t="s">
        <v>211</v>
      </c>
      <c r="H48" s="408" t="s">
        <v>211</v>
      </c>
    </row>
    <row r="49" spans="1:10" s="106" customFormat="1" ht="54" customHeight="1" x14ac:dyDescent="0.2">
      <c r="A49" s="812"/>
      <c r="B49" s="830"/>
      <c r="C49" s="233" t="s">
        <v>281</v>
      </c>
      <c r="D49" s="107" t="s">
        <v>139</v>
      </c>
      <c r="E49" s="108" t="s">
        <v>138</v>
      </c>
      <c r="F49" s="378" t="s">
        <v>211</v>
      </c>
      <c r="G49" s="412" t="s">
        <v>211</v>
      </c>
      <c r="H49" s="412" t="s">
        <v>211</v>
      </c>
    </row>
    <row r="50" spans="1:10" ht="60" customHeight="1" x14ac:dyDescent="0.2">
      <c r="A50" s="232">
        <v>18</v>
      </c>
      <c r="B50" s="229" t="s">
        <v>153</v>
      </c>
      <c r="C50" s="97" t="s">
        <v>8</v>
      </c>
      <c r="D50" s="110" t="s">
        <v>351</v>
      </c>
      <c r="E50" s="111" t="s">
        <v>140</v>
      </c>
      <c r="F50" s="369" t="s">
        <v>211</v>
      </c>
      <c r="G50" s="433" t="s">
        <v>211</v>
      </c>
      <c r="H50" s="433" t="s">
        <v>211</v>
      </c>
    </row>
    <row r="51" spans="1:10" ht="60" customHeight="1" x14ac:dyDescent="0.2">
      <c r="A51" s="804">
        <v>19</v>
      </c>
      <c r="B51" s="828" t="s">
        <v>141</v>
      </c>
      <c r="C51" s="220" t="s">
        <v>88</v>
      </c>
      <c r="D51" s="112" t="s">
        <v>142</v>
      </c>
      <c r="E51" s="113" t="s">
        <v>143</v>
      </c>
      <c r="F51" s="373" t="s">
        <v>211</v>
      </c>
      <c r="G51" s="415" t="s">
        <v>211</v>
      </c>
      <c r="H51" s="415" t="s">
        <v>211</v>
      </c>
    </row>
    <row r="52" spans="1:10" ht="60" customHeight="1" x14ac:dyDescent="0.2">
      <c r="A52" s="805"/>
      <c r="B52" s="829"/>
      <c r="C52" s="100" t="s">
        <v>89</v>
      </c>
      <c r="D52" s="114" t="s">
        <v>144</v>
      </c>
      <c r="E52" s="100"/>
      <c r="F52" s="389" t="s">
        <v>211</v>
      </c>
      <c r="G52" s="408" t="s">
        <v>211</v>
      </c>
      <c r="H52" s="408" t="s">
        <v>211</v>
      </c>
    </row>
    <row r="53" spans="1:10" ht="51" customHeight="1" x14ac:dyDescent="0.2">
      <c r="A53" s="812"/>
      <c r="B53" s="830"/>
      <c r="C53" s="222" t="s">
        <v>110</v>
      </c>
      <c r="D53" s="115" t="s">
        <v>111</v>
      </c>
      <c r="E53" s="116"/>
      <c r="F53" s="378" t="s">
        <v>211</v>
      </c>
      <c r="G53" s="412" t="s">
        <v>211</v>
      </c>
      <c r="H53" s="412" t="s">
        <v>211</v>
      </c>
    </row>
    <row r="54" spans="1:10" ht="47" customHeight="1" x14ac:dyDescent="0.2">
      <c r="A54" s="804">
        <v>20</v>
      </c>
      <c r="B54" s="801" t="s">
        <v>161</v>
      </c>
      <c r="C54" s="99" t="s">
        <v>581</v>
      </c>
      <c r="D54" s="799" t="s">
        <v>145</v>
      </c>
      <c r="E54" s="438" t="s">
        <v>582</v>
      </c>
      <c r="F54" s="373" t="s">
        <v>211</v>
      </c>
      <c r="G54" s="415" t="s">
        <v>211</v>
      </c>
      <c r="H54" s="415" t="s">
        <v>211</v>
      </c>
    </row>
    <row r="55" spans="1:10" ht="47" customHeight="1" x14ac:dyDescent="0.2">
      <c r="A55" s="805"/>
      <c r="B55" s="802"/>
      <c r="C55" s="221" t="s">
        <v>90</v>
      </c>
      <c r="D55" s="837"/>
      <c r="E55" s="406" t="s">
        <v>9</v>
      </c>
      <c r="F55" s="389" t="s">
        <v>211</v>
      </c>
      <c r="G55" s="408" t="s">
        <v>211</v>
      </c>
      <c r="H55" s="408" t="s">
        <v>211</v>
      </c>
    </row>
    <row r="56" spans="1:10" ht="47" customHeight="1" x14ac:dyDescent="0.2">
      <c r="A56" s="805"/>
      <c r="B56" s="802"/>
      <c r="C56" s="407" t="s">
        <v>578</v>
      </c>
      <c r="D56" s="837"/>
      <c r="E56" s="407"/>
      <c r="F56" s="389" t="s">
        <v>211</v>
      </c>
      <c r="G56" s="408" t="s">
        <v>211</v>
      </c>
      <c r="H56" s="408" t="s">
        <v>211</v>
      </c>
      <c r="I56" s="409"/>
      <c r="J56" s="409"/>
    </row>
    <row r="57" spans="1:10" ht="47" customHeight="1" x14ac:dyDescent="0.2">
      <c r="A57" s="805"/>
      <c r="B57" s="802"/>
      <c r="C57" s="407" t="s">
        <v>579</v>
      </c>
      <c r="D57" s="837"/>
      <c r="E57" s="410" t="s">
        <v>580</v>
      </c>
      <c r="F57" s="389" t="s">
        <v>211</v>
      </c>
      <c r="G57" s="408" t="s">
        <v>211</v>
      </c>
      <c r="H57" s="408" t="s">
        <v>211</v>
      </c>
      <c r="I57" s="409"/>
      <c r="J57" s="409"/>
    </row>
    <row r="58" spans="1:10" ht="45" customHeight="1" x14ac:dyDescent="0.2">
      <c r="A58" s="805"/>
      <c r="B58" s="802"/>
      <c r="C58" s="100" t="s">
        <v>91</v>
      </c>
      <c r="D58" s="837"/>
      <c r="E58" s="102" t="s">
        <v>10</v>
      </c>
      <c r="F58" s="389" t="s">
        <v>211</v>
      </c>
      <c r="G58" s="408" t="s">
        <v>211</v>
      </c>
      <c r="H58" s="408" t="s">
        <v>211</v>
      </c>
    </row>
    <row r="59" spans="1:10" ht="80.25" customHeight="1" x14ac:dyDescent="0.2">
      <c r="A59" s="805"/>
      <c r="B59" s="802"/>
      <c r="C59" s="100" t="s">
        <v>92</v>
      </c>
      <c r="D59" s="837"/>
      <c r="E59" s="100" t="s">
        <v>11</v>
      </c>
      <c r="F59" s="389" t="s">
        <v>211</v>
      </c>
      <c r="G59" s="408" t="s">
        <v>211</v>
      </c>
      <c r="H59" s="408" t="s">
        <v>211</v>
      </c>
    </row>
    <row r="60" spans="1:10" ht="94.5" customHeight="1" x14ac:dyDescent="0.2">
      <c r="A60" s="812"/>
      <c r="B60" s="803"/>
      <c r="C60" s="222" t="s">
        <v>105</v>
      </c>
      <c r="D60" s="838"/>
      <c r="E60" s="116" t="s">
        <v>146</v>
      </c>
      <c r="F60" s="378" t="s">
        <v>211</v>
      </c>
      <c r="G60" s="412" t="s">
        <v>211</v>
      </c>
      <c r="H60" s="412" t="s">
        <v>211</v>
      </c>
    </row>
    <row r="61" spans="1:10" ht="107.25" customHeight="1" x14ac:dyDescent="0.2">
      <c r="A61" s="232">
        <v>21</v>
      </c>
      <c r="B61" s="229" t="s">
        <v>154</v>
      </c>
      <c r="C61" s="97" t="s">
        <v>106</v>
      </c>
      <c r="D61" s="117" t="s">
        <v>352</v>
      </c>
      <c r="E61" s="97" t="s">
        <v>12</v>
      </c>
      <c r="F61" s="373" t="s">
        <v>211</v>
      </c>
      <c r="G61" s="415" t="s">
        <v>211</v>
      </c>
      <c r="H61" s="415" t="s">
        <v>211</v>
      </c>
    </row>
    <row r="62" spans="1:10" ht="78" customHeight="1" x14ac:dyDescent="0.2">
      <c r="A62" s="804">
        <v>22</v>
      </c>
      <c r="B62" s="828" t="s">
        <v>147</v>
      </c>
      <c r="C62" s="220" t="s">
        <v>107</v>
      </c>
      <c r="D62" s="92" t="s">
        <v>148</v>
      </c>
      <c r="E62" s="220" t="s">
        <v>577</v>
      </c>
      <c r="F62" s="373" t="s">
        <v>211</v>
      </c>
      <c r="G62" s="415" t="s">
        <v>211</v>
      </c>
      <c r="H62" s="415" t="s">
        <v>211</v>
      </c>
    </row>
    <row r="63" spans="1:10" ht="85.5" customHeight="1" x14ac:dyDescent="0.2">
      <c r="A63" s="812"/>
      <c r="B63" s="830"/>
      <c r="C63" s="118" t="s">
        <v>108</v>
      </c>
      <c r="D63" s="231"/>
      <c r="E63" s="119" t="s">
        <v>149</v>
      </c>
      <c r="F63" s="378" t="s">
        <v>211</v>
      </c>
      <c r="G63" s="412" t="s">
        <v>211</v>
      </c>
      <c r="H63" s="412" t="s">
        <v>211</v>
      </c>
    </row>
    <row r="64" spans="1:10" ht="80.25" customHeight="1" x14ac:dyDescent="0.2">
      <c r="A64" s="232">
        <v>23</v>
      </c>
      <c r="B64" s="229" t="s">
        <v>179</v>
      </c>
      <c r="C64" s="97" t="s">
        <v>109</v>
      </c>
      <c r="D64" s="117" t="s">
        <v>306</v>
      </c>
      <c r="E64" s="111" t="s">
        <v>13</v>
      </c>
      <c r="F64" s="369" t="s">
        <v>211</v>
      </c>
      <c r="G64" s="433" t="s">
        <v>211</v>
      </c>
      <c r="H64" s="433" t="s">
        <v>211</v>
      </c>
    </row>
    <row r="65" spans="1:8" ht="162" customHeight="1" x14ac:dyDescent="0.2">
      <c r="A65" s="232">
        <v>24</v>
      </c>
      <c r="B65" s="97" t="s">
        <v>180</v>
      </c>
      <c r="C65" s="97" t="s">
        <v>376</v>
      </c>
      <c r="D65" s="98" t="s">
        <v>307</v>
      </c>
      <c r="E65" s="97" t="s">
        <v>52</v>
      </c>
      <c r="F65" s="369" t="s">
        <v>211</v>
      </c>
      <c r="G65" s="433" t="s">
        <v>211</v>
      </c>
      <c r="H65" s="433" t="s">
        <v>211</v>
      </c>
    </row>
    <row r="66" spans="1:8" ht="60" customHeight="1" x14ac:dyDescent="0.2">
      <c r="A66" s="804">
        <v>25</v>
      </c>
      <c r="B66" s="801" t="s">
        <v>155</v>
      </c>
      <c r="C66" s="220" t="s">
        <v>282</v>
      </c>
      <c r="D66" s="120" t="s">
        <v>388</v>
      </c>
      <c r="E66" s="220" t="s">
        <v>583</v>
      </c>
      <c r="F66" s="373" t="s">
        <v>211</v>
      </c>
      <c r="G66" s="415" t="s">
        <v>211</v>
      </c>
      <c r="H66" s="415" t="s">
        <v>211</v>
      </c>
    </row>
    <row r="67" spans="1:8" ht="60" customHeight="1" x14ac:dyDescent="0.2">
      <c r="A67" s="805"/>
      <c r="B67" s="802"/>
      <c r="C67" s="100" t="s">
        <v>308</v>
      </c>
      <c r="D67" s="121" t="s">
        <v>389</v>
      </c>
      <c r="E67" s="100" t="s">
        <v>584</v>
      </c>
      <c r="F67" s="389" t="s">
        <v>211</v>
      </c>
      <c r="G67" s="408" t="s">
        <v>211</v>
      </c>
      <c r="H67" s="408" t="s">
        <v>211</v>
      </c>
    </row>
    <row r="68" spans="1:8" ht="69.75" customHeight="1" x14ac:dyDescent="0.2">
      <c r="A68" s="805"/>
      <c r="B68" s="802"/>
      <c r="C68" s="100" t="s">
        <v>392</v>
      </c>
      <c r="D68" s="850" t="s">
        <v>390</v>
      </c>
      <c r="E68" s="86" t="s">
        <v>396</v>
      </c>
      <c r="F68" s="389" t="s">
        <v>211</v>
      </c>
      <c r="G68" s="408" t="s">
        <v>211</v>
      </c>
      <c r="H68" s="408" t="s">
        <v>211</v>
      </c>
    </row>
    <row r="69" spans="1:8" ht="69.75" customHeight="1" x14ac:dyDescent="0.2">
      <c r="A69" s="805"/>
      <c r="B69" s="802"/>
      <c r="C69" s="102" t="s">
        <v>607</v>
      </c>
      <c r="D69" s="851"/>
      <c r="E69" s="218" t="s">
        <v>608</v>
      </c>
      <c r="F69" s="389" t="s">
        <v>211</v>
      </c>
      <c r="G69" s="408" t="s">
        <v>211</v>
      </c>
      <c r="H69" s="408" t="s">
        <v>211</v>
      </c>
    </row>
    <row r="70" spans="1:8" ht="69.650000000000006" customHeight="1" x14ac:dyDescent="0.2">
      <c r="A70" s="805"/>
      <c r="B70" s="802"/>
      <c r="C70" s="100" t="s">
        <v>377</v>
      </c>
      <c r="D70" s="101" t="s">
        <v>391</v>
      </c>
      <c r="E70" s="100" t="s">
        <v>428</v>
      </c>
      <c r="F70" s="389" t="s">
        <v>211</v>
      </c>
      <c r="G70" s="408" t="s">
        <v>211</v>
      </c>
      <c r="H70" s="408" t="s">
        <v>211</v>
      </c>
    </row>
    <row r="71" spans="1:8" ht="49" customHeight="1" x14ac:dyDescent="0.2">
      <c r="A71" s="812"/>
      <c r="B71" s="803"/>
      <c r="C71" s="119" t="s">
        <v>397</v>
      </c>
      <c r="D71" s="95" t="s">
        <v>398</v>
      </c>
      <c r="E71" s="221"/>
      <c r="F71" s="439" t="s">
        <v>211</v>
      </c>
      <c r="G71" s="412" t="s">
        <v>211</v>
      </c>
      <c r="H71" s="412" t="s">
        <v>211</v>
      </c>
    </row>
    <row r="72" spans="1:8" ht="48" customHeight="1" x14ac:dyDescent="0.2">
      <c r="A72" s="804">
        <v>26</v>
      </c>
      <c r="B72" s="828" t="s">
        <v>112</v>
      </c>
      <c r="C72" s="217" t="s">
        <v>113</v>
      </c>
      <c r="D72" s="92" t="s">
        <v>114</v>
      </c>
      <c r="E72" s="411" t="s">
        <v>585</v>
      </c>
      <c r="F72" s="373" t="s">
        <v>211</v>
      </c>
      <c r="G72" s="415" t="s">
        <v>211</v>
      </c>
      <c r="H72" s="415" t="s">
        <v>211</v>
      </c>
    </row>
    <row r="73" spans="1:8" ht="58" customHeight="1" x14ac:dyDescent="0.2">
      <c r="A73" s="812"/>
      <c r="B73" s="830"/>
      <c r="C73" s="67" t="s">
        <v>115</v>
      </c>
      <c r="D73" s="95" t="s">
        <v>116</v>
      </c>
      <c r="E73" s="119"/>
      <c r="F73" s="439" t="s">
        <v>211</v>
      </c>
      <c r="G73" s="412" t="s">
        <v>211</v>
      </c>
      <c r="H73" s="412" t="s">
        <v>211</v>
      </c>
    </row>
    <row r="74" spans="1:8" ht="64.5" customHeight="1" x14ac:dyDescent="0.2">
      <c r="A74" s="804">
        <v>27</v>
      </c>
      <c r="B74" s="801" t="s">
        <v>586</v>
      </c>
      <c r="C74" s="84" t="s">
        <v>393</v>
      </c>
      <c r="D74" s="92" t="s">
        <v>378</v>
      </c>
      <c r="E74" s="801" t="s">
        <v>379</v>
      </c>
      <c r="F74" s="373" t="s">
        <v>211</v>
      </c>
      <c r="G74" s="415" t="s">
        <v>211</v>
      </c>
      <c r="H74" s="415" t="s">
        <v>211</v>
      </c>
    </row>
    <row r="75" spans="1:8" ht="165" customHeight="1" x14ac:dyDescent="0.2">
      <c r="A75" s="805"/>
      <c r="B75" s="802"/>
      <c r="C75" s="236" t="s">
        <v>399</v>
      </c>
      <c r="D75" s="101" t="s">
        <v>400</v>
      </c>
      <c r="E75" s="852"/>
      <c r="F75" s="389" t="s">
        <v>211</v>
      </c>
      <c r="G75" s="408" t="s">
        <v>211</v>
      </c>
      <c r="H75" s="408" t="s">
        <v>211</v>
      </c>
    </row>
    <row r="76" spans="1:8" ht="55" customHeight="1" x14ac:dyDescent="0.2">
      <c r="A76" s="805"/>
      <c r="B76" s="802"/>
      <c r="C76" s="86" t="s">
        <v>381</v>
      </c>
      <c r="D76" s="96" t="s">
        <v>382</v>
      </c>
      <c r="E76" s="100" t="s">
        <v>380</v>
      </c>
      <c r="F76" s="389" t="s">
        <v>211</v>
      </c>
      <c r="G76" s="408" t="s">
        <v>211</v>
      </c>
      <c r="H76" s="408" t="s">
        <v>211</v>
      </c>
    </row>
    <row r="77" spans="1:8" ht="60" customHeight="1" x14ac:dyDescent="0.2">
      <c r="A77" s="812"/>
      <c r="B77" s="803"/>
      <c r="C77" s="219" t="s">
        <v>401</v>
      </c>
      <c r="D77" s="95" t="s">
        <v>383</v>
      </c>
      <c r="E77" s="116"/>
      <c r="F77" s="439" t="s">
        <v>211</v>
      </c>
      <c r="G77" s="412" t="s">
        <v>211</v>
      </c>
      <c r="H77" s="412" t="s">
        <v>211</v>
      </c>
    </row>
    <row r="78" spans="1:8" ht="60" customHeight="1" x14ac:dyDescent="0.2">
      <c r="A78" s="804">
        <v>28</v>
      </c>
      <c r="B78" s="806" t="s">
        <v>170</v>
      </c>
      <c r="C78" s="99" t="s">
        <v>309</v>
      </c>
      <c r="D78" s="122" t="s">
        <v>353</v>
      </c>
      <c r="E78" s="99" t="s">
        <v>14</v>
      </c>
      <c r="F78" s="373" t="s">
        <v>211</v>
      </c>
      <c r="G78" s="415" t="s">
        <v>211</v>
      </c>
      <c r="H78" s="415" t="s">
        <v>211</v>
      </c>
    </row>
    <row r="79" spans="1:8" ht="60" customHeight="1" x14ac:dyDescent="0.2">
      <c r="A79" s="805"/>
      <c r="B79" s="807"/>
      <c r="C79" s="100" t="s">
        <v>394</v>
      </c>
      <c r="D79" s="123" t="s">
        <v>354</v>
      </c>
      <c r="E79" s="175" t="s">
        <v>25</v>
      </c>
      <c r="F79" s="389" t="s">
        <v>211</v>
      </c>
      <c r="G79" s="408" t="s">
        <v>211</v>
      </c>
      <c r="H79" s="408" t="s">
        <v>211</v>
      </c>
    </row>
    <row r="80" spans="1:8" ht="178.5" customHeight="1" x14ac:dyDescent="0.2">
      <c r="A80" s="812"/>
      <c r="B80" s="842"/>
      <c r="C80" s="222" t="s">
        <v>587</v>
      </c>
      <c r="D80" s="224" t="s">
        <v>384</v>
      </c>
      <c r="E80" s="118" t="s">
        <v>402</v>
      </c>
      <c r="F80" s="439" t="s">
        <v>211</v>
      </c>
      <c r="G80" s="412" t="s">
        <v>211</v>
      </c>
      <c r="H80" s="412" t="s">
        <v>211</v>
      </c>
    </row>
    <row r="81" spans="1:10" ht="100" customHeight="1" x14ac:dyDescent="0.2">
      <c r="A81" s="804">
        <v>29</v>
      </c>
      <c r="B81" s="801" t="s">
        <v>171</v>
      </c>
      <c r="C81" s="99" t="s">
        <v>403</v>
      </c>
      <c r="D81" s="94" t="s">
        <v>404</v>
      </c>
      <c r="E81" s="438"/>
      <c r="F81" s="419" t="s">
        <v>211</v>
      </c>
      <c r="G81" s="420" t="s">
        <v>211</v>
      </c>
      <c r="H81" s="420" t="s">
        <v>211</v>
      </c>
    </row>
    <row r="82" spans="1:10" ht="45" customHeight="1" x14ac:dyDescent="0.2">
      <c r="A82" s="781"/>
      <c r="B82" s="831"/>
      <c r="C82" s="440" t="s">
        <v>588</v>
      </c>
      <c r="D82" s="446"/>
      <c r="E82" s="440" t="s">
        <v>589</v>
      </c>
      <c r="F82" s="378" t="s">
        <v>211</v>
      </c>
      <c r="G82" s="434" t="s">
        <v>211</v>
      </c>
      <c r="H82" s="434" t="s">
        <v>211</v>
      </c>
      <c r="I82" s="409"/>
      <c r="J82" s="409"/>
    </row>
    <row r="83" spans="1:10" ht="52.5" customHeight="1" x14ac:dyDescent="0.2">
      <c r="A83" s="804">
        <v>30</v>
      </c>
      <c r="B83" s="801" t="s">
        <v>172</v>
      </c>
      <c r="C83" s="220" t="s">
        <v>119</v>
      </c>
      <c r="D83" s="223" t="s">
        <v>355</v>
      </c>
      <c r="E83" s="217" t="s">
        <v>15</v>
      </c>
      <c r="F83" s="373" t="s">
        <v>211</v>
      </c>
      <c r="G83" s="415" t="s">
        <v>211</v>
      </c>
      <c r="H83" s="415" t="s">
        <v>211</v>
      </c>
    </row>
    <row r="84" spans="1:10" ht="52.5" customHeight="1" x14ac:dyDescent="0.2">
      <c r="A84" s="805"/>
      <c r="B84" s="802"/>
      <c r="C84" s="100" t="s">
        <v>127</v>
      </c>
      <c r="D84" s="123" t="s">
        <v>356</v>
      </c>
      <c r="E84" s="236"/>
      <c r="F84" s="389" t="s">
        <v>211</v>
      </c>
      <c r="G84" s="408" t="s">
        <v>211</v>
      </c>
      <c r="H84" s="408" t="s">
        <v>211</v>
      </c>
    </row>
    <row r="85" spans="1:10" ht="52.5" customHeight="1" x14ac:dyDescent="0.2">
      <c r="A85" s="812"/>
      <c r="B85" s="803"/>
      <c r="C85" s="219" t="s">
        <v>26</v>
      </c>
      <c r="D85" s="225" t="s">
        <v>357</v>
      </c>
      <c r="E85" s="124" t="s">
        <v>27</v>
      </c>
      <c r="F85" s="439" t="s">
        <v>211</v>
      </c>
      <c r="G85" s="412" t="s">
        <v>211</v>
      </c>
      <c r="H85" s="412" t="s">
        <v>211</v>
      </c>
    </row>
    <row r="86" spans="1:10" ht="50.25" customHeight="1" x14ac:dyDescent="0.2">
      <c r="A86" s="232">
        <v>31</v>
      </c>
      <c r="B86" s="125" t="s">
        <v>173</v>
      </c>
      <c r="C86" s="126" t="s">
        <v>28</v>
      </c>
      <c r="D86" s="127" t="s">
        <v>358</v>
      </c>
      <c r="E86" s="126" t="s">
        <v>16</v>
      </c>
      <c r="F86" s="369" t="s">
        <v>211</v>
      </c>
      <c r="G86" s="433" t="s">
        <v>211</v>
      </c>
      <c r="H86" s="433" t="s">
        <v>211</v>
      </c>
    </row>
    <row r="87" spans="1:10" ht="70" customHeight="1" x14ac:dyDescent="0.2">
      <c r="A87" s="232">
        <v>32</v>
      </c>
      <c r="B87" s="229" t="s">
        <v>174</v>
      </c>
      <c r="C87" s="97" t="s">
        <v>120</v>
      </c>
      <c r="D87" s="228" t="s">
        <v>359</v>
      </c>
      <c r="E87" s="128"/>
      <c r="F87" s="369" t="s">
        <v>605</v>
      </c>
      <c r="G87" s="433" t="s">
        <v>211</v>
      </c>
      <c r="H87" s="433" t="s">
        <v>211</v>
      </c>
    </row>
    <row r="88" spans="1:10" ht="54.75" customHeight="1" x14ac:dyDescent="0.2">
      <c r="A88" s="861">
        <v>33</v>
      </c>
      <c r="B88" s="855" t="s">
        <v>175</v>
      </c>
      <c r="C88" s="220" t="s">
        <v>129</v>
      </c>
      <c r="D88" s="853" t="s">
        <v>360</v>
      </c>
      <c r="E88" s="855" t="s">
        <v>590</v>
      </c>
      <c r="F88" s="381" t="s">
        <v>605</v>
      </c>
      <c r="G88" s="435" t="s">
        <v>211</v>
      </c>
      <c r="H88" s="435" t="s">
        <v>211</v>
      </c>
    </row>
    <row r="89" spans="1:10" s="106" customFormat="1" ht="40.5" customHeight="1" x14ac:dyDescent="0.2">
      <c r="A89" s="861"/>
      <c r="B89" s="855"/>
      <c r="C89" s="221" t="s">
        <v>176</v>
      </c>
      <c r="D89" s="854"/>
      <c r="E89" s="855"/>
      <c r="F89" s="109"/>
      <c r="G89" s="109"/>
      <c r="H89" s="447"/>
    </row>
    <row r="90" spans="1:10" ht="40.75" customHeight="1" x14ac:dyDescent="0.2">
      <c r="A90" s="861"/>
      <c r="B90" s="855"/>
      <c r="C90" s="118" t="s">
        <v>17</v>
      </c>
      <c r="D90" s="854"/>
      <c r="E90" s="855"/>
      <c r="F90" s="439" t="s">
        <v>211</v>
      </c>
      <c r="G90" s="412" t="s">
        <v>211</v>
      </c>
      <c r="H90" s="412" t="s">
        <v>211</v>
      </c>
    </row>
    <row r="91" spans="1:10" ht="63" customHeight="1" x14ac:dyDescent="0.2">
      <c r="A91" s="804">
        <v>34</v>
      </c>
      <c r="B91" s="806" t="s">
        <v>165</v>
      </c>
      <c r="C91" s="220" t="s">
        <v>128</v>
      </c>
      <c r="D91" s="92" t="s">
        <v>385</v>
      </c>
      <c r="E91" s="176"/>
      <c r="F91" s="373" t="s">
        <v>605</v>
      </c>
      <c r="G91" s="415" t="s">
        <v>211</v>
      </c>
      <c r="H91" s="415" t="s">
        <v>211</v>
      </c>
    </row>
    <row r="92" spans="1:10" ht="63" customHeight="1" x14ac:dyDescent="0.2">
      <c r="A92" s="812"/>
      <c r="B92" s="842"/>
      <c r="C92" s="118" t="s">
        <v>395</v>
      </c>
      <c r="D92" s="95" t="s">
        <v>386</v>
      </c>
      <c r="E92" s="202"/>
      <c r="F92" s="439" t="s">
        <v>211</v>
      </c>
      <c r="G92" s="412" t="s">
        <v>211</v>
      </c>
      <c r="H92" s="412" t="s">
        <v>211</v>
      </c>
    </row>
    <row r="93" spans="1:10" s="106" customFormat="1" ht="115.5" customHeight="1" x14ac:dyDescent="0.2">
      <c r="A93" s="856">
        <v>35</v>
      </c>
      <c r="B93" s="839" t="s">
        <v>177</v>
      </c>
      <c r="C93" s="129" t="s">
        <v>332</v>
      </c>
      <c r="D93" s="859" t="s">
        <v>361</v>
      </c>
      <c r="E93" s="108" t="s">
        <v>18</v>
      </c>
      <c r="F93" s="373" t="s">
        <v>605</v>
      </c>
      <c r="G93" s="415" t="s">
        <v>211</v>
      </c>
      <c r="H93" s="415" t="s">
        <v>211</v>
      </c>
    </row>
    <row r="94" spans="1:10" s="106" customFormat="1" ht="84.75" customHeight="1" x14ac:dyDescent="0.2">
      <c r="A94" s="857"/>
      <c r="B94" s="840"/>
      <c r="C94" s="103" t="s">
        <v>333</v>
      </c>
      <c r="D94" s="859"/>
      <c r="E94" s="130" t="s">
        <v>29</v>
      </c>
      <c r="F94" s="389" t="s">
        <v>211</v>
      </c>
      <c r="G94" s="408" t="s">
        <v>211</v>
      </c>
      <c r="H94" s="408" t="s">
        <v>211</v>
      </c>
    </row>
    <row r="95" spans="1:10" s="106" customFormat="1" ht="66.75" customHeight="1" x14ac:dyDescent="0.2">
      <c r="A95" s="858"/>
      <c r="B95" s="841"/>
      <c r="C95" s="234" t="s">
        <v>121</v>
      </c>
      <c r="D95" s="860"/>
      <c r="E95" s="131" t="s">
        <v>30</v>
      </c>
      <c r="F95" s="439" t="s">
        <v>211</v>
      </c>
      <c r="G95" s="412" t="s">
        <v>211</v>
      </c>
      <c r="H95" s="412" t="s">
        <v>211</v>
      </c>
    </row>
    <row r="96" spans="1:10" s="106" customFormat="1" ht="108.5" customHeight="1" x14ac:dyDescent="0.2">
      <c r="A96" s="843">
        <v>41</v>
      </c>
      <c r="B96" s="847" t="s">
        <v>591</v>
      </c>
      <c r="C96" s="413" t="s">
        <v>599</v>
      </c>
      <c r="D96" s="784" t="s">
        <v>597</v>
      </c>
      <c r="E96" s="414" t="s">
        <v>592</v>
      </c>
      <c r="F96" s="373" t="s">
        <v>211</v>
      </c>
      <c r="G96" s="415" t="s">
        <v>211</v>
      </c>
      <c r="H96" s="415" t="s">
        <v>211</v>
      </c>
      <c r="I96" s="416"/>
      <c r="J96" s="416"/>
    </row>
    <row r="97" spans="1:10" s="106" customFormat="1" ht="35" customHeight="1" x14ac:dyDescent="0.2">
      <c r="A97" s="844"/>
      <c r="B97" s="848"/>
      <c r="C97" s="417" t="s">
        <v>593</v>
      </c>
      <c r="D97" s="785"/>
      <c r="E97" s="418" t="s">
        <v>594</v>
      </c>
      <c r="F97" s="419" t="s">
        <v>211</v>
      </c>
      <c r="G97" s="420" t="s">
        <v>211</v>
      </c>
      <c r="H97" s="420" t="s">
        <v>211</v>
      </c>
      <c r="I97" s="416"/>
      <c r="J97" s="416"/>
    </row>
    <row r="98" spans="1:10" s="106" customFormat="1" ht="35" customHeight="1" x14ac:dyDescent="0.2">
      <c r="A98" s="845"/>
      <c r="B98" s="848"/>
      <c r="C98" s="421" t="s">
        <v>598</v>
      </c>
      <c r="D98" s="785"/>
      <c r="E98" s="422" t="s">
        <v>595</v>
      </c>
      <c r="F98" s="419" t="s">
        <v>211</v>
      </c>
      <c r="G98" s="420" t="s">
        <v>211</v>
      </c>
      <c r="H98" s="420" t="s">
        <v>211</v>
      </c>
      <c r="I98" s="416"/>
      <c r="J98" s="416"/>
    </row>
    <row r="99" spans="1:10" s="106" customFormat="1" ht="35" customHeight="1" x14ac:dyDescent="0.2">
      <c r="A99" s="846"/>
      <c r="B99" s="849"/>
      <c r="C99" s="423" t="s">
        <v>600</v>
      </c>
      <c r="D99" s="786"/>
      <c r="E99" s="424" t="s">
        <v>596</v>
      </c>
      <c r="F99" s="378" t="s">
        <v>211</v>
      </c>
      <c r="G99" s="412" t="s">
        <v>211</v>
      </c>
      <c r="H99" s="412" t="s">
        <v>211</v>
      </c>
      <c r="I99" s="416"/>
      <c r="J99" s="416"/>
    </row>
    <row r="100" spans="1:10" s="106" customFormat="1" ht="60" customHeight="1" x14ac:dyDescent="0.2">
      <c r="A100" s="132">
        <v>37</v>
      </c>
      <c r="B100" s="125" t="s">
        <v>31</v>
      </c>
      <c r="C100" s="133" t="s">
        <v>122</v>
      </c>
      <c r="D100" s="134" t="s">
        <v>362</v>
      </c>
      <c r="E100" s="135" t="s">
        <v>32</v>
      </c>
      <c r="F100" s="369" t="s">
        <v>605</v>
      </c>
      <c r="G100" s="433" t="s">
        <v>211</v>
      </c>
      <c r="H100" s="433" t="s">
        <v>211</v>
      </c>
    </row>
    <row r="101" spans="1:10" ht="69.400000000000006" customHeight="1" x14ac:dyDescent="0.2">
      <c r="A101" s="804">
        <v>38</v>
      </c>
      <c r="B101" s="801" t="s">
        <v>181</v>
      </c>
      <c r="C101" s="220" t="s">
        <v>123</v>
      </c>
      <c r="D101" s="122" t="s">
        <v>34</v>
      </c>
      <c r="E101" s="220" t="s">
        <v>35</v>
      </c>
      <c r="F101" s="373" t="s">
        <v>211</v>
      </c>
      <c r="G101" s="415" t="s">
        <v>211</v>
      </c>
      <c r="H101" s="415" t="s">
        <v>211</v>
      </c>
    </row>
    <row r="102" spans="1:10" ht="120" customHeight="1" x14ac:dyDescent="0.2">
      <c r="A102" s="812"/>
      <c r="B102" s="862"/>
      <c r="C102" s="67" t="s">
        <v>601</v>
      </c>
      <c r="D102" s="225" t="s">
        <v>283</v>
      </c>
      <c r="E102" s="118" t="s">
        <v>19</v>
      </c>
      <c r="F102" s="378" t="s">
        <v>211</v>
      </c>
      <c r="G102" s="412" t="s">
        <v>211</v>
      </c>
      <c r="H102" s="412" t="s">
        <v>211</v>
      </c>
    </row>
    <row r="103" spans="1:10" ht="25.5" customHeight="1" x14ac:dyDescent="0.2">
      <c r="A103" s="796" t="s">
        <v>36</v>
      </c>
      <c r="B103" s="797"/>
      <c r="C103" s="797"/>
      <c r="D103" s="797"/>
      <c r="E103" s="797"/>
      <c r="F103" s="797"/>
      <c r="G103" s="797"/>
      <c r="H103" s="445"/>
    </row>
    <row r="104" spans="1:10" ht="53.15" customHeight="1" x14ac:dyDescent="0.2">
      <c r="A104" s="232">
        <v>39</v>
      </c>
      <c r="B104" s="136" t="s">
        <v>37</v>
      </c>
      <c r="C104" s="97" t="s">
        <v>124</v>
      </c>
      <c r="D104" s="98" t="s">
        <v>38</v>
      </c>
      <c r="E104" s="97" t="s">
        <v>39</v>
      </c>
      <c r="F104" s="369" t="s">
        <v>605</v>
      </c>
      <c r="G104" s="433" t="s">
        <v>211</v>
      </c>
      <c r="H104" s="433" t="s">
        <v>211</v>
      </c>
    </row>
    <row r="105" spans="1:10" ht="25.5" customHeight="1" x14ac:dyDescent="0.2">
      <c r="A105" s="796" t="s">
        <v>304</v>
      </c>
      <c r="B105" s="797"/>
      <c r="C105" s="797"/>
      <c r="D105" s="797"/>
      <c r="E105" s="797"/>
      <c r="F105" s="797"/>
      <c r="G105" s="797"/>
      <c r="H105" s="445"/>
    </row>
    <row r="106" spans="1:10" ht="80.25" customHeight="1" x14ac:dyDescent="0.2">
      <c r="A106" s="232">
        <v>40</v>
      </c>
      <c r="B106" s="97" t="s">
        <v>156</v>
      </c>
      <c r="C106" s="97" t="s">
        <v>164</v>
      </c>
      <c r="D106" s="98" t="s">
        <v>331</v>
      </c>
      <c r="E106" s="137"/>
      <c r="F106" s="369" t="s">
        <v>605</v>
      </c>
      <c r="G106" s="433" t="s">
        <v>211</v>
      </c>
      <c r="H106" s="433" t="s">
        <v>211</v>
      </c>
    </row>
    <row r="107" spans="1:10" ht="38.25" customHeight="1" x14ac:dyDescent="0.2">
      <c r="A107" s="804">
        <v>41</v>
      </c>
      <c r="B107" s="801" t="s">
        <v>20</v>
      </c>
      <c r="C107" s="218" t="s">
        <v>157</v>
      </c>
      <c r="D107" s="230" t="s">
        <v>305</v>
      </c>
      <c r="E107" s="77"/>
      <c r="F107" s="373" t="s">
        <v>211</v>
      </c>
      <c r="G107" s="415" t="s">
        <v>211</v>
      </c>
      <c r="H107" s="415" t="s">
        <v>211</v>
      </c>
    </row>
    <row r="108" spans="1:10" ht="30" customHeight="1" x14ac:dyDescent="0.2">
      <c r="A108" s="805"/>
      <c r="B108" s="802"/>
      <c r="C108" s="100" t="s">
        <v>21</v>
      </c>
      <c r="D108" s="138"/>
      <c r="E108" s="139"/>
      <c r="F108" s="419" t="s">
        <v>211</v>
      </c>
      <c r="G108" s="420" t="s">
        <v>211</v>
      </c>
      <c r="H108" s="420" t="s">
        <v>211</v>
      </c>
    </row>
    <row r="109" spans="1:10" ht="30" customHeight="1" x14ac:dyDescent="0.2">
      <c r="A109" s="805"/>
      <c r="B109" s="802"/>
      <c r="C109" s="140" t="s">
        <v>22</v>
      </c>
      <c r="D109" s="141"/>
      <c r="E109" s="142"/>
      <c r="F109" s="441" t="s">
        <v>211</v>
      </c>
      <c r="G109" s="442" t="s">
        <v>211</v>
      </c>
      <c r="H109" s="442" t="s">
        <v>211</v>
      </c>
    </row>
    <row r="110" spans="1:10" ht="30" customHeight="1" x14ac:dyDescent="0.2">
      <c r="A110" s="805"/>
      <c r="B110" s="802"/>
      <c r="C110" s="221" t="s">
        <v>330</v>
      </c>
      <c r="D110" s="143"/>
      <c r="E110" s="77"/>
      <c r="F110" s="69"/>
      <c r="G110" s="69"/>
      <c r="H110" s="79"/>
    </row>
    <row r="111" spans="1:10" ht="15" customHeight="1" x14ac:dyDescent="0.2">
      <c r="A111" s="805"/>
      <c r="B111" s="802"/>
      <c r="C111" s="221" t="s">
        <v>158</v>
      </c>
      <c r="D111" s="143"/>
      <c r="E111" s="77"/>
      <c r="F111" s="69"/>
      <c r="G111" s="69"/>
      <c r="H111" s="79"/>
    </row>
    <row r="112" spans="1:10" ht="15" customHeight="1" x14ac:dyDescent="0.2">
      <c r="A112" s="805"/>
      <c r="B112" s="802"/>
      <c r="C112" s="221" t="s">
        <v>159</v>
      </c>
      <c r="D112" s="143"/>
      <c r="E112" s="77"/>
      <c r="F112" s="69"/>
      <c r="G112" s="69"/>
      <c r="H112" s="79"/>
    </row>
    <row r="113" spans="1:10" ht="30" customHeight="1" x14ac:dyDescent="0.2">
      <c r="A113" s="805"/>
      <c r="B113" s="802"/>
      <c r="C113" s="221" t="s">
        <v>162</v>
      </c>
      <c r="D113" s="143"/>
      <c r="E113" s="77"/>
      <c r="F113" s="69"/>
      <c r="G113" s="69"/>
      <c r="H113" s="79"/>
    </row>
    <row r="114" spans="1:10" ht="15" customHeight="1" x14ac:dyDescent="0.2">
      <c r="A114" s="805"/>
      <c r="B114" s="802"/>
      <c r="C114" s="221" t="s">
        <v>160</v>
      </c>
      <c r="D114" s="143"/>
      <c r="E114" s="77"/>
      <c r="F114" s="69"/>
      <c r="G114" s="69"/>
      <c r="H114" s="79"/>
    </row>
    <row r="115" spans="1:10" ht="15" customHeight="1" x14ac:dyDescent="0.2">
      <c r="A115" s="805"/>
      <c r="B115" s="802"/>
      <c r="C115" s="221" t="s">
        <v>163</v>
      </c>
      <c r="D115" s="143"/>
      <c r="E115" s="77"/>
      <c r="F115" s="69"/>
      <c r="G115" s="69"/>
      <c r="H115" s="79"/>
    </row>
    <row r="116" spans="1:10" ht="30" customHeight="1" x14ac:dyDescent="0.2">
      <c r="A116" s="812"/>
      <c r="B116" s="803"/>
      <c r="C116" s="67" t="s">
        <v>23</v>
      </c>
      <c r="D116" s="118"/>
      <c r="E116" s="144"/>
      <c r="F116" s="439" t="s">
        <v>211</v>
      </c>
      <c r="G116" s="412" t="s">
        <v>211</v>
      </c>
      <c r="H116" s="412" t="s">
        <v>211</v>
      </c>
    </row>
    <row r="117" spans="1:10" ht="15" customHeight="1" x14ac:dyDescent="0.2">
      <c r="A117" s="62" t="s">
        <v>218</v>
      </c>
      <c r="B117" s="61"/>
      <c r="D117" s="62"/>
      <c r="E117" s="62"/>
    </row>
    <row r="118" spans="1:10" ht="15" customHeight="1" x14ac:dyDescent="0.2">
      <c r="A118" s="62" t="s">
        <v>117</v>
      </c>
      <c r="D118" s="62"/>
      <c r="E118" s="62"/>
    </row>
    <row r="119" spans="1:10" ht="15" customHeight="1" x14ac:dyDescent="0.2">
      <c r="A119" s="62"/>
      <c r="B119" s="145" t="s">
        <v>118</v>
      </c>
      <c r="D119" s="62"/>
      <c r="E119" s="62"/>
    </row>
    <row r="120" spans="1:10" ht="15" customHeight="1" x14ac:dyDescent="0.2">
      <c r="A120" s="62"/>
      <c r="B120" s="145" t="s">
        <v>224</v>
      </c>
      <c r="D120" s="62"/>
      <c r="E120" s="62"/>
    </row>
    <row r="121" spans="1:10" ht="15" customHeight="1" x14ac:dyDescent="0.2">
      <c r="A121" s="62" t="s">
        <v>225</v>
      </c>
      <c r="B121" s="61"/>
      <c r="D121" s="62"/>
      <c r="E121" s="62"/>
    </row>
    <row r="122" spans="1:10" ht="15" customHeight="1" x14ac:dyDescent="0.2">
      <c r="A122" s="62"/>
      <c r="B122" s="145" t="s">
        <v>226</v>
      </c>
      <c r="D122" s="62"/>
      <c r="E122" s="62"/>
    </row>
    <row r="124" spans="1:10" ht="12" customHeight="1" x14ac:dyDescent="0.2">
      <c r="A124" s="425" t="s">
        <v>279</v>
      </c>
      <c r="B124" s="426"/>
      <c r="C124" s="409"/>
      <c r="D124" s="427"/>
      <c r="E124" s="427"/>
      <c r="F124" s="409"/>
      <c r="G124" s="409"/>
      <c r="H124" s="409"/>
      <c r="I124" s="409"/>
      <c r="J124" s="409"/>
    </row>
    <row r="125" spans="1:10" ht="12" customHeight="1" x14ac:dyDescent="0.2">
      <c r="A125" s="425" t="s">
        <v>602</v>
      </c>
      <c r="B125" s="426"/>
      <c r="C125" s="409"/>
      <c r="D125" s="427"/>
      <c r="E125" s="427"/>
      <c r="F125" s="409"/>
      <c r="G125" s="409"/>
      <c r="H125" s="409"/>
      <c r="I125" s="409"/>
      <c r="J125" s="409"/>
    </row>
    <row r="126" spans="1:10" s="147" customFormat="1" ht="12" customHeight="1" x14ac:dyDescent="0.2">
      <c r="A126" s="428" t="s">
        <v>603</v>
      </c>
      <c r="B126" s="429"/>
      <c r="C126" s="430"/>
      <c r="D126" s="430"/>
      <c r="E126" s="430"/>
      <c r="F126" s="430"/>
      <c r="G126" s="430"/>
      <c r="H126" s="430"/>
      <c r="I126" s="430"/>
      <c r="J126" s="430"/>
    </row>
  </sheetData>
  <mergeCells count="84">
    <mergeCell ref="D68:D69"/>
    <mergeCell ref="A66:A71"/>
    <mergeCell ref="B66:B71"/>
    <mergeCell ref="E74:E75"/>
    <mergeCell ref="B107:B116"/>
    <mergeCell ref="A107:A116"/>
    <mergeCell ref="A103:G103"/>
    <mergeCell ref="D88:D90"/>
    <mergeCell ref="E88:E90"/>
    <mergeCell ref="A93:A95"/>
    <mergeCell ref="A105:G105"/>
    <mergeCell ref="A101:A102"/>
    <mergeCell ref="D93:D95"/>
    <mergeCell ref="A88:A90"/>
    <mergeCell ref="B88:B90"/>
    <mergeCell ref="B101:B102"/>
    <mergeCell ref="B93:B95"/>
    <mergeCell ref="A91:A92"/>
    <mergeCell ref="B91:B92"/>
    <mergeCell ref="A96:A99"/>
    <mergeCell ref="A62:A63"/>
    <mergeCell ref="B62:B63"/>
    <mergeCell ref="B96:B99"/>
    <mergeCell ref="A83:A85"/>
    <mergeCell ref="A72:A73"/>
    <mergeCell ref="B72:B73"/>
    <mergeCell ref="B83:B85"/>
    <mergeCell ref="A74:A77"/>
    <mergeCell ref="B74:B77"/>
    <mergeCell ref="A78:A80"/>
    <mergeCell ref="B78:B80"/>
    <mergeCell ref="A81:A82"/>
    <mergeCell ref="B81:B82"/>
    <mergeCell ref="A15:A22"/>
    <mergeCell ref="B15:B22"/>
    <mergeCell ref="A33:A34"/>
    <mergeCell ref="B33:B34"/>
    <mergeCell ref="A24:A26"/>
    <mergeCell ref="B24:B26"/>
    <mergeCell ref="A27:G27"/>
    <mergeCell ref="A31:A32"/>
    <mergeCell ref="B31:B32"/>
    <mergeCell ref="E31:E32"/>
    <mergeCell ref="B44:B49"/>
    <mergeCell ref="D54:D60"/>
    <mergeCell ref="E33:E34"/>
    <mergeCell ref="A36:A37"/>
    <mergeCell ref="B36:B37"/>
    <mergeCell ref="B42:B43"/>
    <mergeCell ref="A51:A53"/>
    <mergeCell ref="B51:B53"/>
    <mergeCell ref="A42:A43"/>
    <mergeCell ref="A54:A60"/>
    <mergeCell ref="B54:B60"/>
    <mergeCell ref="A1:F1"/>
    <mergeCell ref="A2:B2"/>
    <mergeCell ref="D5:D6"/>
    <mergeCell ref="E5:E6"/>
    <mergeCell ref="A3:B3"/>
    <mergeCell ref="A4:B4"/>
    <mergeCell ref="A5:B6"/>
    <mergeCell ref="C5:C6"/>
    <mergeCell ref="D96:D99"/>
    <mergeCell ref="C2:H2"/>
    <mergeCell ref="C3:H3"/>
    <mergeCell ref="C4:H4"/>
    <mergeCell ref="A23:H23"/>
    <mergeCell ref="D15:D18"/>
    <mergeCell ref="E11:E14"/>
    <mergeCell ref="A11:A14"/>
    <mergeCell ref="B11:B14"/>
    <mergeCell ref="A7:G7"/>
    <mergeCell ref="A8:A9"/>
    <mergeCell ref="E8:E9"/>
    <mergeCell ref="A10:G10"/>
    <mergeCell ref="E42:E43"/>
    <mergeCell ref="A44:A49"/>
    <mergeCell ref="F5:H5"/>
    <mergeCell ref="F13:F14"/>
    <mergeCell ref="G13:G14"/>
    <mergeCell ref="H13:H14"/>
    <mergeCell ref="F11:F12"/>
    <mergeCell ref="G11:G12"/>
    <mergeCell ref="H11:H12"/>
  </mergeCells>
  <phoneticPr fontId="4"/>
  <dataValidations count="1">
    <dataValidation type="list" allowBlank="1" showInputMessage="1" showErrorMessage="1" sqref="F8:H9 F13:H13 F11:H11 F116:H116 F24:H26 F28:H88 F90:H102 F104:H104 F106:H109 F17:H17">
      <formula1>"□,■"</formula1>
    </dataValidation>
  </dataValidations>
  <printOptions horizontalCentered="1"/>
  <pageMargins left="0.59055118110236227" right="0.59055118110236227" top="0.78740157480314965" bottom="0.78740157480314965" header="0.51181102362204722" footer="0.51181102362204722"/>
  <pageSetup paperSize="9" scale="90" fitToHeight="8" orientation="portrait" r:id="rId1"/>
  <headerFooter alignWithMargins="0"/>
  <rowBreaks count="2" manualBreakCount="2">
    <brk id="73" max="7" man="1"/>
    <brk id="102"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3"/>
  </sheetPr>
  <dimension ref="A1:Z420"/>
  <sheetViews>
    <sheetView showGridLines="0" view="pageBreakPreview" zoomScaleNormal="100" zoomScaleSheetLayoutView="100" workbookViewId="0">
      <selection activeCell="F3" sqref="F3"/>
    </sheetView>
  </sheetViews>
  <sheetFormatPr defaultColWidth="9" defaultRowHeight="12" x14ac:dyDescent="0.2"/>
  <cols>
    <col min="1" max="4" width="3.36328125" style="4" customWidth="1"/>
    <col min="5" max="5" width="3.7265625" style="4" customWidth="1"/>
    <col min="6" max="20" width="3.36328125" style="4" customWidth="1"/>
    <col min="21" max="21" width="3.453125" style="4" customWidth="1"/>
    <col min="22" max="22" width="3.36328125" style="4" customWidth="1"/>
    <col min="23" max="23" width="3.90625" style="4" customWidth="1"/>
    <col min="24" max="24" width="3.36328125" style="4" customWidth="1"/>
    <col min="25" max="25" width="3.453125" style="4" customWidth="1"/>
    <col min="26" max="26" width="3.36328125" style="4" customWidth="1"/>
    <col min="27" max="32" width="3.08984375" style="4" customWidth="1"/>
    <col min="33" max="33" width="2.6328125" style="4" customWidth="1"/>
    <col min="34" max="16384" width="9" style="4"/>
  </cols>
  <sheetData>
    <row r="1" spans="1:26" ht="18" customHeight="1" x14ac:dyDescent="0.2">
      <c r="A1" s="875" t="s">
        <v>374</v>
      </c>
      <c r="B1" s="875"/>
      <c r="C1" s="875"/>
      <c r="D1" s="875"/>
      <c r="E1" s="875"/>
      <c r="F1" s="875"/>
      <c r="G1" s="875"/>
      <c r="H1" s="875"/>
      <c r="I1" s="875"/>
      <c r="J1" s="875"/>
      <c r="K1" s="875"/>
      <c r="L1" s="875"/>
      <c r="M1" s="875"/>
      <c r="N1" s="875"/>
      <c r="O1" s="875"/>
      <c r="P1" s="875"/>
      <c r="Q1" s="875"/>
      <c r="R1" s="875"/>
      <c r="S1" s="875"/>
      <c r="T1" s="875"/>
      <c r="U1" s="875"/>
      <c r="V1" s="875"/>
      <c r="W1" s="875"/>
      <c r="X1" s="875"/>
      <c r="Y1" s="875"/>
      <c r="Z1" s="875"/>
    </row>
    <row r="2" spans="1:26" ht="18" customHeight="1" x14ac:dyDescent="0.2">
      <c r="B2" s="883" t="s">
        <v>229</v>
      </c>
      <c r="C2" s="884"/>
      <c r="D2" s="884"/>
      <c r="E2" s="885"/>
      <c r="F2" s="46" t="s">
        <v>230</v>
      </c>
      <c r="G2" s="47" t="s">
        <v>231</v>
      </c>
      <c r="H2" s="47" t="s">
        <v>232</v>
      </c>
      <c r="I2" s="47" t="s">
        <v>233</v>
      </c>
      <c r="J2" s="47" t="s">
        <v>234</v>
      </c>
      <c r="K2" s="47" t="s">
        <v>235</v>
      </c>
      <c r="L2" s="47" t="s">
        <v>236</v>
      </c>
      <c r="M2" s="48" t="s">
        <v>237</v>
      </c>
      <c r="N2" s="883" t="s">
        <v>238</v>
      </c>
      <c r="O2" s="884"/>
      <c r="P2" s="884"/>
      <c r="Q2" s="884"/>
      <c r="R2" s="885"/>
      <c r="S2" s="893"/>
      <c r="T2" s="894"/>
      <c r="U2" s="894"/>
      <c r="V2" s="894"/>
      <c r="W2" s="894"/>
      <c r="X2" s="894"/>
      <c r="Y2" s="894"/>
      <c r="Z2" s="895"/>
    </row>
    <row r="3" spans="1:26" ht="18" customHeight="1" x14ac:dyDescent="0.2">
      <c r="B3" s="886"/>
      <c r="C3" s="887"/>
      <c r="D3" s="887"/>
      <c r="E3" s="888"/>
      <c r="F3" s="9"/>
      <c r="G3" s="49"/>
      <c r="H3" s="49"/>
      <c r="I3" s="49"/>
      <c r="J3" s="49"/>
      <c r="K3" s="49"/>
      <c r="L3" s="49"/>
      <c r="M3" s="10"/>
      <c r="N3" s="886"/>
      <c r="O3" s="887"/>
      <c r="P3" s="887"/>
      <c r="Q3" s="887"/>
      <c r="R3" s="888"/>
      <c r="S3" s="896"/>
      <c r="T3" s="897"/>
      <c r="U3" s="897"/>
      <c r="V3" s="897"/>
      <c r="W3" s="897"/>
      <c r="X3" s="897"/>
      <c r="Y3" s="897"/>
      <c r="Z3" s="898"/>
    </row>
    <row r="4" spans="1:26" ht="18" customHeight="1" x14ac:dyDescent="0.2">
      <c r="B4" s="883" t="s">
        <v>239</v>
      </c>
      <c r="C4" s="884"/>
      <c r="D4" s="884"/>
      <c r="E4" s="885"/>
      <c r="F4" s="863" t="s">
        <v>240</v>
      </c>
      <c r="G4" s="876"/>
      <c r="H4" s="889"/>
      <c r="I4" s="890"/>
      <c r="J4" s="50" t="s">
        <v>241</v>
      </c>
      <c r="K4" s="899"/>
      <c r="L4" s="892"/>
      <c r="M4" s="863" t="s">
        <v>242</v>
      </c>
      <c r="N4" s="876"/>
      <c r="O4" s="889"/>
      <c r="P4" s="890"/>
      <c r="Q4" s="50" t="s">
        <v>243</v>
      </c>
      <c r="R4" s="899"/>
      <c r="S4" s="892"/>
      <c r="T4" s="863" t="s">
        <v>244</v>
      </c>
      <c r="U4" s="876"/>
      <c r="V4" s="889"/>
      <c r="W4" s="890"/>
      <c r="X4" s="50" t="s">
        <v>245</v>
      </c>
      <c r="Y4" s="899"/>
      <c r="Z4" s="892"/>
    </row>
    <row r="5" spans="1:26" ht="18" customHeight="1" x14ac:dyDescent="0.2">
      <c r="B5" s="886"/>
      <c r="C5" s="887"/>
      <c r="D5" s="887"/>
      <c r="E5" s="888"/>
      <c r="F5" s="863" t="s">
        <v>246</v>
      </c>
      <c r="G5" s="864"/>
      <c r="H5" s="864"/>
      <c r="I5" s="864"/>
      <c r="J5" s="864"/>
      <c r="K5" s="864"/>
      <c r="L5" s="864"/>
      <c r="M5" s="864"/>
      <c r="N5" s="876"/>
      <c r="O5" s="889"/>
      <c r="P5" s="891"/>
      <c r="Q5" s="891"/>
      <c r="R5" s="891"/>
      <c r="S5" s="891"/>
      <c r="T5" s="891"/>
      <c r="U5" s="891"/>
      <c r="V5" s="891"/>
      <c r="W5" s="891"/>
      <c r="X5" s="891"/>
      <c r="Y5" s="891"/>
      <c r="Z5" s="892"/>
    </row>
    <row r="6" spans="1:26" ht="29.25" customHeight="1" x14ac:dyDescent="0.2">
      <c r="B6" s="880" t="s">
        <v>262</v>
      </c>
      <c r="C6" s="881"/>
      <c r="D6" s="881"/>
      <c r="E6" s="882"/>
      <c r="F6" s="889"/>
      <c r="G6" s="891"/>
      <c r="H6" s="891"/>
      <c r="I6" s="891"/>
      <c r="J6" s="891"/>
      <c r="K6" s="891"/>
      <c r="L6" s="891"/>
      <c r="M6" s="891"/>
      <c r="N6" s="891"/>
      <c r="O6" s="891"/>
      <c r="P6" s="891"/>
      <c r="Q6" s="891"/>
      <c r="R6" s="891"/>
      <c r="S6" s="891"/>
      <c r="T6" s="891"/>
      <c r="U6" s="891"/>
      <c r="V6" s="891"/>
      <c r="W6" s="891"/>
      <c r="X6" s="891"/>
      <c r="Y6" s="891"/>
      <c r="Z6" s="892"/>
    </row>
    <row r="7" spans="1:26" ht="18" customHeight="1" x14ac:dyDescent="0.2"/>
    <row r="8" spans="1:26" ht="18" customHeight="1" x14ac:dyDescent="0.2">
      <c r="A8" s="875" t="s">
        <v>375</v>
      </c>
      <c r="B8" s="875"/>
      <c r="C8" s="875"/>
      <c r="D8" s="875"/>
      <c r="E8" s="875"/>
      <c r="F8" s="875"/>
      <c r="G8" s="875"/>
      <c r="H8" s="875"/>
      <c r="I8" s="875"/>
      <c r="J8" s="875"/>
      <c r="K8" s="875"/>
      <c r="L8" s="875"/>
      <c r="M8" s="875"/>
      <c r="N8" s="875"/>
      <c r="O8" s="875"/>
      <c r="P8" s="875"/>
      <c r="Q8" s="875"/>
      <c r="R8" s="875"/>
      <c r="S8" s="875"/>
      <c r="T8" s="875"/>
      <c r="U8" s="875"/>
      <c r="V8" s="875"/>
      <c r="W8" s="875"/>
      <c r="X8" s="875"/>
      <c r="Y8" s="875"/>
      <c r="Z8" s="875"/>
    </row>
    <row r="9" spans="1:26" ht="18" customHeight="1" x14ac:dyDescent="0.2">
      <c r="A9" s="4" t="s">
        <v>198</v>
      </c>
    </row>
    <row r="10" spans="1:26" ht="12.75" customHeight="1" x14ac:dyDescent="0.2">
      <c r="B10" s="871" t="s">
        <v>247</v>
      </c>
      <c r="C10" s="903" t="s">
        <v>288</v>
      </c>
      <c r="D10" s="904"/>
      <c r="E10" s="905"/>
      <c r="F10" s="889"/>
      <c r="G10" s="716"/>
      <c r="H10" s="716"/>
      <c r="I10" s="716"/>
      <c r="J10" s="716"/>
      <c r="K10" s="716"/>
      <c r="L10" s="744"/>
      <c r="M10" s="900" t="s">
        <v>609</v>
      </c>
      <c r="N10" s="901"/>
      <c r="O10" s="448"/>
      <c r="P10" s="216"/>
      <c r="Q10" s="216"/>
      <c r="R10" s="216"/>
      <c r="S10" s="449"/>
      <c r="T10" s="864" t="s">
        <v>248</v>
      </c>
      <c r="U10" s="864"/>
      <c r="V10" s="864"/>
      <c r="W10" s="864"/>
      <c r="X10" s="864"/>
      <c r="Y10" s="864"/>
      <c r="Z10" s="876"/>
    </row>
    <row r="11" spans="1:26" ht="30.75" customHeight="1" x14ac:dyDescent="0.2">
      <c r="B11" s="879"/>
      <c r="C11" s="906" t="s">
        <v>249</v>
      </c>
      <c r="D11" s="907"/>
      <c r="E11" s="908"/>
      <c r="F11" s="868"/>
      <c r="G11" s="869"/>
      <c r="H11" s="869"/>
      <c r="I11" s="869"/>
      <c r="J11" s="869"/>
      <c r="K11" s="869"/>
      <c r="L11" s="870"/>
      <c r="M11" s="902"/>
      <c r="N11" s="902"/>
      <c r="O11" s="453" t="s">
        <v>211</v>
      </c>
      <c r="P11" s="450" t="s">
        <v>610</v>
      </c>
      <c r="Q11" s="450" t="s">
        <v>611</v>
      </c>
      <c r="R11" s="454" t="s">
        <v>211</v>
      </c>
      <c r="S11" s="451" t="s">
        <v>612</v>
      </c>
      <c r="T11" s="874"/>
      <c r="U11" s="877"/>
      <c r="V11" s="877"/>
      <c r="W11" s="877"/>
      <c r="X11" s="877"/>
      <c r="Y11" s="877"/>
      <c r="Z11" s="878"/>
    </row>
    <row r="12" spans="1:26" ht="7.5" customHeight="1" x14ac:dyDescent="0.2"/>
    <row r="13" spans="1:26" ht="18" customHeight="1" x14ac:dyDescent="0.2">
      <c r="A13" s="4" t="s">
        <v>184</v>
      </c>
    </row>
    <row r="14" spans="1:26" ht="17.25" customHeight="1" x14ac:dyDescent="0.2">
      <c r="A14" s="4" t="s">
        <v>613</v>
      </c>
    </row>
    <row r="15" spans="1:26" ht="18" customHeight="1" x14ac:dyDescent="0.2">
      <c r="B15" s="871" t="s">
        <v>182</v>
      </c>
      <c r="C15" s="863" t="s">
        <v>250</v>
      </c>
      <c r="D15" s="864"/>
      <c r="E15" s="864"/>
      <c r="F15" s="864"/>
      <c r="G15" s="876"/>
      <c r="H15" s="863" t="s">
        <v>251</v>
      </c>
      <c r="I15" s="864"/>
      <c r="J15" s="864"/>
      <c r="K15" s="864"/>
      <c r="L15" s="876"/>
      <c r="M15" s="863" t="s">
        <v>252</v>
      </c>
      <c r="N15" s="864"/>
      <c r="O15" s="864"/>
      <c r="P15" s="864"/>
      <c r="Q15" s="865" t="s">
        <v>618</v>
      </c>
      <c r="R15" s="866"/>
      <c r="S15" s="866"/>
      <c r="T15" s="866"/>
      <c r="U15" s="867"/>
      <c r="V15" s="863" t="s">
        <v>253</v>
      </c>
      <c r="W15" s="864"/>
      <c r="X15" s="864"/>
      <c r="Y15" s="864"/>
      <c r="Z15" s="876"/>
    </row>
    <row r="16" spans="1:26" ht="18" customHeight="1" x14ac:dyDescent="0.2">
      <c r="B16" s="872"/>
      <c r="C16" s="868"/>
      <c r="D16" s="869"/>
      <c r="E16" s="869"/>
      <c r="F16" s="869"/>
      <c r="G16" s="870"/>
      <c r="H16" s="371" t="s">
        <v>211</v>
      </c>
      <c r="I16" s="457" t="s">
        <v>614</v>
      </c>
      <c r="J16" s="455" t="s">
        <v>33</v>
      </c>
      <c r="K16" s="457" t="s">
        <v>615</v>
      </c>
      <c r="L16" s="458"/>
      <c r="M16" s="371" t="s">
        <v>211</v>
      </c>
      <c r="N16" s="456" t="s">
        <v>616</v>
      </c>
      <c r="O16" s="455" t="s">
        <v>33</v>
      </c>
      <c r="P16" s="459" t="s">
        <v>617</v>
      </c>
      <c r="Q16" s="868"/>
      <c r="R16" s="874"/>
      <c r="S16" s="874"/>
      <c r="T16" s="874"/>
      <c r="U16" s="870"/>
      <c r="V16" s="868"/>
      <c r="W16" s="869"/>
      <c r="X16" s="869"/>
      <c r="Y16" s="869"/>
      <c r="Z16" s="870"/>
    </row>
    <row r="17" spans="1:26" ht="18" customHeight="1" x14ac:dyDescent="0.2">
      <c r="B17" s="872"/>
      <c r="C17" s="868"/>
      <c r="D17" s="869"/>
      <c r="E17" s="869"/>
      <c r="F17" s="869"/>
      <c r="G17" s="870"/>
      <c r="H17" s="371" t="s">
        <v>211</v>
      </c>
      <c r="I17" s="457" t="s">
        <v>614</v>
      </c>
      <c r="J17" s="455" t="s">
        <v>33</v>
      </c>
      <c r="K17" s="457" t="s">
        <v>615</v>
      </c>
      <c r="L17" s="458"/>
      <c r="M17" s="371" t="s">
        <v>211</v>
      </c>
      <c r="N17" s="456" t="s">
        <v>616</v>
      </c>
      <c r="O17" s="455" t="s">
        <v>33</v>
      </c>
      <c r="P17" s="459" t="s">
        <v>617</v>
      </c>
      <c r="Q17" s="868"/>
      <c r="R17" s="874"/>
      <c r="S17" s="874"/>
      <c r="T17" s="874"/>
      <c r="U17" s="870"/>
      <c r="V17" s="868"/>
      <c r="W17" s="869"/>
      <c r="X17" s="869"/>
      <c r="Y17" s="869"/>
      <c r="Z17" s="870"/>
    </row>
    <row r="18" spans="1:26" ht="18" customHeight="1" x14ac:dyDescent="0.2">
      <c r="B18" s="872"/>
      <c r="C18" s="868"/>
      <c r="D18" s="869"/>
      <c r="E18" s="869"/>
      <c r="F18" s="869"/>
      <c r="G18" s="870"/>
      <c r="H18" s="371" t="s">
        <v>211</v>
      </c>
      <c r="I18" s="457" t="s">
        <v>614</v>
      </c>
      <c r="J18" s="455" t="s">
        <v>33</v>
      </c>
      <c r="K18" s="457" t="s">
        <v>615</v>
      </c>
      <c r="L18" s="458"/>
      <c r="M18" s="371" t="s">
        <v>211</v>
      </c>
      <c r="N18" s="456" t="s">
        <v>616</v>
      </c>
      <c r="O18" s="455" t="s">
        <v>33</v>
      </c>
      <c r="P18" s="459" t="s">
        <v>617</v>
      </c>
      <c r="Q18" s="868"/>
      <c r="R18" s="874"/>
      <c r="S18" s="874"/>
      <c r="T18" s="874"/>
      <c r="U18" s="870"/>
      <c r="V18" s="868"/>
      <c r="W18" s="869"/>
      <c r="X18" s="869"/>
      <c r="Y18" s="869"/>
      <c r="Z18" s="870"/>
    </row>
    <row r="19" spans="1:26" ht="18" customHeight="1" x14ac:dyDescent="0.2">
      <c r="B19" s="872"/>
      <c r="C19" s="868"/>
      <c r="D19" s="869"/>
      <c r="E19" s="869"/>
      <c r="F19" s="869"/>
      <c r="G19" s="870"/>
      <c r="H19" s="371" t="s">
        <v>211</v>
      </c>
      <c r="I19" s="457" t="s">
        <v>614</v>
      </c>
      <c r="J19" s="455" t="s">
        <v>33</v>
      </c>
      <c r="K19" s="457" t="s">
        <v>615</v>
      </c>
      <c r="L19" s="458"/>
      <c r="M19" s="371" t="s">
        <v>211</v>
      </c>
      <c r="N19" s="456" t="s">
        <v>616</v>
      </c>
      <c r="O19" s="455" t="s">
        <v>33</v>
      </c>
      <c r="P19" s="459" t="s">
        <v>617</v>
      </c>
      <c r="Q19" s="868"/>
      <c r="R19" s="874"/>
      <c r="S19" s="874"/>
      <c r="T19" s="874"/>
      <c r="U19" s="870"/>
      <c r="V19" s="868"/>
      <c r="W19" s="869"/>
      <c r="X19" s="869"/>
      <c r="Y19" s="869"/>
      <c r="Z19" s="870"/>
    </row>
    <row r="20" spans="1:26" ht="18" customHeight="1" x14ac:dyDescent="0.2">
      <c r="B20" s="873"/>
      <c r="C20" s="868"/>
      <c r="D20" s="869"/>
      <c r="E20" s="869"/>
      <c r="F20" s="869"/>
      <c r="G20" s="870"/>
      <c r="H20" s="371" t="s">
        <v>211</v>
      </c>
      <c r="I20" s="457" t="s">
        <v>614</v>
      </c>
      <c r="J20" s="460" t="s">
        <v>33</v>
      </c>
      <c r="K20" s="457" t="s">
        <v>615</v>
      </c>
      <c r="L20" s="458"/>
      <c r="M20" s="371" t="s">
        <v>211</v>
      </c>
      <c r="N20" s="456" t="s">
        <v>616</v>
      </c>
      <c r="O20" s="460" t="s">
        <v>33</v>
      </c>
      <c r="P20" s="459" t="s">
        <v>617</v>
      </c>
      <c r="Q20" s="868"/>
      <c r="R20" s="874"/>
      <c r="S20" s="874"/>
      <c r="T20" s="874"/>
      <c r="U20" s="870"/>
      <c r="V20" s="868"/>
      <c r="W20" s="869"/>
      <c r="X20" s="869"/>
      <c r="Y20" s="869"/>
      <c r="Z20" s="870"/>
    </row>
    <row r="21" spans="1:26" ht="14.25" customHeight="1" x14ac:dyDescent="0.2">
      <c r="B21" s="19" t="s">
        <v>258</v>
      </c>
      <c r="C21" s="51" t="s">
        <v>100</v>
      </c>
      <c r="D21" s="52"/>
      <c r="E21" s="20"/>
      <c r="F21" s="20"/>
      <c r="G21" s="20"/>
      <c r="H21" s="20"/>
      <c r="I21" s="20"/>
      <c r="J21" s="10"/>
      <c r="K21" s="10"/>
      <c r="L21" s="10"/>
      <c r="M21" s="10"/>
      <c r="N21" s="10"/>
      <c r="O21" s="10"/>
      <c r="P21" s="10"/>
      <c r="Q21" s="10"/>
      <c r="R21" s="10"/>
      <c r="S21" s="10"/>
      <c r="T21" s="10"/>
      <c r="U21" s="10"/>
      <c r="V21" s="10"/>
      <c r="W21" s="10"/>
      <c r="X21" s="10"/>
      <c r="Y21" s="10"/>
      <c r="Z21" s="10"/>
    </row>
    <row r="22" spans="1:26" ht="14.25" customHeight="1" x14ac:dyDescent="0.2">
      <c r="B22" s="53" t="s">
        <v>277</v>
      </c>
      <c r="C22" s="51" t="s">
        <v>101</v>
      </c>
      <c r="D22" s="51"/>
    </row>
    <row r="23" spans="1:26" ht="22.5" customHeight="1" x14ac:dyDescent="0.2">
      <c r="A23" s="4" t="s">
        <v>186</v>
      </c>
    </row>
    <row r="24" spans="1:26" ht="18" customHeight="1" x14ac:dyDescent="0.2">
      <c r="B24" s="909" t="s">
        <v>183</v>
      </c>
      <c r="C24" s="863" t="s">
        <v>250</v>
      </c>
      <c r="D24" s="864"/>
      <c r="E24" s="864"/>
      <c r="F24" s="864"/>
      <c r="G24" s="876"/>
      <c r="H24" s="863" t="s">
        <v>251</v>
      </c>
      <c r="I24" s="864"/>
      <c r="J24" s="864"/>
      <c r="K24" s="864"/>
      <c r="L24" s="876"/>
      <c r="M24" s="863" t="s">
        <v>252</v>
      </c>
      <c r="N24" s="864"/>
      <c r="O24" s="864"/>
      <c r="P24" s="864"/>
      <c r="Q24" s="865" t="s">
        <v>618</v>
      </c>
      <c r="R24" s="866"/>
      <c r="S24" s="866"/>
      <c r="T24" s="866"/>
      <c r="U24" s="867"/>
    </row>
    <row r="25" spans="1:26" ht="18" customHeight="1" x14ac:dyDescent="0.2">
      <c r="B25" s="910"/>
      <c r="C25" s="868"/>
      <c r="D25" s="869"/>
      <c r="E25" s="869"/>
      <c r="F25" s="869"/>
      <c r="G25" s="870"/>
      <c r="H25" s="371" t="s">
        <v>211</v>
      </c>
      <c r="I25" s="457" t="s">
        <v>614</v>
      </c>
      <c r="J25" s="455" t="s">
        <v>33</v>
      </c>
      <c r="K25" s="457" t="s">
        <v>615</v>
      </c>
      <c r="L25" s="458"/>
      <c r="M25" s="371" t="s">
        <v>211</v>
      </c>
      <c r="N25" s="456" t="s">
        <v>616</v>
      </c>
      <c r="O25" s="455" t="s">
        <v>33</v>
      </c>
      <c r="P25" s="459" t="s">
        <v>617</v>
      </c>
      <c r="Q25" s="868"/>
      <c r="R25" s="874"/>
      <c r="S25" s="874"/>
      <c r="T25" s="874"/>
      <c r="U25" s="870"/>
    </row>
    <row r="26" spans="1:26" ht="18" customHeight="1" x14ac:dyDescent="0.2">
      <c r="B26" s="910"/>
      <c r="C26" s="868"/>
      <c r="D26" s="869"/>
      <c r="E26" s="869"/>
      <c r="F26" s="869"/>
      <c r="G26" s="870"/>
      <c r="H26" s="371" t="s">
        <v>211</v>
      </c>
      <c r="I26" s="457" t="s">
        <v>614</v>
      </c>
      <c r="J26" s="455" t="s">
        <v>33</v>
      </c>
      <c r="K26" s="457" t="s">
        <v>615</v>
      </c>
      <c r="L26" s="458"/>
      <c r="M26" s="371" t="s">
        <v>211</v>
      </c>
      <c r="N26" s="456" t="s">
        <v>616</v>
      </c>
      <c r="O26" s="455" t="s">
        <v>33</v>
      </c>
      <c r="P26" s="459" t="s">
        <v>617</v>
      </c>
      <c r="Q26" s="868"/>
      <c r="R26" s="874"/>
      <c r="S26" s="874"/>
      <c r="T26" s="874"/>
      <c r="U26" s="870"/>
    </row>
    <row r="27" spans="1:26" ht="18" customHeight="1" x14ac:dyDescent="0.2">
      <c r="B27" s="910"/>
      <c r="C27" s="868"/>
      <c r="D27" s="869"/>
      <c r="E27" s="869"/>
      <c r="F27" s="869"/>
      <c r="G27" s="870"/>
      <c r="H27" s="371" t="s">
        <v>211</v>
      </c>
      <c r="I27" s="457" t="s">
        <v>614</v>
      </c>
      <c r="J27" s="455" t="s">
        <v>33</v>
      </c>
      <c r="K27" s="457" t="s">
        <v>615</v>
      </c>
      <c r="L27" s="458"/>
      <c r="M27" s="371" t="s">
        <v>211</v>
      </c>
      <c r="N27" s="456" t="s">
        <v>616</v>
      </c>
      <c r="O27" s="455" t="s">
        <v>33</v>
      </c>
      <c r="P27" s="459" t="s">
        <v>617</v>
      </c>
      <c r="Q27" s="868"/>
      <c r="R27" s="874"/>
      <c r="S27" s="874"/>
      <c r="T27" s="874"/>
      <c r="U27" s="870"/>
    </row>
    <row r="28" spans="1:26" ht="18" customHeight="1" x14ac:dyDescent="0.2">
      <c r="B28" s="910"/>
      <c r="C28" s="868"/>
      <c r="D28" s="869"/>
      <c r="E28" s="869"/>
      <c r="F28" s="869"/>
      <c r="G28" s="870"/>
      <c r="H28" s="371" t="s">
        <v>211</v>
      </c>
      <c r="I28" s="457" t="s">
        <v>614</v>
      </c>
      <c r="J28" s="455" t="s">
        <v>33</v>
      </c>
      <c r="K28" s="457" t="s">
        <v>615</v>
      </c>
      <c r="L28" s="458"/>
      <c r="M28" s="371" t="s">
        <v>211</v>
      </c>
      <c r="N28" s="456" t="s">
        <v>616</v>
      </c>
      <c r="O28" s="455" t="s">
        <v>33</v>
      </c>
      <c r="P28" s="459" t="s">
        <v>617</v>
      </c>
      <c r="Q28" s="868"/>
      <c r="R28" s="874"/>
      <c r="S28" s="874"/>
      <c r="T28" s="874"/>
      <c r="U28" s="870"/>
    </row>
    <row r="29" spans="1:26" ht="18" customHeight="1" x14ac:dyDescent="0.2">
      <c r="B29" s="910"/>
      <c r="C29" s="868"/>
      <c r="D29" s="869"/>
      <c r="E29" s="869"/>
      <c r="F29" s="869"/>
      <c r="G29" s="870"/>
      <c r="H29" s="371" t="s">
        <v>211</v>
      </c>
      <c r="I29" s="457" t="s">
        <v>614</v>
      </c>
      <c r="J29" s="460" t="s">
        <v>33</v>
      </c>
      <c r="K29" s="457" t="s">
        <v>615</v>
      </c>
      <c r="L29" s="458"/>
      <c r="M29" s="371" t="s">
        <v>211</v>
      </c>
      <c r="N29" s="456" t="s">
        <v>616</v>
      </c>
      <c r="O29" s="455" t="s">
        <v>33</v>
      </c>
      <c r="P29" s="459" t="s">
        <v>617</v>
      </c>
      <c r="Q29" s="868"/>
      <c r="R29" s="874"/>
      <c r="S29" s="874"/>
      <c r="T29" s="874"/>
      <c r="U29" s="870"/>
    </row>
    <row r="30" spans="1:26" ht="18" customHeight="1" x14ac:dyDescent="0.2">
      <c r="B30" s="911"/>
      <c r="C30" s="868"/>
      <c r="D30" s="869"/>
      <c r="E30" s="869"/>
      <c r="F30" s="869"/>
      <c r="G30" s="870"/>
      <c r="H30" s="371" t="s">
        <v>211</v>
      </c>
      <c r="I30" s="457" t="s">
        <v>614</v>
      </c>
      <c r="J30" s="460" t="s">
        <v>33</v>
      </c>
      <c r="K30" s="457" t="s">
        <v>615</v>
      </c>
      <c r="L30" s="458"/>
      <c r="M30" s="371" t="s">
        <v>211</v>
      </c>
      <c r="N30" s="456" t="s">
        <v>616</v>
      </c>
      <c r="O30" s="460" t="s">
        <v>33</v>
      </c>
      <c r="P30" s="459" t="s">
        <v>617</v>
      </c>
      <c r="Q30" s="868"/>
      <c r="R30" s="874"/>
      <c r="S30" s="874"/>
      <c r="T30" s="874"/>
      <c r="U30" s="870"/>
    </row>
    <row r="31" spans="1:26" ht="15.75" customHeight="1" x14ac:dyDescent="0.2">
      <c r="B31" s="19" t="s">
        <v>258</v>
      </c>
      <c r="C31" s="51" t="s">
        <v>102</v>
      </c>
    </row>
    <row r="32" spans="1:26" ht="18" customHeight="1" x14ac:dyDescent="0.2">
      <c r="A32" s="875" t="s">
        <v>200</v>
      </c>
      <c r="B32" s="875"/>
      <c r="C32" s="875"/>
      <c r="D32" s="875"/>
      <c r="E32" s="875"/>
      <c r="F32" s="875"/>
      <c r="G32" s="875"/>
      <c r="H32" s="875"/>
      <c r="I32" s="875"/>
      <c r="J32" s="875"/>
      <c r="K32" s="875"/>
      <c r="L32" s="875"/>
      <c r="M32" s="875"/>
      <c r="N32" s="875"/>
      <c r="O32" s="875"/>
      <c r="P32" s="875"/>
      <c r="Q32" s="875"/>
      <c r="R32" s="875"/>
      <c r="S32" s="875"/>
      <c r="T32" s="875"/>
      <c r="U32" s="875"/>
      <c r="V32" s="875"/>
      <c r="W32" s="875"/>
      <c r="X32" s="875"/>
      <c r="Y32" s="875"/>
      <c r="Z32" s="875"/>
    </row>
    <row r="33" spans="1:26" ht="47.25" customHeight="1" x14ac:dyDescent="0.2">
      <c r="B33" s="883" t="s">
        <v>187</v>
      </c>
      <c r="C33" s="884"/>
      <c r="D33" s="884"/>
      <c r="E33" s="54"/>
      <c r="F33" s="55"/>
      <c r="G33" s="55"/>
      <c r="H33" s="55"/>
      <c r="I33" s="55"/>
      <c r="J33" s="55"/>
      <c r="K33" s="55"/>
      <c r="L33" s="55"/>
      <c r="M33" s="55"/>
      <c r="N33" s="55"/>
      <c r="O33" s="55"/>
      <c r="P33" s="55"/>
      <c r="Q33" s="55"/>
      <c r="R33" s="55"/>
      <c r="S33" s="55"/>
      <c r="T33" s="55"/>
      <c r="U33" s="56"/>
      <c r="V33" s="20"/>
      <c r="W33" s="20"/>
      <c r="X33" s="20"/>
      <c r="Y33" s="20"/>
      <c r="Z33" s="20"/>
    </row>
    <row r="34" spans="1:26" ht="30" customHeight="1" x14ac:dyDescent="0.2">
      <c r="B34" s="886"/>
      <c r="C34" s="887"/>
      <c r="D34" s="887"/>
      <c r="E34" s="57"/>
      <c r="F34" s="58"/>
      <c r="G34" s="58"/>
      <c r="H34" s="58"/>
      <c r="I34" s="59"/>
      <c r="J34" s="59"/>
      <c r="K34" s="59"/>
      <c r="L34" s="59"/>
      <c r="M34" s="59"/>
      <c r="N34" s="59"/>
      <c r="O34" s="59"/>
      <c r="P34" s="59"/>
      <c r="Q34" s="59"/>
      <c r="R34" s="59"/>
      <c r="S34" s="59"/>
      <c r="T34" s="59"/>
      <c r="U34" s="60"/>
      <c r="V34" s="20"/>
      <c r="W34" s="20"/>
      <c r="X34" s="20"/>
      <c r="Y34" s="20"/>
      <c r="Z34" s="20"/>
    </row>
    <row r="35" spans="1:26" ht="13.5" customHeight="1" x14ac:dyDescent="0.2">
      <c r="A35" s="4" t="s">
        <v>188</v>
      </c>
      <c r="B35" s="51" t="s">
        <v>259</v>
      </c>
      <c r="C35" s="51" t="s">
        <v>260</v>
      </c>
      <c r="D35" s="6"/>
      <c r="E35" s="20"/>
      <c r="F35" s="20"/>
      <c r="G35" s="20"/>
      <c r="H35" s="20"/>
      <c r="I35" s="20"/>
      <c r="J35" s="20"/>
      <c r="K35" s="20"/>
      <c r="L35" s="20"/>
      <c r="M35" s="20"/>
      <c r="N35" s="20"/>
      <c r="O35" s="20"/>
      <c r="P35" s="20"/>
      <c r="Q35" s="20"/>
      <c r="R35" s="20"/>
      <c r="S35" s="20"/>
      <c r="T35" s="20"/>
      <c r="U35" s="20"/>
    </row>
    <row r="36" spans="1:26" ht="13.5" customHeight="1" x14ac:dyDescent="0.2">
      <c r="B36" s="51" t="s">
        <v>103</v>
      </c>
    </row>
    <row r="37" spans="1:26" ht="16.5" customHeight="1" x14ac:dyDescent="0.2"/>
    <row r="38" spans="1:26" ht="11.25" customHeight="1" x14ac:dyDescent="0.2">
      <c r="A38" s="875" t="s">
        <v>278</v>
      </c>
      <c r="B38" s="875"/>
      <c r="C38" s="875"/>
      <c r="D38" s="875"/>
      <c r="E38" s="875"/>
      <c r="F38" s="875"/>
      <c r="G38" s="875"/>
      <c r="H38" s="875"/>
      <c r="I38" s="875"/>
      <c r="J38" s="875"/>
      <c r="K38" s="875"/>
      <c r="L38" s="875"/>
      <c r="M38" s="875"/>
      <c r="N38" s="875"/>
      <c r="O38" s="875"/>
      <c r="P38" s="875"/>
      <c r="Q38" s="875"/>
      <c r="R38" s="875"/>
      <c r="S38" s="875"/>
      <c r="T38" s="875"/>
      <c r="U38" s="875"/>
      <c r="V38" s="875"/>
      <c r="W38" s="875"/>
      <c r="X38" s="875"/>
      <c r="Y38" s="875"/>
      <c r="Z38" s="875"/>
    </row>
    <row r="39" spans="1:26" ht="15" customHeight="1" x14ac:dyDescent="0.2">
      <c r="A39" s="3"/>
      <c r="B39" s="4" t="s">
        <v>168</v>
      </c>
    </row>
    <row r="40" spans="1:26" ht="15.75" customHeight="1" x14ac:dyDescent="0.2">
      <c r="A40" s="3"/>
      <c r="B40" s="4" t="s">
        <v>169</v>
      </c>
    </row>
    <row r="41" spans="1:26" ht="15" customHeight="1" x14ac:dyDescent="0.2">
      <c r="B41" s="883" t="s">
        <v>275</v>
      </c>
      <c r="C41" s="884"/>
      <c r="D41" s="884"/>
      <c r="E41" s="54"/>
      <c r="F41" s="55"/>
      <c r="G41" s="55"/>
      <c r="H41" s="55"/>
      <c r="I41" s="55"/>
      <c r="J41" s="55"/>
      <c r="K41" s="55"/>
      <c r="L41" s="55"/>
      <c r="M41" s="55"/>
      <c r="N41" s="55"/>
      <c r="O41" s="55"/>
      <c r="P41" s="55"/>
      <c r="Q41" s="55"/>
      <c r="R41" s="55"/>
      <c r="S41" s="55"/>
      <c r="T41" s="55"/>
      <c r="U41" s="56"/>
      <c r="V41" s="20"/>
      <c r="W41" s="20"/>
    </row>
    <row r="42" spans="1:26" ht="50.25" customHeight="1" x14ac:dyDescent="0.2">
      <c r="B42" s="886"/>
      <c r="C42" s="887"/>
      <c r="D42" s="887"/>
      <c r="E42" s="57"/>
      <c r="F42" s="58"/>
      <c r="G42" s="58"/>
      <c r="H42" s="58"/>
      <c r="I42" s="689"/>
      <c r="J42" s="689"/>
      <c r="K42" s="689"/>
      <c r="L42" s="689"/>
      <c r="M42" s="689"/>
      <c r="N42" s="689"/>
      <c r="O42" s="689"/>
      <c r="P42" s="689"/>
      <c r="Q42" s="689"/>
      <c r="R42" s="689"/>
      <c r="S42" s="689"/>
      <c r="T42" s="689"/>
      <c r="U42" s="60"/>
      <c r="V42" s="20"/>
      <c r="W42" s="20"/>
    </row>
    <row r="43" spans="1:26" ht="15" customHeight="1" x14ac:dyDescent="0.2">
      <c r="D43" s="6"/>
      <c r="E43" s="20"/>
      <c r="F43" s="20"/>
      <c r="G43" s="20"/>
      <c r="H43" s="20"/>
      <c r="I43" s="20"/>
      <c r="J43" s="20"/>
      <c r="K43" s="20"/>
      <c r="L43" s="20"/>
      <c r="M43" s="20"/>
      <c r="N43" s="20"/>
      <c r="O43" s="20"/>
      <c r="P43" s="20"/>
      <c r="Q43" s="20"/>
      <c r="R43" s="20"/>
      <c r="S43" s="20"/>
      <c r="T43" s="20"/>
      <c r="U43" s="20"/>
    </row>
    <row r="44" spans="1:26" ht="15" customHeight="1" x14ac:dyDescent="0.2"/>
    <row r="45" spans="1:26" ht="15" customHeight="1" x14ac:dyDescent="0.2"/>
    <row r="46" spans="1:26" ht="15" customHeight="1" x14ac:dyDescent="0.2"/>
    <row r="47" spans="1:26" ht="15" customHeight="1" x14ac:dyDescent="0.2"/>
    <row r="48" spans="1:2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sheetData>
  <mergeCells count="69">
    <mergeCell ref="B41:D42"/>
    <mergeCell ref="B33:D34"/>
    <mergeCell ref="B24:B30"/>
    <mergeCell ref="C29:G29"/>
    <mergeCell ref="C30:G30"/>
    <mergeCell ref="C25:G25"/>
    <mergeCell ref="C26:G26"/>
    <mergeCell ref="C27:G27"/>
    <mergeCell ref="C28:G28"/>
    <mergeCell ref="Q27:U27"/>
    <mergeCell ref="Q28:U28"/>
    <mergeCell ref="Q29:U29"/>
    <mergeCell ref="Q30:U30"/>
    <mergeCell ref="K4:L4"/>
    <mergeCell ref="R4:S4"/>
    <mergeCell ref="F6:Z6"/>
    <mergeCell ref="F11:L11"/>
    <mergeCell ref="F10:L10"/>
    <mergeCell ref="M10:N11"/>
    <mergeCell ref="C15:G15"/>
    <mergeCell ref="H15:L15"/>
    <mergeCell ref="C10:E10"/>
    <mergeCell ref="C11:E11"/>
    <mergeCell ref="C24:G24"/>
    <mergeCell ref="H24:L24"/>
    <mergeCell ref="B6:E6"/>
    <mergeCell ref="B2:E3"/>
    <mergeCell ref="N2:R3"/>
    <mergeCell ref="B4:E5"/>
    <mergeCell ref="M4:N4"/>
    <mergeCell ref="F5:N5"/>
    <mergeCell ref="F4:G4"/>
    <mergeCell ref="O4:P4"/>
    <mergeCell ref="O5:Z5"/>
    <mergeCell ref="S2:Z3"/>
    <mergeCell ref="H4:I4"/>
    <mergeCell ref="V4:W4"/>
    <mergeCell ref="Y4:Z4"/>
    <mergeCell ref="T4:U4"/>
    <mergeCell ref="A1:Z1"/>
    <mergeCell ref="A8:Z8"/>
    <mergeCell ref="A32:Z32"/>
    <mergeCell ref="A38:Z38"/>
    <mergeCell ref="T10:Z10"/>
    <mergeCell ref="T11:Z11"/>
    <mergeCell ref="M15:P15"/>
    <mergeCell ref="V15:Z15"/>
    <mergeCell ref="V16:Z16"/>
    <mergeCell ref="V17:Z17"/>
    <mergeCell ref="V18:Z18"/>
    <mergeCell ref="V19:Z19"/>
    <mergeCell ref="V20:Z20"/>
    <mergeCell ref="Q25:U25"/>
    <mergeCell ref="Q26:U26"/>
    <mergeCell ref="B10:B11"/>
    <mergeCell ref="B15:B20"/>
    <mergeCell ref="Q16:U16"/>
    <mergeCell ref="Q15:U15"/>
    <mergeCell ref="Q17:U17"/>
    <mergeCell ref="Q18:U18"/>
    <mergeCell ref="Q19:U19"/>
    <mergeCell ref="Q20:U20"/>
    <mergeCell ref="C16:G16"/>
    <mergeCell ref="C17:G17"/>
    <mergeCell ref="M24:P24"/>
    <mergeCell ref="Q24:U24"/>
    <mergeCell ref="C20:G20"/>
    <mergeCell ref="C18:G18"/>
    <mergeCell ref="C19:G19"/>
  </mergeCells>
  <phoneticPr fontId="4"/>
  <dataValidations count="1">
    <dataValidation type="list" allowBlank="1" showInputMessage="1" showErrorMessage="1" sqref="O11 R11 H16:H20 J16:J20 M16:M20 O16:O20 H25:H30 J25:J30 M25:M30 O25:O30">
      <formula1>"□,■"</formula1>
    </dataValidation>
  </dataValidations>
  <pageMargins left="0.78740157480314965" right="0.59055118110236227" top="0.39370078740157483" bottom="0.59055118110236227" header="0.35433070866141736" footer="0.3937007874015748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sheetPr>
  <dimension ref="A1:AF423"/>
  <sheetViews>
    <sheetView showGridLines="0" view="pageBreakPreview" zoomScaleNormal="100" workbookViewId="0">
      <selection activeCell="B5" sqref="B5:C5"/>
    </sheetView>
  </sheetViews>
  <sheetFormatPr defaultColWidth="9" defaultRowHeight="12" x14ac:dyDescent="0.2"/>
  <cols>
    <col min="1" max="26" width="3.453125" style="4" customWidth="1"/>
    <col min="27" max="27" width="3.6328125" style="4" customWidth="1"/>
    <col min="28" max="32" width="3.08984375" style="4" customWidth="1"/>
    <col min="33" max="33" width="2.6328125" style="4" customWidth="1"/>
    <col min="34" max="16384" width="9" style="4"/>
  </cols>
  <sheetData>
    <row r="1" spans="1:25" ht="21.75" customHeight="1" x14ac:dyDescent="0.2">
      <c r="A1" s="3" t="s">
        <v>405</v>
      </c>
      <c r="H1" s="187"/>
    </row>
    <row r="2" spans="1:25" ht="15" customHeight="1" x14ac:dyDescent="0.2">
      <c r="A2" s="4" t="s">
        <v>254</v>
      </c>
    </row>
    <row r="3" spans="1:25" ht="16.5" customHeight="1" x14ac:dyDescent="0.2">
      <c r="B3" s="863" t="s">
        <v>185</v>
      </c>
      <c r="C3" s="927"/>
      <c r="D3" s="927"/>
      <c r="E3" s="927"/>
      <c r="F3" s="927"/>
      <c r="G3" s="927"/>
      <c r="H3" s="927"/>
      <c r="I3" s="927"/>
      <c r="J3" s="927"/>
      <c r="K3" s="927"/>
      <c r="L3" s="927"/>
      <c r="M3" s="927"/>
      <c r="N3" s="927"/>
      <c r="O3" s="927"/>
      <c r="P3" s="927"/>
      <c r="Q3" s="927"/>
      <c r="R3" s="927"/>
      <c r="S3" s="928"/>
      <c r="T3" s="5"/>
      <c r="U3" s="6"/>
      <c r="V3" s="7"/>
      <c r="W3" s="7"/>
    </row>
    <row r="4" spans="1:25" ht="16.5" customHeight="1" x14ac:dyDescent="0.2">
      <c r="B4" s="865" t="s">
        <v>203</v>
      </c>
      <c r="C4" s="867"/>
      <c r="D4" s="865" t="s">
        <v>204</v>
      </c>
      <c r="E4" s="867"/>
      <c r="F4" s="865" t="s">
        <v>214</v>
      </c>
      <c r="G4" s="928"/>
      <c r="H4" s="865" t="s">
        <v>215</v>
      </c>
      <c r="I4" s="928"/>
      <c r="J4" s="865" t="s">
        <v>216</v>
      </c>
      <c r="K4" s="928"/>
      <c r="L4" s="865" t="s">
        <v>217</v>
      </c>
      <c r="M4" s="928"/>
      <c r="N4" s="865" t="s">
        <v>227</v>
      </c>
      <c r="O4" s="928"/>
      <c r="P4" s="863" t="s">
        <v>228</v>
      </c>
      <c r="Q4" s="929"/>
      <c r="R4" s="864" t="s">
        <v>210</v>
      </c>
      <c r="S4" s="876"/>
      <c r="V4" s="7"/>
      <c r="W4" s="7"/>
    </row>
    <row r="5" spans="1:25" ht="16.5" customHeight="1" x14ac:dyDescent="0.2">
      <c r="B5" s="889"/>
      <c r="C5" s="892"/>
      <c r="D5" s="925"/>
      <c r="E5" s="926"/>
      <c r="F5" s="925"/>
      <c r="G5" s="926"/>
      <c r="H5" s="925"/>
      <c r="I5" s="926"/>
      <c r="J5" s="925"/>
      <c r="K5" s="924"/>
      <c r="L5" s="889"/>
      <c r="M5" s="924"/>
      <c r="N5" s="925"/>
      <c r="O5" s="926"/>
      <c r="P5" s="925"/>
      <c r="Q5" s="930"/>
      <c r="R5" s="8"/>
      <c r="S5" s="184"/>
      <c r="T5" s="9"/>
      <c r="U5" s="182"/>
      <c r="V5" s="182"/>
      <c r="W5" s="182"/>
    </row>
    <row r="6" spans="1:25" ht="18" customHeight="1" x14ac:dyDescent="0.2">
      <c r="B6" s="11" t="s">
        <v>104</v>
      </c>
      <c r="C6" s="12"/>
      <c r="D6" s="12"/>
      <c r="E6" s="12"/>
      <c r="F6" s="12"/>
      <c r="G6" s="182"/>
      <c r="H6" s="182"/>
      <c r="I6" s="13"/>
      <c r="J6" s="13"/>
      <c r="K6" s="13"/>
      <c r="L6" s="13"/>
      <c r="M6" s="13"/>
      <c r="N6" s="13"/>
      <c r="O6" s="13"/>
      <c r="P6" s="13"/>
      <c r="Q6" s="13"/>
      <c r="R6" s="13"/>
      <c r="S6" s="182"/>
      <c r="T6" s="182"/>
    </row>
    <row r="7" spans="1:25" ht="18" customHeight="1" x14ac:dyDescent="0.2">
      <c r="A7" s="4" t="s">
        <v>257</v>
      </c>
      <c r="B7" s="14"/>
      <c r="C7" s="12"/>
      <c r="D7" s="12"/>
      <c r="E7" s="12"/>
      <c r="F7" s="12"/>
      <c r="G7" s="182"/>
      <c r="H7" s="182"/>
      <c r="I7" s="13"/>
      <c r="J7" s="13"/>
      <c r="K7" s="13"/>
      <c r="L7" s="13"/>
      <c r="M7" s="13"/>
      <c r="N7" s="13"/>
      <c r="O7" s="13"/>
      <c r="P7" s="13"/>
      <c r="Q7" s="13"/>
      <c r="R7" s="13"/>
      <c r="S7" s="182"/>
      <c r="T7" s="182"/>
    </row>
    <row r="8" spans="1:25" ht="12.75" customHeight="1" x14ac:dyDescent="0.2">
      <c r="B8" s="188" t="s">
        <v>406</v>
      </c>
      <c r="C8" s="188"/>
      <c r="D8" s="181"/>
      <c r="E8" s="181"/>
      <c r="F8" s="181"/>
      <c r="G8" s="181"/>
      <c r="H8" s="181"/>
      <c r="I8" s="181"/>
      <c r="J8" s="181"/>
      <c r="K8" s="181"/>
      <c r="L8" s="181"/>
      <c r="M8" s="181"/>
      <c r="N8" s="181"/>
      <c r="O8" s="181"/>
      <c r="P8" s="181"/>
      <c r="Q8" s="13"/>
      <c r="R8" s="13"/>
      <c r="S8" s="182"/>
      <c r="T8" s="182"/>
    </row>
    <row r="9" spans="1:25" ht="12.75" customHeight="1" x14ac:dyDescent="0.2">
      <c r="B9" s="15" t="s">
        <v>270</v>
      </c>
      <c r="C9" s="15"/>
      <c r="D9" s="181"/>
      <c r="E9" s="181"/>
      <c r="F9" s="181"/>
      <c r="G9" s="181"/>
      <c r="H9" s="181"/>
      <c r="I9" s="181"/>
      <c r="J9" s="181"/>
      <c r="K9" s="181"/>
      <c r="L9" s="181"/>
      <c r="M9" s="181"/>
      <c r="N9" s="181"/>
      <c r="O9" s="181"/>
      <c r="P9" s="181"/>
      <c r="Q9" s="13"/>
      <c r="R9" s="13"/>
      <c r="S9" s="182"/>
      <c r="T9" s="182"/>
    </row>
    <row r="10" spans="1:25" ht="17.25" customHeight="1" x14ac:dyDescent="0.2">
      <c r="A10" s="4" t="s">
        <v>205</v>
      </c>
      <c r="B10" s="13"/>
      <c r="C10" s="12"/>
      <c r="D10" s="12"/>
      <c r="E10" s="12"/>
      <c r="F10" s="12"/>
      <c r="G10" s="182"/>
      <c r="H10" s="182"/>
      <c r="I10" s="13"/>
      <c r="J10" s="13"/>
      <c r="K10" s="13"/>
      <c r="L10" s="13"/>
      <c r="M10" s="13"/>
      <c r="N10" s="13"/>
      <c r="O10" s="13"/>
      <c r="P10" s="13"/>
      <c r="Q10" s="13"/>
      <c r="R10" s="13"/>
      <c r="S10" s="182"/>
      <c r="T10" s="182"/>
    </row>
    <row r="11" spans="1:25" ht="29.25" customHeight="1" x14ac:dyDescent="0.2">
      <c r="B11" s="923" t="s">
        <v>367</v>
      </c>
      <c r="C11" s="918"/>
      <c r="D11" s="918"/>
      <c r="E11" s="918"/>
      <c r="F11" s="918"/>
      <c r="G11" s="918"/>
      <c r="H11" s="918"/>
      <c r="I11" s="918"/>
      <c r="J11" s="918"/>
      <c r="K11" s="919"/>
      <c r="L11" s="16"/>
      <c r="M11" s="17" t="s">
        <v>189</v>
      </c>
      <c r="N11" s="923" t="s">
        <v>368</v>
      </c>
      <c r="O11" s="918"/>
      <c r="P11" s="918"/>
      <c r="Q11" s="918"/>
      <c r="R11" s="918"/>
      <c r="S11" s="918"/>
      <c r="T11" s="918"/>
      <c r="U11" s="918"/>
      <c r="V11" s="918"/>
      <c r="W11" s="919"/>
      <c r="X11" s="18"/>
      <c r="Y11" s="17" t="s">
        <v>189</v>
      </c>
    </row>
    <row r="12" spans="1:25" ht="29.25" customHeight="1" x14ac:dyDescent="0.2">
      <c r="B12" s="914" t="s">
        <v>369</v>
      </c>
      <c r="C12" s="915"/>
      <c r="D12" s="915"/>
      <c r="E12" s="915"/>
      <c r="F12" s="915"/>
      <c r="G12" s="915"/>
      <c r="H12" s="915"/>
      <c r="I12" s="915"/>
      <c r="J12" s="915"/>
      <c r="K12" s="916"/>
      <c r="L12" s="16"/>
      <c r="M12" s="17" t="s">
        <v>189</v>
      </c>
      <c r="N12" s="923" t="s">
        <v>370</v>
      </c>
      <c r="O12" s="918"/>
      <c r="P12" s="918"/>
      <c r="Q12" s="918"/>
      <c r="R12" s="918"/>
      <c r="S12" s="918"/>
      <c r="T12" s="918"/>
      <c r="U12" s="918"/>
      <c r="V12" s="918"/>
      <c r="W12" s="919"/>
      <c r="X12" s="18"/>
      <c r="Y12" s="17" t="s">
        <v>189</v>
      </c>
    </row>
    <row r="13" spans="1:25" ht="36" customHeight="1" x14ac:dyDescent="0.2">
      <c r="B13" s="914" t="s">
        <v>371</v>
      </c>
      <c r="C13" s="915"/>
      <c r="D13" s="915"/>
      <c r="E13" s="915"/>
      <c r="F13" s="915"/>
      <c r="G13" s="915"/>
      <c r="H13" s="915"/>
      <c r="I13" s="915"/>
      <c r="J13" s="915"/>
      <c r="K13" s="916"/>
      <c r="L13" s="16"/>
      <c r="M13" s="17" t="s">
        <v>189</v>
      </c>
      <c r="N13" s="917" t="s">
        <v>336</v>
      </c>
      <c r="O13" s="918"/>
      <c r="P13" s="918"/>
      <c r="Q13" s="918"/>
      <c r="R13" s="918"/>
      <c r="S13" s="918"/>
      <c r="T13" s="918"/>
      <c r="U13" s="918"/>
      <c r="V13" s="918"/>
      <c r="W13" s="919"/>
      <c r="X13" s="18"/>
      <c r="Y13" s="17" t="s">
        <v>189</v>
      </c>
    </row>
    <row r="14" spans="1:25" ht="36" customHeight="1" x14ac:dyDescent="0.2">
      <c r="B14" s="920" t="s">
        <v>335</v>
      </c>
      <c r="C14" s="915"/>
      <c r="D14" s="915"/>
      <c r="E14" s="915"/>
      <c r="F14" s="915"/>
      <c r="G14" s="915"/>
      <c r="H14" s="915"/>
      <c r="I14" s="915"/>
      <c r="J14" s="915"/>
      <c r="K14" s="916"/>
      <c r="L14" s="16"/>
      <c r="M14" s="17" t="s">
        <v>189</v>
      </c>
      <c r="N14" s="917" t="s">
        <v>334</v>
      </c>
      <c r="O14" s="918"/>
      <c r="P14" s="918"/>
      <c r="Q14" s="918"/>
      <c r="R14" s="918"/>
      <c r="S14" s="918"/>
      <c r="T14" s="918"/>
      <c r="U14" s="918"/>
      <c r="V14" s="918"/>
      <c r="W14" s="919"/>
      <c r="X14" s="18"/>
      <c r="Y14" s="17" t="s">
        <v>189</v>
      </c>
    </row>
    <row r="15" spans="1:25" ht="17.25" customHeight="1" x14ac:dyDescent="0.2">
      <c r="A15" s="4" t="s">
        <v>206</v>
      </c>
      <c r="B15" s="13"/>
      <c r="C15" s="12"/>
      <c r="D15" s="12"/>
      <c r="E15" s="12"/>
      <c r="F15" s="12"/>
      <c r="G15" s="182"/>
      <c r="H15" s="182"/>
      <c r="I15" s="13"/>
      <c r="J15" s="13"/>
      <c r="K15" s="13"/>
      <c r="L15" s="13"/>
      <c r="M15" s="13"/>
      <c r="N15" s="13"/>
      <c r="O15" s="13"/>
      <c r="P15" s="13"/>
      <c r="Q15" s="13"/>
      <c r="R15" s="13"/>
      <c r="S15" s="182"/>
      <c r="T15" s="182"/>
    </row>
    <row r="16" spans="1:25" ht="29.25" customHeight="1" x14ac:dyDescent="0.2">
      <c r="B16" s="923" t="s">
        <v>407</v>
      </c>
      <c r="C16" s="918"/>
      <c r="D16" s="918"/>
      <c r="E16" s="918"/>
      <c r="F16" s="918"/>
      <c r="G16" s="918"/>
      <c r="H16" s="918"/>
      <c r="I16" s="918"/>
      <c r="J16" s="918"/>
      <c r="K16" s="919"/>
      <c r="L16" s="16"/>
      <c r="M16" s="17" t="s">
        <v>189</v>
      </c>
      <c r="N16" s="923" t="s">
        <v>408</v>
      </c>
      <c r="O16" s="918"/>
      <c r="P16" s="918"/>
      <c r="Q16" s="918"/>
      <c r="R16" s="918"/>
      <c r="S16" s="918"/>
      <c r="T16" s="918"/>
      <c r="U16" s="918"/>
      <c r="V16" s="918"/>
      <c r="W16" s="919"/>
      <c r="X16" s="18"/>
      <c r="Y16" s="17" t="s">
        <v>189</v>
      </c>
    </row>
    <row r="17" spans="1:32" ht="29.25" customHeight="1" x14ac:dyDescent="0.2">
      <c r="B17" s="914" t="s">
        <v>409</v>
      </c>
      <c r="C17" s="915"/>
      <c r="D17" s="915"/>
      <c r="E17" s="915"/>
      <c r="F17" s="915"/>
      <c r="G17" s="915"/>
      <c r="H17" s="915"/>
      <c r="I17" s="915"/>
      <c r="J17" s="915"/>
      <c r="K17" s="916"/>
      <c r="L17" s="16"/>
      <c r="M17" s="17" t="s">
        <v>189</v>
      </c>
      <c r="N17" s="923" t="s">
        <v>410</v>
      </c>
      <c r="O17" s="918"/>
      <c r="P17" s="918"/>
      <c r="Q17" s="918"/>
      <c r="R17" s="918"/>
      <c r="S17" s="918"/>
      <c r="T17" s="918"/>
      <c r="U17" s="918"/>
      <c r="V17" s="918"/>
      <c r="W17" s="919"/>
      <c r="X17" s="18"/>
      <c r="Y17" s="17" t="s">
        <v>189</v>
      </c>
    </row>
    <row r="18" spans="1:32" ht="36" customHeight="1" x14ac:dyDescent="0.2">
      <c r="B18" s="914" t="s">
        <v>411</v>
      </c>
      <c r="C18" s="915"/>
      <c r="D18" s="915"/>
      <c r="E18" s="915"/>
      <c r="F18" s="915"/>
      <c r="G18" s="915"/>
      <c r="H18" s="915"/>
      <c r="I18" s="915"/>
      <c r="J18" s="915"/>
      <c r="K18" s="916"/>
      <c r="L18" s="16"/>
      <c r="M18" s="17" t="s">
        <v>189</v>
      </c>
      <c r="N18" s="917" t="s">
        <v>412</v>
      </c>
      <c r="O18" s="918"/>
      <c r="P18" s="918"/>
      <c r="Q18" s="918"/>
      <c r="R18" s="918"/>
      <c r="S18" s="918"/>
      <c r="T18" s="918"/>
      <c r="U18" s="918"/>
      <c r="V18" s="918"/>
      <c r="W18" s="919"/>
      <c r="X18" s="18"/>
      <c r="Y18" s="17" t="s">
        <v>189</v>
      </c>
    </row>
    <row r="19" spans="1:32" ht="36" customHeight="1" x14ac:dyDescent="0.2">
      <c r="B19" s="920" t="s">
        <v>413</v>
      </c>
      <c r="C19" s="915"/>
      <c r="D19" s="915"/>
      <c r="E19" s="915"/>
      <c r="F19" s="915"/>
      <c r="G19" s="915"/>
      <c r="H19" s="915"/>
      <c r="I19" s="915"/>
      <c r="J19" s="915"/>
      <c r="K19" s="916"/>
      <c r="L19" s="16"/>
      <c r="M19" s="17" t="s">
        <v>189</v>
      </c>
      <c r="N19" s="917" t="s">
        <v>414</v>
      </c>
      <c r="O19" s="918"/>
      <c r="P19" s="918"/>
      <c r="Q19" s="918"/>
      <c r="R19" s="918"/>
      <c r="S19" s="918"/>
      <c r="T19" s="918"/>
      <c r="U19" s="918"/>
      <c r="V19" s="918"/>
      <c r="W19" s="919"/>
      <c r="X19" s="18"/>
      <c r="Y19" s="17" t="s">
        <v>189</v>
      </c>
    </row>
    <row r="20" spans="1:32" x14ac:dyDescent="0.2">
      <c r="B20" s="19"/>
      <c r="C20" s="15"/>
      <c r="D20" s="181"/>
      <c r="E20" s="181"/>
      <c r="F20" s="181"/>
      <c r="G20" s="181"/>
      <c r="H20" s="181"/>
      <c r="I20" s="181"/>
      <c r="J20" s="181"/>
      <c r="K20" s="181"/>
      <c r="L20" s="181"/>
      <c r="M20" s="181"/>
      <c r="N20" s="181"/>
      <c r="O20" s="181"/>
      <c r="P20" s="181"/>
      <c r="Q20" s="13"/>
      <c r="R20" s="13"/>
      <c r="S20" s="182"/>
      <c r="T20" s="182"/>
    </row>
    <row r="21" spans="1:32" ht="27.75" customHeight="1" x14ac:dyDescent="0.2">
      <c r="A21" s="181"/>
      <c r="B21" s="922" t="s">
        <v>289</v>
      </c>
      <c r="C21" s="922"/>
      <c r="D21" s="922"/>
      <c r="E21" s="922"/>
      <c r="F21" s="922"/>
      <c r="G21" s="922"/>
      <c r="H21" s="922"/>
      <c r="I21" s="922"/>
      <c r="J21" s="921"/>
      <c r="K21" s="921"/>
      <c r="L21" s="921"/>
      <c r="M21" s="921"/>
      <c r="N21" s="921"/>
      <c r="O21" s="921"/>
      <c r="P21" s="921"/>
      <c r="Q21" s="921"/>
      <c r="R21" s="921"/>
      <c r="S21" s="921"/>
      <c r="T21" s="921"/>
      <c r="U21" s="921"/>
      <c r="V21" s="921"/>
      <c r="W21" s="921"/>
      <c r="X21" s="921"/>
      <c r="Y21" s="921"/>
    </row>
    <row r="22" spans="1:32" ht="29.25" customHeight="1" x14ac:dyDescent="0.2">
      <c r="A22" s="3" t="s">
        <v>276</v>
      </c>
    </row>
    <row r="23" spans="1:32" s="2" customFormat="1" ht="17.25" customHeight="1" x14ac:dyDescent="0.2">
      <c r="A23" s="4" t="s">
        <v>192</v>
      </c>
      <c r="B23" s="182"/>
      <c r="C23" s="182"/>
      <c r="D23" s="182"/>
      <c r="E23" s="182"/>
      <c r="F23" s="182"/>
      <c r="G23" s="182"/>
      <c r="H23" s="182"/>
      <c r="I23" s="182"/>
      <c r="J23" s="20"/>
      <c r="K23" s="182"/>
      <c r="L23" s="182"/>
      <c r="M23" s="182"/>
      <c r="N23" s="182"/>
      <c r="O23" s="20"/>
      <c r="P23" s="182"/>
      <c r="Q23" s="182"/>
      <c r="R23" s="182"/>
      <c r="S23" s="182"/>
      <c r="T23" s="182"/>
      <c r="U23" s="20"/>
      <c r="V23" s="182"/>
      <c r="W23" s="182"/>
      <c r="X23" s="182"/>
      <c r="Y23" s="182"/>
      <c r="Z23" s="20"/>
    </row>
    <row r="24" spans="1:32" s="2" customFormat="1" ht="18.75" customHeight="1" x14ac:dyDescent="0.2">
      <c r="A24" s="4"/>
      <c r="B24" s="863" t="s">
        <v>193</v>
      </c>
      <c r="C24" s="864"/>
      <c r="D24" s="864"/>
      <c r="E24" s="864"/>
      <c r="F24" s="864"/>
      <c r="G24" s="864"/>
      <c r="H24" s="876"/>
      <c r="I24" s="863" t="s">
        <v>194</v>
      </c>
      <c r="J24" s="864"/>
      <c r="K24" s="864"/>
      <c r="L24" s="864"/>
      <c r="M24" s="864"/>
      <c r="N24" s="864"/>
      <c r="O24" s="864"/>
      <c r="P24" s="864"/>
      <c r="Q24" s="864"/>
      <c r="R24" s="864"/>
      <c r="S24" s="864"/>
      <c r="T24" s="864"/>
      <c r="U24" s="876"/>
      <c r="V24" s="863" t="s">
        <v>195</v>
      </c>
      <c r="W24" s="864"/>
      <c r="X24" s="864"/>
      <c r="Y24" s="864"/>
      <c r="Z24" s="876"/>
      <c r="AF24" s="21"/>
    </row>
    <row r="25" spans="1:32" s="2" customFormat="1" ht="20.25" customHeight="1" x14ac:dyDescent="0.2">
      <c r="A25" s="4"/>
      <c r="B25" s="22"/>
      <c r="C25" s="931" t="s">
        <v>196</v>
      </c>
      <c r="D25" s="931"/>
      <c r="E25" s="931"/>
      <c r="F25" s="931"/>
      <c r="G25" s="931"/>
      <c r="H25" s="23"/>
      <c r="I25" s="935" t="s">
        <v>271</v>
      </c>
      <c r="J25" s="936"/>
      <c r="K25" s="936"/>
      <c r="L25" s="936"/>
      <c r="M25" s="936"/>
      <c r="N25" s="936"/>
      <c r="O25" s="936"/>
      <c r="P25" s="936"/>
      <c r="Q25" s="936"/>
      <c r="R25" s="936"/>
      <c r="S25" s="936"/>
      <c r="T25" s="936"/>
      <c r="U25" s="937"/>
      <c r="V25" s="185"/>
      <c r="W25" s="186"/>
      <c r="X25" s="186"/>
      <c r="Y25" s="24"/>
      <c r="Z25" s="25" t="s">
        <v>197</v>
      </c>
    </row>
    <row r="26" spans="1:32" s="2" customFormat="1" ht="20.25" customHeight="1" x14ac:dyDescent="0.2">
      <c r="A26" s="4"/>
      <c r="B26" s="944" t="s">
        <v>199</v>
      </c>
      <c r="C26" s="945"/>
      <c r="D26" s="945"/>
      <c r="E26" s="945"/>
      <c r="F26" s="945"/>
      <c r="G26" s="945"/>
      <c r="H26" s="946"/>
      <c r="I26" s="941" t="s">
        <v>273</v>
      </c>
      <c r="J26" s="942"/>
      <c r="K26" s="942"/>
      <c r="L26" s="942"/>
      <c r="M26" s="942"/>
      <c r="N26" s="942"/>
      <c r="O26" s="942"/>
      <c r="P26" s="942"/>
      <c r="Q26" s="942"/>
      <c r="R26" s="942"/>
      <c r="S26" s="942"/>
      <c r="T26" s="942"/>
      <c r="U26" s="943"/>
      <c r="V26" s="26"/>
      <c r="W26" s="27"/>
      <c r="X26" s="27"/>
      <c r="Y26" s="28"/>
      <c r="Z26" s="29" t="s">
        <v>197</v>
      </c>
    </row>
    <row r="27" spans="1:32" s="2" customFormat="1" ht="20.25" customHeight="1" x14ac:dyDescent="0.2">
      <c r="A27" s="4"/>
      <c r="B27" s="938"/>
      <c r="C27" s="939"/>
      <c r="D27" s="939"/>
      <c r="E27" s="939"/>
      <c r="F27" s="939"/>
      <c r="G27" s="939"/>
      <c r="H27" s="940"/>
      <c r="I27" s="932"/>
      <c r="J27" s="933"/>
      <c r="K27" s="933"/>
      <c r="L27" s="933"/>
      <c r="M27" s="933"/>
      <c r="N27" s="933"/>
      <c r="O27" s="933"/>
      <c r="P27" s="933"/>
      <c r="Q27" s="933"/>
      <c r="R27" s="933"/>
      <c r="S27" s="933"/>
      <c r="T27" s="933"/>
      <c r="U27" s="934"/>
      <c r="V27" s="30"/>
      <c r="W27" s="31"/>
      <c r="X27" s="31"/>
      <c r="Y27" s="32"/>
      <c r="Z27" s="33" t="s">
        <v>197</v>
      </c>
    </row>
    <row r="28" spans="1:32" s="2" customFormat="1" ht="17.25" customHeight="1" x14ac:dyDescent="0.2">
      <c r="A28" s="4" t="s">
        <v>191</v>
      </c>
      <c r="B28" s="182"/>
      <c r="C28" s="182"/>
      <c r="D28" s="182"/>
      <c r="E28" s="182"/>
      <c r="F28" s="182"/>
      <c r="G28" s="182"/>
      <c r="H28" s="182"/>
      <c r="I28" s="182"/>
      <c r="J28" s="20"/>
      <c r="K28" s="182"/>
      <c r="L28" s="182"/>
      <c r="M28" s="182"/>
      <c r="N28" s="182"/>
      <c r="O28" s="20"/>
      <c r="P28" s="182"/>
      <c r="Q28" s="182"/>
      <c r="R28" s="182"/>
      <c r="S28" s="182"/>
      <c r="T28" s="182"/>
      <c r="U28" s="20"/>
      <c r="V28" s="182"/>
      <c r="W28" s="182"/>
      <c r="X28" s="182"/>
      <c r="Y28" s="182"/>
      <c r="Z28" s="20"/>
      <c r="AA28" s="4"/>
    </row>
    <row r="29" spans="1:32" s="2" customFormat="1" ht="16.5" customHeight="1" x14ac:dyDescent="0.2">
      <c r="A29" s="4"/>
      <c r="B29" s="883" t="s">
        <v>274</v>
      </c>
      <c r="C29" s="947"/>
      <c r="D29" s="947"/>
      <c r="E29" s="947"/>
      <c r="F29" s="947"/>
      <c r="G29" s="947"/>
      <c r="H29" s="948"/>
      <c r="I29" s="912" t="s">
        <v>212</v>
      </c>
      <c r="J29" s="912"/>
      <c r="K29" s="912"/>
      <c r="L29" s="912"/>
      <c r="M29" s="913"/>
      <c r="N29" s="912" t="s">
        <v>213</v>
      </c>
      <c r="O29" s="913"/>
      <c r="P29" s="913"/>
      <c r="Q29" s="913"/>
      <c r="R29" s="913"/>
      <c r="S29" s="913"/>
      <c r="T29" s="913"/>
      <c r="U29" s="913"/>
      <c r="V29" s="913"/>
      <c r="W29" s="182"/>
      <c r="X29" s="182"/>
      <c r="Y29" s="182"/>
      <c r="Z29" s="20"/>
      <c r="AA29" s="4"/>
    </row>
    <row r="30" spans="1:32" s="2" customFormat="1" ht="20.25" customHeight="1" x14ac:dyDescent="0.2">
      <c r="A30" s="4"/>
      <c r="B30" s="949"/>
      <c r="C30" s="950"/>
      <c r="D30" s="950"/>
      <c r="E30" s="950"/>
      <c r="F30" s="950"/>
      <c r="G30" s="950"/>
      <c r="H30" s="951"/>
      <c r="I30" s="954"/>
      <c r="J30" s="954"/>
      <c r="K30" s="954"/>
      <c r="L30" s="954"/>
      <c r="M30" s="913"/>
      <c r="N30" s="954"/>
      <c r="O30" s="913"/>
      <c r="P30" s="913"/>
      <c r="Q30" s="913"/>
      <c r="R30" s="913"/>
      <c r="S30" s="913"/>
      <c r="T30" s="913"/>
      <c r="U30" s="913"/>
      <c r="V30" s="913"/>
      <c r="W30" s="182"/>
      <c r="X30" s="182"/>
      <c r="Y30" s="182"/>
      <c r="Z30" s="20"/>
      <c r="AA30" s="4"/>
    </row>
    <row r="31" spans="1:32" s="2" customFormat="1" ht="20.25" customHeight="1" x14ac:dyDescent="0.2">
      <c r="A31" s="4"/>
      <c r="B31" s="738" t="s">
        <v>327</v>
      </c>
      <c r="C31" s="884"/>
      <c r="D31" s="884"/>
      <c r="E31" s="884"/>
      <c r="F31" s="884"/>
      <c r="G31" s="884"/>
      <c r="H31" s="885"/>
      <c r="I31" s="237"/>
      <c r="J31" s="245"/>
      <c r="K31" s="245"/>
      <c r="L31" s="245"/>
      <c r="M31" s="955"/>
      <c r="N31" s="716"/>
      <c r="O31" s="716"/>
      <c r="P31" s="716"/>
      <c r="Q31" s="716"/>
      <c r="R31" s="245" t="s">
        <v>189</v>
      </c>
      <c r="S31" s="461"/>
      <c r="T31" s="461"/>
      <c r="U31" s="461"/>
      <c r="V31" s="462"/>
      <c r="W31" s="182"/>
      <c r="X31" s="182"/>
      <c r="Y31" s="182"/>
      <c r="Z31" s="20"/>
      <c r="AA31" s="4"/>
    </row>
    <row r="32" spans="1:32" s="2" customFormat="1" ht="20.25" customHeight="1" x14ac:dyDescent="0.2">
      <c r="A32" s="4"/>
      <c r="B32" s="863" t="s">
        <v>201</v>
      </c>
      <c r="C32" s="864"/>
      <c r="D32" s="864"/>
      <c r="E32" s="864"/>
      <c r="F32" s="864"/>
      <c r="G32" s="864"/>
      <c r="H32" s="876"/>
      <c r="I32" s="243"/>
      <c r="J32" s="58"/>
      <c r="K32" s="243"/>
      <c r="L32" s="380" t="s">
        <v>211</v>
      </c>
      <c r="M32" s="243" t="s">
        <v>619</v>
      </c>
      <c r="N32" s="243"/>
      <c r="O32" s="243"/>
      <c r="P32" s="243" t="s">
        <v>533</v>
      </c>
      <c r="Q32" s="243"/>
      <c r="R32" s="380" t="s">
        <v>211</v>
      </c>
      <c r="S32" s="243" t="s">
        <v>620</v>
      </c>
      <c r="T32" s="243"/>
      <c r="U32" s="58"/>
      <c r="V32" s="244"/>
      <c r="W32" s="182"/>
      <c r="X32" s="182"/>
      <c r="Y32" s="182"/>
      <c r="Z32" s="20"/>
      <c r="AA32" s="4"/>
    </row>
    <row r="33" spans="1:29" s="34" customFormat="1" ht="17.25" customHeight="1" x14ac:dyDescent="0.2">
      <c r="A33" s="778" t="s">
        <v>209</v>
      </c>
      <c r="B33" s="778"/>
      <c r="C33" s="778"/>
      <c r="D33" s="778"/>
      <c r="E33" s="778"/>
      <c r="F33" s="778"/>
      <c r="G33" s="778"/>
      <c r="H33" s="778"/>
    </row>
    <row r="34" spans="1:29" s="35" customFormat="1" ht="19.5" customHeight="1" x14ac:dyDescent="0.2">
      <c r="A34" s="4"/>
      <c r="B34" s="865" t="s">
        <v>328</v>
      </c>
      <c r="C34" s="866"/>
      <c r="D34" s="866"/>
      <c r="E34" s="866"/>
      <c r="F34" s="866"/>
      <c r="G34" s="866"/>
      <c r="H34" s="867"/>
      <c r="I34" s="237"/>
      <c r="J34" s="245"/>
      <c r="K34" s="245"/>
      <c r="L34" s="245"/>
      <c r="M34" s="955"/>
      <c r="N34" s="716"/>
      <c r="O34" s="716"/>
      <c r="P34" s="716"/>
      <c r="Q34" s="716"/>
      <c r="R34" s="245" t="s">
        <v>189</v>
      </c>
      <c r="S34" s="461"/>
      <c r="T34" s="461"/>
      <c r="U34" s="461"/>
      <c r="V34" s="462"/>
    </row>
    <row r="35" spans="1:29" s="35" customFormat="1" ht="19.5" customHeight="1" x14ac:dyDescent="0.2">
      <c r="A35" s="4"/>
      <c r="B35" s="956" t="s">
        <v>329</v>
      </c>
      <c r="C35" s="957"/>
      <c r="D35" s="957"/>
      <c r="E35" s="957"/>
      <c r="F35" s="957"/>
      <c r="G35" s="957"/>
      <c r="H35" s="958"/>
      <c r="I35" s="237"/>
      <c r="J35" s="245"/>
      <c r="K35" s="245"/>
      <c r="L35" s="245"/>
      <c r="M35" s="955"/>
      <c r="N35" s="716"/>
      <c r="O35" s="716"/>
      <c r="P35" s="716"/>
      <c r="Q35" s="716"/>
      <c r="R35" s="245" t="s">
        <v>189</v>
      </c>
      <c r="S35" s="461"/>
      <c r="T35" s="461"/>
      <c r="U35" s="461"/>
      <c r="V35" s="462"/>
    </row>
    <row r="36" spans="1:29" s="35" customFormat="1" ht="19.5" customHeight="1" x14ac:dyDescent="0.2">
      <c r="A36" s="4"/>
      <c r="B36" s="863" t="s">
        <v>201</v>
      </c>
      <c r="C36" s="864"/>
      <c r="D36" s="864"/>
      <c r="E36" s="864"/>
      <c r="F36" s="864"/>
      <c r="G36" s="864"/>
      <c r="H36" s="876"/>
      <c r="I36" s="243"/>
      <c r="J36" s="58"/>
      <c r="K36" s="243"/>
      <c r="L36" s="380" t="s">
        <v>211</v>
      </c>
      <c r="M36" s="243" t="s">
        <v>619</v>
      </c>
      <c r="N36" s="243"/>
      <c r="O36" s="243"/>
      <c r="P36" s="243" t="s">
        <v>533</v>
      </c>
      <c r="Q36" s="243"/>
      <c r="R36" s="380" t="s">
        <v>211</v>
      </c>
      <c r="S36" s="243" t="s">
        <v>620</v>
      </c>
      <c r="T36" s="243"/>
      <c r="U36" s="58"/>
      <c r="V36" s="244"/>
    </row>
    <row r="37" spans="1:29" s="35" customFormat="1" ht="19.5" customHeight="1" x14ac:dyDescent="0.2">
      <c r="A37" s="4"/>
      <c r="B37" s="912" t="s">
        <v>202</v>
      </c>
      <c r="C37" s="912"/>
      <c r="D37" s="912"/>
      <c r="E37" s="912"/>
      <c r="F37" s="912"/>
      <c r="G37" s="912"/>
      <c r="H37" s="912"/>
      <c r="I37" s="889"/>
      <c r="J37" s="891"/>
      <c r="K37" s="891"/>
      <c r="L37" s="891"/>
      <c r="M37" s="891"/>
      <c r="N37" s="891"/>
      <c r="O37" s="891"/>
      <c r="P37" s="891"/>
      <c r="Q37" s="891"/>
      <c r="R37" s="891"/>
      <c r="S37" s="716"/>
      <c r="T37" s="716"/>
      <c r="U37" s="716"/>
      <c r="V37" s="744"/>
      <c r="W37" s="14"/>
    </row>
    <row r="38" spans="1:29" s="35" customFormat="1" ht="20.25" customHeight="1" x14ac:dyDescent="0.2">
      <c r="A38" s="4"/>
      <c r="B38" s="11"/>
      <c r="C38" s="4"/>
      <c r="D38" s="4"/>
      <c r="E38" s="4"/>
      <c r="F38" s="4"/>
      <c r="G38" s="4"/>
      <c r="H38" s="4"/>
      <c r="I38" s="4"/>
      <c r="J38" s="4"/>
      <c r="K38" s="4"/>
      <c r="L38" s="4"/>
      <c r="M38" s="4"/>
      <c r="N38" s="4"/>
      <c r="O38" s="4"/>
      <c r="P38" s="4"/>
      <c r="Q38" s="4"/>
      <c r="R38" s="4"/>
      <c r="S38" s="4"/>
      <c r="T38" s="4"/>
      <c r="U38" s="4"/>
      <c r="V38" s="4"/>
      <c r="W38" s="4"/>
    </row>
    <row r="39" spans="1:29" ht="15" customHeight="1" x14ac:dyDescent="0.2">
      <c r="A39" s="959" t="s">
        <v>208</v>
      </c>
      <c r="B39" s="959"/>
      <c r="C39" s="959"/>
      <c r="D39" s="959"/>
      <c r="E39" s="959"/>
      <c r="F39" s="959"/>
      <c r="G39" s="959"/>
      <c r="H39" s="960"/>
      <c r="I39" s="960"/>
      <c r="J39" s="36"/>
      <c r="K39" s="36"/>
      <c r="L39" s="36"/>
      <c r="M39" s="36"/>
      <c r="N39" s="36"/>
      <c r="O39" s="36"/>
      <c r="P39" s="36"/>
      <c r="Q39" s="36"/>
      <c r="R39" s="36"/>
      <c r="S39" s="36"/>
      <c r="T39" s="36"/>
      <c r="U39" s="36"/>
      <c r="V39" s="37"/>
    </row>
    <row r="40" spans="1:29" s="1" customFormat="1" ht="30.75" customHeight="1" x14ac:dyDescent="0.2">
      <c r="A40" s="183"/>
      <c r="B40" s="952" t="s">
        <v>621</v>
      </c>
      <c r="C40" s="953"/>
      <c r="D40" s="953"/>
      <c r="E40" s="953"/>
      <c r="F40" s="953"/>
      <c r="G40" s="953"/>
      <c r="H40" s="953"/>
      <c r="I40" s="869"/>
      <c r="J40" s="869"/>
      <c r="K40" s="870"/>
      <c r="L40" s="237"/>
      <c r="M40" s="238"/>
      <c r="N40" s="371" t="s">
        <v>211</v>
      </c>
      <c r="O40" s="238" t="s">
        <v>619</v>
      </c>
      <c r="P40" s="238"/>
      <c r="Q40" s="238" t="s">
        <v>533</v>
      </c>
      <c r="R40" s="238"/>
      <c r="S40" s="371" t="s">
        <v>211</v>
      </c>
      <c r="T40" s="238" t="s">
        <v>620</v>
      </c>
      <c r="U40" s="241"/>
      <c r="V40" s="239"/>
      <c r="W40" s="38"/>
      <c r="X40" s="38"/>
      <c r="Y40" s="38"/>
      <c r="Z40" s="38"/>
      <c r="AA40" s="38"/>
      <c r="AB40" s="20"/>
      <c r="AC40" s="4"/>
    </row>
    <row r="41" spans="1:29" s="1" customFormat="1" ht="30.75" customHeight="1" x14ac:dyDescent="0.2">
      <c r="A41" s="36"/>
      <c r="B41" s="952" t="s">
        <v>622</v>
      </c>
      <c r="C41" s="953"/>
      <c r="D41" s="953"/>
      <c r="E41" s="953"/>
      <c r="F41" s="953"/>
      <c r="G41" s="953"/>
      <c r="H41" s="953"/>
      <c r="I41" s="869"/>
      <c r="J41" s="869"/>
      <c r="K41" s="870"/>
      <c r="L41" s="955"/>
      <c r="M41" s="716"/>
      <c r="N41" s="716"/>
      <c r="O41" s="716"/>
      <c r="P41" s="716"/>
      <c r="Q41" s="716"/>
      <c r="R41" s="716"/>
      <c r="S41" s="716"/>
      <c r="T41" s="716"/>
      <c r="U41" s="716"/>
      <c r="V41" s="744"/>
      <c r="W41" s="38"/>
      <c r="X41" s="38"/>
      <c r="Y41" s="38"/>
      <c r="Z41" s="38"/>
      <c r="AA41" s="38"/>
      <c r="AB41" s="20"/>
      <c r="AC41" s="4"/>
    </row>
    <row r="42" spans="1:29" s="190" customFormat="1" ht="24.75" customHeight="1" x14ac:dyDescent="0.2">
      <c r="A42" s="189"/>
      <c r="B42" s="952" t="s">
        <v>418</v>
      </c>
      <c r="C42" s="953"/>
      <c r="D42" s="953"/>
      <c r="E42" s="953"/>
      <c r="F42" s="953"/>
      <c r="G42" s="953"/>
      <c r="H42" s="953"/>
      <c r="I42" s="869"/>
      <c r="J42" s="869"/>
      <c r="K42" s="870"/>
      <c r="L42" s="237"/>
      <c r="M42" s="238"/>
      <c r="N42" s="371" t="s">
        <v>211</v>
      </c>
      <c r="O42" s="238" t="s">
        <v>619</v>
      </c>
      <c r="P42" s="238"/>
      <c r="Q42" s="238" t="s">
        <v>533</v>
      </c>
      <c r="R42" s="238"/>
      <c r="S42" s="371" t="s">
        <v>211</v>
      </c>
      <c r="T42" s="238" t="s">
        <v>620</v>
      </c>
      <c r="U42" s="241"/>
      <c r="V42" s="239"/>
    </row>
    <row r="43" spans="1:29" s="190" customFormat="1" ht="24.75" customHeight="1" x14ac:dyDescent="0.2">
      <c r="A43" s="189"/>
      <c r="B43" s="952" t="s">
        <v>415</v>
      </c>
      <c r="C43" s="953"/>
      <c r="D43" s="953"/>
      <c r="E43" s="953"/>
      <c r="F43" s="953"/>
      <c r="G43" s="953"/>
      <c r="H43" s="953"/>
      <c r="I43" s="869"/>
      <c r="J43" s="869"/>
      <c r="K43" s="870"/>
      <c r="L43" s="237"/>
      <c r="M43" s="238"/>
      <c r="N43" s="371" t="s">
        <v>211</v>
      </c>
      <c r="O43" s="238" t="s">
        <v>619</v>
      </c>
      <c r="P43" s="238"/>
      <c r="Q43" s="238" t="s">
        <v>533</v>
      </c>
      <c r="R43" s="238"/>
      <c r="S43" s="371" t="s">
        <v>211</v>
      </c>
      <c r="T43" s="238" t="s">
        <v>620</v>
      </c>
      <c r="U43" s="241"/>
      <c r="V43" s="239"/>
    </row>
    <row r="44" spans="1:29" s="191" customFormat="1" ht="24.75" customHeight="1" x14ac:dyDescent="0.2">
      <c r="B44" s="952" t="s">
        <v>416</v>
      </c>
      <c r="C44" s="953"/>
      <c r="D44" s="953"/>
      <c r="E44" s="953"/>
      <c r="F44" s="953"/>
      <c r="G44" s="953"/>
      <c r="H44" s="953"/>
      <c r="I44" s="869"/>
      <c r="J44" s="869"/>
      <c r="K44" s="870"/>
      <c r="L44" s="237"/>
      <c r="M44" s="238"/>
      <c r="N44" s="371" t="s">
        <v>211</v>
      </c>
      <c r="O44" s="238" t="s">
        <v>619</v>
      </c>
      <c r="P44" s="238"/>
      <c r="Q44" s="238" t="s">
        <v>533</v>
      </c>
      <c r="R44" s="238"/>
      <c r="S44" s="371" t="s">
        <v>211</v>
      </c>
      <c r="T44" s="238" t="s">
        <v>620</v>
      </c>
      <c r="U44" s="241"/>
      <c r="V44" s="239"/>
    </row>
    <row r="45" spans="1:29" s="191" customFormat="1" ht="24.75" customHeight="1" x14ac:dyDescent="0.2">
      <c r="B45" s="952" t="s">
        <v>417</v>
      </c>
      <c r="C45" s="953"/>
      <c r="D45" s="953"/>
      <c r="E45" s="953"/>
      <c r="F45" s="953"/>
      <c r="G45" s="953"/>
      <c r="H45" s="953"/>
      <c r="I45" s="869"/>
      <c r="J45" s="869"/>
      <c r="K45" s="870"/>
      <c r="L45" s="237"/>
      <c r="M45" s="238"/>
      <c r="N45" s="371" t="s">
        <v>211</v>
      </c>
      <c r="O45" s="238" t="s">
        <v>619</v>
      </c>
      <c r="P45" s="238"/>
      <c r="Q45" s="238" t="s">
        <v>533</v>
      </c>
      <c r="R45" s="238"/>
      <c r="S45" s="371" t="s">
        <v>211</v>
      </c>
      <c r="T45" s="238" t="s">
        <v>620</v>
      </c>
      <c r="U45" s="241"/>
      <c r="V45" s="239"/>
    </row>
    <row r="46" spans="1:29" ht="15" customHeight="1" x14ac:dyDescent="0.2">
      <c r="A46" s="778"/>
      <c r="B46" s="778"/>
      <c r="C46" s="778"/>
      <c r="D46" s="778"/>
      <c r="E46" s="778"/>
      <c r="F46" s="778"/>
      <c r="G46" s="778"/>
      <c r="H46" s="778"/>
      <c r="I46" s="1"/>
      <c r="J46" s="1"/>
      <c r="K46" s="1"/>
      <c r="L46" s="1"/>
      <c r="M46" s="1"/>
      <c r="N46" s="1"/>
      <c r="O46" s="1"/>
      <c r="P46" s="1"/>
      <c r="Q46" s="1"/>
      <c r="R46" s="1"/>
      <c r="S46" s="1"/>
      <c r="T46" s="1"/>
      <c r="U46" s="1"/>
      <c r="V46" s="35"/>
      <c r="W46" s="35"/>
      <c r="X46" s="35"/>
      <c r="Y46" s="35"/>
      <c r="Z46" s="35"/>
      <c r="AA46" s="35"/>
    </row>
    <row r="47" spans="1:29" s="1" customFormat="1" ht="22.5" customHeight="1" x14ac:dyDescent="0.2">
      <c r="A47" s="778" t="s">
        <v>625</v>
      </c>
      <c r="B47" s="778"/>
      <c r="C47" s="778"/>
      <c r="D47" s="778"/>
      <c r="E47" s="778"/>
      <c r="F47" s="778"/>
      <c r="G47" s="778"/>
      <c r="H47" s="778"/>
    </row>
    <row r="48" spans="1:29" s="1" customFormat="1" ht="21.75" customHeight="1" x14ac:dyDescent="0.2">
      <c r="B48" s="952" t="s">
        <v>415</v>
      </c>
      <c r="C48" s="953"/>
      <c r="D48" s="953"/>
      <c r="E48" s="953"/>
      <c r="F48" s="953"/>
      <c r="G48" s="953"/>
      <c r="H48" s="953"/>
      <c r="I48" s="869"/>
      <c r="J48" s="869"/>
      <c r="K48" s="870"/>
      <c r="L48" s="237"/>
      <c r="M48" s="238"/>
      <c r="N48" s="371" t="s">
        <v>211</v>
      </c>
      <c r="O48" s="238" t="s">
        <v>619</v>
      </c>
      <c r="P48" s="238"/>
      <c r="Q48" s="238" t="s">
        <v>533</v>
      </c>
      <c r="R48" s="238"/>
      <c r="S48" s="371" t="s">
        <v>211</v>
      </c>
      <c r="T48" s="238" t="s">
        <v>620</v>
      </c>
      <c r="U48" s="241"/>
      <c r="V48" s="239"/>
    </row>
    <row r="49" spans="1:29" s="1" customFormat="1" ht="21.75" customHeight="1" x14ac:dyDescent="0.2">
      <c r="B49" s="952" t="s">
        <v>623</v>
      </c>
      <c r="C49" s="953"/>
      <c r="D49" s="953"/>
      <c r="E49" s="953"/>
      <c r="F49" s="953"/>
      <c r="G49" s="953"/>
      <c r="H49" s="953"/>
      <c r="I49" s="869"/>
      <c r="J49" s="869"/>
      <c r="K49" s="869"/>
      <c r="L49" s="237"/>
      <c r="M49" s="238"/>
      <c r="N49" s="371" t="s">
        <v>211</v>
      </c>
      <c r="O49" s="238" t="s">
        <v>619</v>
      </c>
      <c r="P49" s="238"/>
      <c r="Q49" s="238" t="s">
        <v>533</v>
      </c>
      <c r="R49" s="238"/>
      <c r="S49" s="371" t="s">
        <v>211</v>
      </c>
      <c r="T49" s="238" t="s">
        <v>620</v>
      </c>
      <c r="U49" s="241"/>
      <c r="V49" s="239"/>
    </row>
    <row r="50" spans="1:29" s="1" customFormat="1" ht="21.75" customHeight="1" x14ac:dyDescent="0.2">
      <c r="B50" s="952" t="s">
        <v>624</v>
      </c>
      <c r="C50" s="953"/>
      <c r="D50" s="953"/>
      <c r="E50" s="953"/>
      <c r="F50" s="953"/>
      <c r="G50" s="953"/>
      <c r="H50" s="953"/>
      <c r="I50" s="869"/>
      <c r="J50" s="869"/>
      <c r="K50" s="869"/>
      <c r="L50" s="237"/>
      <c r="M50" s="238"/>
      <c r="N50" s="371" t="s">
        <v>211</v>
      </c>
      <c r="O50" s="238" t="s">
        <v>619</v>
      </c>
      <c r="P50" s="238"/>
      <c r="Q50" s="238" t="s">
        <v>533</v>
      </c>
      <c r="R50" s="238"/>
      <c r="S50" s="371" t="s">
        <v>211</v>
      </c>
      <c r="T50" s="238" t="s">
        <v>620</v>
      </c>
      <c r="U50" s="241"/>
      <c r="V50" s="239"/>
    </row>
    <row r="51" spans="1:29" s="463" customFormat="1" ht="21.75" customHeight="1" x14ac:dyDescent="0.2">
      <c r="B51" s="464"/>
      <c r="C51" s="464"/>
      <c r="D51" s="464"/>
      <c r="E51" s="464"/>
      <c r="F51" s="464"/>
      <c r="G51" s="464"/>
      <c r="H51" s="464"/>
      <c r="I51" s="465"/>
      <c r="J51" s="465"/>
      <c r="K51" s="465"/>
      <c r="L51" s="452"/>
      <c r="M51" s="452"/>
      <c r="N51" s="398"/>
      <c r="O51" s="452"/>
      <c r="P51" s="452"/>
      <c r="Q51" s="452"/>
      <c r="R51" s="452"/>
      <c r="S51" s="398"/>
      <c r="T51" s="452"/>
      <c r="U51" s="466"/>
      <c r="V51" s="452"/>
    </row>
    <row r="52" spans="1:29" s="194" customFormat="1" ht="19.5" customHeight="1" x14ac:dyDescent="0.2">
      <c r="A52" s="192" t="s">
        <v>626</v>
      </c>
      <c r="B52" s="193"/>
      <c r="C52" s="193"/>
    </row>
    <row r="53" spans="1:29" s="194" customFormat="1" ht="24.75" customHeight="1" x14ac:dyDescent="0.2">
      <c r="A53" s="192"/>
      <c r="B53" s="961" t="s">
        <v>419</v>
      </c>
      <c r="C53" s="962"/>
      <c r="D53" s="962"/>
      <c r="E53" s="962"/>
      <c r="F53" s="962"/>
      <c r="G53" s="962"/>
      <c r="H53" s="962"/>
      <c r="I53" s="962"/>
      <c r="J53" s="962"/>
      <c r="K53" s="963"/>
      <c r="L53" s="237"/>
      <c r="M53" s="238"/>
      <c r="N53" s="371" t="s">
        <v>211</v>
      </c>
      <c r="O53" s="238" t="s">
        <v>619</v>
      </c>
      <c r="P53" s="238"/>
      <c r="Q53" s="238" t="s">
        <v>533</v>
      </c>
      <c r="R53" s="238"/>
      <c r="S53" s="371" t="s">
        <v>211</v>
      </c>
      <c r="T53" s="238" t="s">
        <v>620</v>
      </c>
      <c r="U53" s="241"/>
      <c r="V53" s="239"/>
      <c r="W53" s="195"/>
      <c r="X53" s="193"/>
      <c r="Y53" s="193"/>
    </row>
    <row r="54" spans="1:29" s="194" customFormat="1" ht="24.75" customHeight="1" x14ac:dyDescent="0.2">
      <c r="A54" s="192"/>
      <c r="B54" s="813" t="s">
        <v>420</v>
      </c>
      <c r="C54" s="716"/>
      <c r="D54" s="716"/>
      <c r="E54" s="716"/>
      <c r="F54" s="716"/>
      <c r="G54" s="716"/>
      <c r="H54" s="716"/>
      <c r="I54" s="716"/>
      <c r="J54" s="716"/>
      <c r="K54" s="744"/>
      <c r="L54" s="237"/>
      <c r="M54" s="238"/>
      <c r="N54" s="371" t="s">
        <v>211</v>
      </c>
      <c r="O54" s="238" t="s">
        <v>619</v>
      </c>
      <c r="P54" s="238"/>
      <c r="Q54" s="238" t="s">
        <v>533</v>
      </c>
      <c r="R54" s="238"/>
      <c r="S54" s="371" t="s">
        <v>211</v>
      </c>
      <c r="T54" s="238" t="s">
        <v>620</v>
      </c>
      <c r="U54" s="241"/>
      <c r="V54" s="239"/>
      <c r="W54" s="195"/>
      <c r="X54" s="193"/>
      <c r="Y54" s="193"/>
    </row>
    <row r="55" spans="1:29" s="194" customFormat="1" ht="24.75" customHeight="1" x14ac:dyDescent="0.2">
      <c r="A55" s="192"/>
      <c r="B55" s="961" t="s">
        <v>416</v>
      </c>
      <c r="C55" s="962"/>
      <c r="D55" s="962"/>
      <c r="E55" s="962"/>
      <c r="F55" s="962"/>
      <c r="G55" s="962"/>
      <c r="H55" s="962"/>
      <c r="I55" s="962"/>
      <c r="J55" s="962"/>
      <c r="K55" s="963"/>
      <c r="L55" s="237"/>
      <c r="M55" s="238"/>
      <c r="N55" s="371" t="s">
        <v>211</v>
      </c>
      <c r="O55" s="238" t="s">
        <v>619</v>
      </c>
      <c r="P55" s="238"/>
      <c r="Q55" s="238" t="s">
        <v>533</v>
      </c>
      <c r="R55" s="238"/>
      <c r="S55" s="371" t="s">
        <v>211</v>
      </c>
      <c r="T55" s="238" t="s">
        <v>620</v>
      </c>
      <c r="U55" s="241"/>
      <c r="V55" s="239"/>
      <c r="W55" s="195"/>
      <c r="X55" s="193"/>
      <c r="Y55" s="193"/>
    </row>
    <row r="56" spans="1:29" s="194" customFormat="1" ht="24.75" customHeight="1" x14ac:dyDescent="0.2">
      <c r="A56" s="192"/>
      <c r="B56" s="964" t="s">
        <v>421</v>
      </c>
      <c r="C56" s="716"/>
      <c r="D56" s="716"/>
      <c r="E56" s="716"/>
      <c r="F56" s="716"/>
      <c r="G56" s="744"/>
      <c r="H56" s="965" t="s">
        <v>422</v>
      </c>
      <c r="I56" s="716"/>
      <c r="J56" s="716"/>
      <c r="K56" s="744"/>
      <c r="L56" s="965"/>
      <c r="M56" s="869"/>
      <c r="N56" s="869"/>
      <c r="O56" s="869"/>
      <c r="P56" s="869"/>
      <c r="Q56" s="869"/>
      <c r="R56" s="869"/>
      <c r="S56" s="869"/>
      <c r="T56" s="869"/>
      <c r="U56" s="869"/>
      <c r="V56" s="870"/>
      <c r="W56" s="193"/>
      <c r="X56" s="193"/>
      <c r="Y56" s="193"/>
    </row>
    <row r="57" spans="1:29" s="194" customFormat="1" ht="15.75" customHeight="1" x14ac:dyDescent="0.2">
      <c r="A57" s="192"/>
      <c r="B57" s="193"/>
      <c r="C57" s="193"/>
      <c r="D57" s="193"/>
      <c r="E57" s="193"/>
      <c r="F57" s="193"/>
      <c r="G57" s="193"/>
      <c r="H57" s="193"/>
      <c r="I57" s="193"/>
      <c r="J57" s="193"/>
      <c r="K57" s="193"/>
      <c r="L57" s="193"/>
      <c r="M57" s="193"/>
      <c r="N57" s="193"/>
      <c r="O57" s="193"/>
      <c r="P57" s="193"/>
      <c r="Q57" s="193"/>
      <c r="R57" s="193"/>
      <c r="S57" s="193"/>
      <c r="T57" s="193"/>
      <c r="U57" s="193"/>
      <c r="V57" s="193"/>
      <c r="W57" s="193"/>
      <c r="X57" s="193"/>
      <c r="Y57" s="193"/>
    </row>
    <row r="58" spans="1:29" s="194" customFormat="1" ht="7.5" customHeight="1" x14ac:dyDescent="0.2">
      <c r="A58" s="192"/>
      <c r="B58" s="191"/>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row>
    <row r="59" spans="1:29" s="191" customFormat="1" ht="19.5" customHeight="1" x14ac:dyDescent="0.2">
      <c r="A59" s="192" t="s">
        <v>627</v>
      </c>
    </row>
    <row r="60" spans="1:29" s="191" customFormat="1" ht="24.75" customHeight="1" x14ac:dyDescent="0.2">
      <c r="B60" s="813" t="s">
        <v>420</v>
      </c>
      <c r="C60" s="716"/>
      <c r="D60" s="716"/>
      <c r="E60" s="716"/>
      <c r="F60" s="716"/>
      <c r="G60" s="716"/>
      <c r="H60" s="716"/>
      <c r="I60" s="716"/>
      <c r="J60" s="716"/>
      <c r="K60" s="744"/>
      <c r="L60" s="237"/>
      <c r="M60" s="238"/>
      <c r="N60" s="371" t="s">
        <v>211</v>
      </c>
      <c r="O60" s="238" t="s">
        <v>619</v>
      </c>
      <c r="P60" s="238"/>
      <c r="Q60" s="238" t="s">
        <v>533</v>
      </c>
      <c r="R60" s="238"/>
      <c r="S60" s="371" t="s">
        <v>211</v>
      </c>
      <c r="T60" s="238" t="s">
        <v>620</v>
      </c>
      <c r="U60" s="241"/>
      <c r="V60" s="239"/>
      <c r="W60" s="246"/>
      <c r="X60" s="196"/>
      <c r="Y60" s="196"/>
      <c r="Z60" s="196"/>
      <c r="AA60" s="196"/>
      <c r="AB60" s="196"/>
      <c r="AC60" s="197"/>
    </row>
    <row r="61" spans="1:29" s="191" customFormat="1" ht="24.75" customHeight="1" x14ac:dyDescent="0.2">
      <c r="B61" s="964" t="s">
        <v>423</v>
      </c>
      <c r="C61" s="716"/>
      <c r="D61" s="716"/>
      <c r="E61" s="716"/>
      <c r="F61" s="716"/>
      <c r="G61" s="744"/>
      <c r="H61" s="965" t="s">
        <v>422</v>
      </c>
      <c r="I61" s="716"/>
      <c r="J61" s="716"/>
      <c r="K61" s="744"/>
      <c r="L61" s="965"/>
      <c r="M61" s="869"/>
      <c r="N61" s="869"/>
      <c r="O61" s="869"/>
      <c r="P61" s="869"/>
      <c r="Q61" s="869"/>
      <c r="R61" s="869"/>
      <c r="S61" s="869"/>
      <c r="T61" s="869"/>
      <c r="U61" s="869"/>
      <c r="V61" s="870"/>
      <c r="W61" s="198"/>
      <c r="X61" s="198"/>
      <c r="Y61" s="198"/>
      <c r="Z61" s="198"/>
      <c r="AA61" s="198"/>
      <c r="AB61" s="198"/>
      <c r="AC61" s="197"/>
    </row>
    <row r="62" spans="1:29" s="199" customFormat="1" ht="24.75" customHeight="1" x14ac:dyDescent="0.2">
      <c r="B62" s="200"/>
      <c r="C62" s="200"/>
      <c r="D62" s="200"/>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1"/>
    </row>
    <row r="63" spans="1:29" ht="15" customHeight="1" x14ac:dyDescent="0.2">
      <c r="A63" s="778" t="s">
        <v>628</v>
      </c>
      <c r="B63" s="778"/>
      <c r="C63" s="778"/>
      <c r="D63" s="778"/>
      <c r="E63" s="778"/>
      <c r="F63" s="778"/>
      <c r="G63" s="778"/>
      <c r="H63" s="778"/>
      <c r="I63" s="1"/>
      <c r="J63" s="1"/>
      <c r="K63" s="1"/>
      <c r="L63" s="1"/>
      <c r="M63" s="1"/>
      <c r="N63" s="1"/>
      <c r="O63" s="1"/>
      <c r="P63" s="1"/>
      <c r="Q63" s="1"/>
      <c r="R63" s="1"/>
      <c r="S63" s="1"/>
      <c r="T63" s="1"/>
      <c r="U63" s="1"/>
      <c r="V63" s="35"/>
      <c r="W63" s="35"/>
      <c r="X63" s="35"/>
      <c r="Y63" s="35"/>
      <c r="Z63" s="35"/>
      <c r="AA63" s="35"/>
    </row>
    <row r="64" spans="1:29" ht="15" customHeight="1" x14ac:dyDescent="0.2">
      <c r="A64" s="181"/>
      <c r="B64" s="966" t="s">
        <v>424</v>
      </c>
      <c r="C64" s="967"/>
      <c r="D64" s="967"/>
      <c r="E64" s="967"/>
      <c r="F64" s="967"/>
      <c r="G64" s="967"/>
      <c r="H64" s="967"/>
      <c r="I64" s="967"/>
      <c r="J64" s="967"/>
      <c r="K64" s="967"/>
      <c r="L64" s="967"/>
      <c r="M64" s="967"/>
      <c r="N64" s="967"/>
      <c r="O64" s="967"/>
      <c r="P64" s="967"/>
      <c r="Q64" s="967"/>
      <c r="R64" s="967"/>
      <c r="S64" s="967"/>
      <c r="T64" s="967"/>
      <c r="U64" s="967"/>
      <c r="V64" s="967"/>
      <c r="W64" s="967"/>
      <c r="X64" s="967"/>
      <c r="Y64" s="967"/>
      <c r="Z64" s="968"/>
      <c r="AA64" s="39"/>
    </row>
    <row r="65" spans="1:27" ht="15" customHeight="1" x14ac:dyDescent="0.2">
      <c r="A65" s="181"/>
      <c r="B65" s="966" t="s">
        <v>318</v>
      </c>
      <c r="C65" s="967"/>
      <c r="D65" s="967"/>
      <c r="E65" s="967"/>
      <c r="F65" s="967"/>
      <c r="G65" s="967"/>
      <c r="H65" s="967"/>
      <c r="I65" s="967"/>
      <c r="J65" s="967"/>
      <c r="K65" s="967"/>
      <c r="L65" s="967"/>
      <c r="M65" s="967"/>
      <c r="N65" s="967"/>
      <c r="O65" s="967"/>
      <c r="P65" s="967"/>
      <c r="Q65" s="967"/>
      <c r="R65" s="967"/>
      <c r="S65" s="967"/>
      <c r="T65" s="967"/>
      <c r="U65" s="967"/>
      <c r="V65" s="967"/>
      <c r="W65" s="967"/>
      <c r="X65" s="967"/>
      <c r="Y65" s="967"/>
      <c r="Z65" s="968"/>
      <c r="AA65" s="39"/>
    </row>
    <row r="66" spans="1:27" ht="15" customHeight="1" x14ac:dyDescent="0.2">
      <c r="A66" s="1"/>
      <c r="B66" s="969" t="s">
        <v>319</v>
      </c>
      <c r="C66" s="969"/>
      <c r="D66" s="969" t="s">
        <v>320</v>
      </c>
      <c r="E66" s="969"/>
      <c r="F66" s="969"/>
      <c r="G66" s="969" t="s">
        <v>321</v>
      </c>
      <c r="H66" s="969"/>
      <c r="I66" s="969"/>
      <c r="J66" s="969"/>
      <c r="K66" s="969" t="s">
        <v>322</v>
      </c>
      <c r="L66" s="969"/>
      <c r="M66" s="969"/>
      <c r="N66" s="969"/>
      <c r="O66" s="970" t="s">
        <v>323</v>
      </c>
      <c r="P66" s="971"/>
      <c r="Q66" s="971"/>
      <c r="R66" s="971"/>
      <c r="S66" s="971"/>
      <c r="T66" s="971"/>
      <c r="U66" s="971"/>
      <c r="V66" s="971"/>
      <c r="W66" s="971"/>
      <c r="X66" s="971"/>
      <c r="Y66" s="971"/>
      <c r="Z66" s="972"/>
      <c r="AA66" s="40"/>
    </row>
    <row r="67" spans="1:27" ht="30" customHeight="1" x14ac:dyDescent="0.2">
      <c r="A67" s="1"/>
      <c r="B67" s="973"/>
      <c r="C67" s="973"/>
      <c r="D67" s="973"/>
      <c r="E67" s="973"/>
      <c r="F67" s="973"/>
      <c r="G67" s="973"/>
      <c r="H67" s="973"/>
      <c r="I67" s="973"/>
      <c r="J67" s="973"/>
      <c r="K67" s="973"/>
      <c r="L67" s="973"/>
      <c r="M67" s="973"/>
      <c r="N67" s="973"/>
      <c r="O67" s="974"/>
      <c r="P67" s="975"/>
      <c r="Q67" s="975"/>
      <c r="R67" s="975"/>
      <c r="S67" s="975"/>
      <c r="T67" s="975"/>
      <c r="U67" s="975"/>
      <c r="V67" s="975"/>
      <c r="W67" s="975"/>
      <c r="X67" s="975"/>
      <c r="Y67" s="975"/>
      <c r="Z67" s="976"/>
      <c r="AA67" s="41"/>
    </row>
    <row r="68" spans="1:27" ht="30" customHeight="1" x14ac:dyDescent="0.2">
      <c r="A68" s="1"/>
      <c r="B68" s="973"/>
      <c r="C68" s="973"/>
      <c r="D68" s="973"/>
      <c r="E68" s="973"/>
      <c r="F68" s="973"/>
      <c r="G68" s="973"/>
      <c r="H68" s="973"/>
      <c r="I68" s="973"/>
      <c r="J68" s="973"/>
      <c r="K68" s="973"/>
      <c r="L68" s="973"/>
      <c r="M68" s="973"/>
      <c r="N68" s="973"/>
      <c r="O68" s="974"/>
      <c r="P68" s="975"/>
      <c r="Q68" s="975"/>
      <c r="R68" s="975"/>
      <c r="S68" s="975"/>
      <c r="T68" s="975"/>
      <c r="U68" s="975"/>
      <c r="V68" s="975"/>
      <c r="W68" s="975"/>
      <c r="X68" s="975"/>
      <c r="Y68" s="975"/>
      <c r="Z68" s="976"/>
      <c r="AA68" s="41"/>
    </row>
    <row r="69" spans="1:27" ht="30" customHeight="1" x14ac:dyDescent="0.2">
      <c r="A69" s="1"/>
      <c r="B69" s="973"/>
      <c r="C69" s="973"/>
      <c r="D69" s="973"/>
      <c r="E69" s="973"/>
      <c r="F69" s="973"/>
      <c r="G69" s="973"/>
      <c r="H69" s="973"/>
      <c r="I69" s="973"/>
      <c r="J69" s="973"/>
      <c r="K69" s="973"/>
      <c r="L69" s="973"/>
      <c r="M69" s="973"/>
      <c r="N69" s="973"/>
      <c r="O69" s="974"/>
      <c r="P69" s="975"/>
      <c r="Q69" s="975"/>
      <c r="R69" s="975"/>
      <c r="S69" s="975"/>
      <c r="T69" s="975"/>
      <c r="U69" s="975"/>
      <c r="V69" s="975"/>
      <c r="W69" s="975"/>
      <c r="X69" s="975"/>
      <c r="Y69" s="975"/>
      <c r="Z69" s="976"/>
      <c r="AA69" s="41"/>
    </row>
    <row r="70" spans="1:27" ht="15" customHeight="1" x14ac:dyDescent="0.2">
      <c r="A70" s="1"/>
      <c r="B70" s="977" t="s">
        <v>324</v>
      </c>
      <c r="C70" s="978"/>
      <c r="D70" s="978"/>
      <c r="E70" s="978"/>
      <c r="F70" s="978"/>
      <c r="G70" s="978"/>
      <c r="H70" s="978"/>
      <c r="I70" s="978"/>
      <c r="J70" s="978"/>
      <c r="K70" s="978"/>
      <c r="L70" s="978"/>
      <c r="M70" s="978"/>
      <c r="N70" s="978"/>
      <c r="O70" s="978"/>
      <c r="P70" s="978"/>
      <c r="Q70" s="978"/>
      <c r="R70" s="978"/>
      <c r="S70" s="978"/>
      <c r="T70" s="978"/>
      <c r="U70" s="978"/>
      <c r="V70" s="978"/>
      <c r="W70" s="978"/>
      <c r="X70" s="978"/>
      <c r="Y70" s="978"/>
      <c r="Z70" s="979"/>
      <c r="AA70" s="42"/>
    </row>
    <row r="71" spans="1:27" ht="21" customHeight="1" x14ac:dyDescent="0.2">
      <c r="A71" s="43"/>
      <c r="B71" s="969" t="s">
        <v>325</v>
      </c>
      <c r="C71" s="969"/>
      <c r="D71" s="969"/>
      <c r="E71" s="980"/>
      <c r="F71" s="981"/>
      <c r="G71" s="981"/>
      <c r="H71" s="981"/>
      <c r="I71" s="981"/>
      <c r="J71" s="981"/>
      <c r="K71" s="981"/>
      <c r="L71" s="981"/>
      <c r="M71" s="981"/>
      <c r="N71" s="981"/>
      <c r="O71" s="981"/>
      <c r="P71" s="981"/>
      <c r="Q71" s="981"/>
      <c r="R71" s="981"/>
      <c r="S71" s="981"/>
      <c r="T71" s="981"/>
      <c r="U71" s="981"/>
      <c r="V71" s="981"/>
      <c r="W71" s="981"/>
      <c r="X71" s="981"/>
      <c r="Y71" s="981"/>
      <c r="Z71" s="982"/>
      <c r="AA71" s="44"/>
    </row>
    <row r="72" spans="1:27" ht="15" customHeight="1" x14ac:dyDescent="0.2">
      <c r="A72" s="43"/>
      <c r="B72" s="983" t="s">
        <v>326</v>
      </c>
      <c r="C72" s="983"/>
      <c r="D72" s="983"/>
      <c r="E72" s="984"/>
      <c r="F72" s="985"/>
      <c r="G72" s="985"/>
      <c r="H72" s="985"/>
      <c r="I72" s="985"/>
      <c r="J72" s="985"/>
      <c r="K72" s="985"/>
      <c r="L72" s="985"/>
      <c r="M72" s="985"/>
      <c r="N72" s="985"/>
      <c r="O72" s="985"/>
      <c r="P72" s="985"/>
      <c r="Q72" s="985"/>
      <c r="R72" s="985"/>
      <c r="S72" s="985"/>
      <c r="T72" s="985"/>
      <c r="U72" s="985"/>
      <c r="V72" s="985"/>
      <c r="W72" s="985"/>
      <c r="X72" s="985"/>
      <c r="Y72" s="985"/>
      <c r="Z72" s="986"/>
      <c r="AA72" s="45"/>
    </row>
    <row r="73" spans="1:27" ht="38.25" customHeight="1" x14ac:dyDescent="0.2">
      <c r="A73" s="43"/>
      <c r="B73" s="983"/>
      <c r="C73" s="983"/>
      <c r="D73" s="983"/>
      <c r="E73" s="987"/>
      <c r="F73" s="988"/>
      <c r="G73" s="988"/>
      <c r="H73" s="988"/>
      <c r="I73" s="988"/>
      <c r="J73" s="988"/>
      <c r="K73" s="988"/>
      <c r="L73" s="988"/>
      <c r="M73" s="988"/>
      <c r="N73" s="988"/>
      <c r="O73" s="988"/>
      <c r="P73" s="988"/>
      <c r="Q73" s="988"/>
      <c r="R73" s="988"/>
      <c r="S73" s="988"/>
      <c r="T73" s="988"/>
      <c r="U73" s="988"/>
      <c r="V73" s="988"/>
      <c r="W73" s="988"/>
      <c r="X73" s="988"/>
      <c r="Y73" s="988"/>
      <c r="Z73" s="989"/>
      <c r="AA73" s="45"/>
    </row>
    <row r="74" spans="1:27" ht="15" customHeight="1" x14ac:dyDescent="0.2">
      <c r="A74" s="1"/>
      <c r="B74" s="1"/>
      <c r="C74" s="1"/>
      <c r="D74" s="1"/>
      <c r="E74" s="1"/>
      <c r="F74" s="1"/>
      <c r="G74" s="1"/>
      <c r="H74" s="1"/>
      <c r="I74" s="1"/>
      <c r="J74" s="1"/>
      <c r="K74" s="1"/>
      <c r="L74" s="1"/>
      <c r="M74" s="1"/>
      <c r="N74" s="1"/>
      <c r="O74" s="1"/>
      <c r="P74" s="1"/>
      <c r="Q74" s="1"/>
      <c r="R74" s="1"/>
      <c r="S74" s="1"/>
      <c r="T74" s="1"/>
      <c r="U74" s="1"/>
      <c r="V74" s="35"/>
      <c r="W74" s="35"/>
      <c r="X74" s="35"/>
      <c r="Y74" s="35"/>
      <c r="Z74" s="35"/>
      <c r="AA74" s="35"/>
    </row>
    <row r="75" spans="1:27" ht="15" customHeight="1" x14ac:dyDescent="0.2"/>
    <row r="76" spans="1:27" ht="15" customHeight="1" x14ac:dyDescent="0.2"/>
    <row r="77" spans="1:27" ht="15" customHeight="1" x14ac:dyDescent="0.2"/>
    <row r="78" spans="1:27" ht="15" customHeight="1" x14ac:dyDescent="0.2"/>
    <row r="79" spans="1:27" ht="15" customHeight="1" x14ac:dyDescent="0.2"/>
    <row r="80" spans="1:27"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sheetData>
  <mergeCells count="112">
    <mergeCell ref="B70:Z70"/>
    <mergeCell ref="B71:D71"/>
    <mergeCell ref="E71:Z71"/>
    <mergeCell ref="B72:D73"/>
    <mergeCell ref="E72:Z73"/>
    <mergeCell ref="B68:C68"/>
    <mergeCell ref="D68:F68"/>
    <mergeCell ref="G68:J68"/>
    <mergeCell ref="K68:N68"/>
    <mergeCell ref="O68:Z68"/>
    <mergeCell ref="B69:C69"/>
    <mergeCell ref="D69:F69"/>
    <mergeCell ref="G69:J69"/>
    <mergeCell ref="K69:N69"/>
    <mergeCell ref="O69:Z69"/>
    <mergeCell ref="A63:H63"/>
    <mergeCell ref="B64:Z64"/>
    <mergeCell ref="B65:Z65"/>
    <mergeCell ref="B66:C66"/>
    <mergeCell ref="D66:F66"/>
    <mergeCell ref="G66:J66"/>
    <mergeCell ref="K66:N66"/>
    <mergeCell ref="O66:Z66"/>
    <mergeCell ref="B67:C67"/>
    <mergeCell ref="D67:F67"/>
    <mergeCell ref="G67:J67"/>
    <mergeCell ref="K67:N67"/>
    <mergeCell ref="O67:Z67"/>
    <mergeCell ref="B50:K50"/>
    <mergeCell ref="B53:K53"/>
    <mergeCell ref="B54:K54"/>
    <mergeCell ref="B55:K55"/>
    <mergeCell ref="B56:G56"/>
    <mergeCell ref="H56:K56"/>
    <mergeCell ref="L56:V56"/>
    <mergeCell ref="B60:K60"/>
    <mergeCell ref="B61:G61"/>
    <mergeCell ref="H61:K61"/>
    <mergeCell ref="L61:V61"/>
    <mergeCell ref="B42:K42"/>
    <mergeCell ref="B43:K43"/>
    <mergeCell ref="B44:K44"/>
    <mergeCell ref="B45:K45"/>
    <mergeCell ref="A46:H46"/>
    <mergeCell ref="B48:K48"/>
    <mergeCell ref="B49:K49"/>
    <mergeCell ref="I30:M30"/>
    <mergeCell ref="N30:V30"/>
    <mergeCell ref="M34:Q34"/>
    <mergeCell ref="M35:Q35"/>
    <mergeCell ref="I37:V37"/>
    <mergeCell ref="B40:K40"/>
    <mergeCell ref="B41:K41"/>
    <mergeCell ref="L41:V41"/>
    <mergeCell ref="A47:H47"/>
    <mergeCell ref="B35:H35"/>
    <mergeCell ref="A33:H33"/>
    <mergeCell ref="B36:H36"/>
    <mergeCell ref="B37:H37"/>
    <mergeCell ref="A39:I39"/>
    <mergeCell ref="B31:H31"/>
    <mergeCell ref="B34:H34"/>
    <mergeCell ref="M31:Q31"/>
    <mergeCell ref="B3:S3"/>
    <mergeCell ref="P4:Q4"/>
    <mergeCell ref="D4:E4"/>
    <mergeCell ref="F4:G4"/>
    <mergeCell ref="H4:I4"/>
    <mergeCell ref="B4:C4"/>
    <mergeCell ref="B32:H32"/>
    <mergeCell ref="N11:W11"/>
    <mergeCell ref="N5:O5"/>
    <mergeCell ref="N16:W16"/>
    <mergeCell ref="L4:M4"/>
    <mergeCell ref="N4:O4"/>
    <mergeCell ref="R4:S4"/>
    <mergeCell ref="J4:K4"/>
    <mergeCell ref="J5:K5"/>
    <mergeCell ref="D5:E5"/>
    <mergeCell ref="P5:Q5"/>
    <mergeCell ref="C25:G25"/>
    <mergeCell ref="I27:U27"/>
    <mergeCell ref="I25:U25"/>
    <mergeCell ref="B27:H27"/>
    <mergeCell ref="I26:U26"/>
    <mergeCell ref="B26:H26"/>
    <mergeCell ref="B29:H30"/>
    <mergeCell ref="N17:W17"/>
    <mergeCell ref="N12:W12"/>
    <mergeCell ref="N13:W13"/>
    <mergeCell ref="N14:W14"/>
    <mergeCell ref="B5:C5"/>
    <mergeCell ref="B17:K17"/>
    <mergeCell ref="B11:K11"/>
    <mergeCell ref="L5:M5"/>
    <mergeCell ref="B12:K12"/>
    <mergeCell ref="B16:K16"/>
    <mergeCell ref="F5:G5"/>
    <mergeCell ref="H5:I5"/>
    <mergeCell ref="B13:K13"/>
    <mergeCell ref="B14:K14"/>
    <mergeCell ref="I29:M29"/>
    <mergeCell ref="N29:V29"/>
    <mergeCell ref="B18:K18"/>
    <mergeCell ref="N18:W18"/>
    <mergeCell ref="V24:Z24"/>
    <mergeCell ref="B19:K19"/>
    <mergeCell ref="N19:W19"/>
    <mergeCell ref="J21:Y21"/>
    <mergeCell ref="B21:I21"/>
    <mergeCell ref="I24:U24"/>
    <mergeCell ref="B24:H24"/>
  </mergeCells>
  <phoneticPr fontId="4"/>
  <dataValidations count="1">
    <dataValidation type="list" allowBlank="1" showInputMessage="1" showErrorMessage="1" sqref="L32 R32 L36 R36 N42:N45 S42:S45 N40 S40 N48:N51 S48:S51 N53:N55 S53:S55 N60 S60">
      <formula1>"□,■"</formula1>
    </dataValidation>
  </dataValidations>
  <pageMargins left="0.78740157480314965" right="0.35433070866141736" top="0.47244094488188981" bottom="0.43307086614173229" header="0.51181102362204722" footer="0.27559055118110237"/>
  <pageSetup paperSize="9" scale="95" orientation="portrait" r:id="rId1"/>
  <headerFooter alignWithMargins="0"/>
  <rowBreaks count="1" manualBreakCount="1">
    <brk id="38"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BF37"/>
  <sheetViews>
    <sheetView showGridLines="0" view="pageBreakPreview" zoomScale="55" zoomScaleNormal="55" zoomScaleSheetLayoutView="55" workbookViewId="0">
      <selection activeCell="C13" sqref="C13:D13"/>
    </sheetView>
  </sheetViews>
  <sheetFormatPr defaultColWidth="4.90625" defaultRowHeight="20.25" customHeight="1" x14ac:dyDescent="0.2"/>
  <cols>
    <col min="1" max="1" width="1.54296875" style="290" customWidth="1"/>
    <col min="2" max="56" width="6.08984375" style="290" customWidth="1"/>
    <col min="57" max="16384" width="4.90625" style="290"/>
  </cols>
  <sheetData>
    <row r="1" spans="1:57" s="252" customFormat="1" ht="20.25" customHeight="1" x14ac:dyDescent="0.2">
      <c r="A1" s="247"/>
      <c r="B1" s="247"/>
      <c r="C1" s="248" t="s">
        <v>429</v>
      </c>
      <c r="D1" s="248"/>
      <c r="E1" s="247"/>
      <c r="F1" s="247"/>
      <c r="G1" s="249" t="s">
        <v>430</v>
      </c>
      <c r="H1" s="247"/>
      <c r="I1" s="247"/>
      <c r="J1" s="248"/>
      <c r="K1" s="248"/>
      <c r="L1" s="248"/>
      <c r="M1" s="248"/>
      <c r="N1" s="247"/>
      <c r="O1" s="247"/>
      <c r="P1" s="247"/>
      <c r="Q1" s="247"/>
      <c r="R1" s="247"/>
      <c r="S1" s="247"/>
      <c r="T1" s="247"/>
      <c r="U1" s="247"/>
      <c r="V1" s="247"/>
      <c r="W1" s="247"/>
      <c r="X1" s="247"/>
      <c r="Y1" s="247"/>
      <c r="Z1" s="247"/>
      <c r="AA1" s="247"/>
      <c r="AB1" s="247"/>
      <c r="AC1" s="247"/>
      <c r="AD1" s="247"/>
      <c r="AE1" s="247"/>
      <c r="AF1" s="247"/>
      <c r="AG1" s="247"/>
      <c r="AH1" s="247"/>
      <c r="AI1" s="247"/>
      <c r="AJ1" s="247"/>
      <c r="AK1" s="250" t="s">
        <v>431</v>
      </c>
      <c r="AL1" s="250" t="s">
        <v>432</v>
      </c>
      <c r="AM1" s="1007" t="s">
        <v>433</v>
      </c>
      <c r="AN1" s="1007"/>
      <c r="AO1" s="1007"/>
      <c r="AP1" s="1007"/>
      <c r="AQ1" s="1007"/>
      <c r="AR1" s="1007"/>
      <c r="AS1" s="1007"/>
      <c r="AT1" s="1007"/>
      <c r="AU1" s="1007"/>
      <c r="AV1" s="1007"/>
      <c r="AW1" s="1007"/>
      <c r="AX1" s="1007"/>
      <c r="AY1" s="1007"/>
      <c r="AZ1" s="1007"/>
      <c r="BA1" s="1007"/>
      <c r="BB1" s="251" t="s">
        <v>434</v>
      </c>
      <c r="BC1" s="247"/>
      <c r="BD1" s="247"/>
    </row>
    <row r="2" spans="1:57" s="255" customFormat="1" ht="20.25" customHeight="1" x14ac:dyDescent="0.2">
      <c r="A2" s="253"/>
      <c r="B2" s="253"/>
      <c r="C2" s="253"/>
      <c r="D2" s="249"/>
      <c r="E2" s="253"/>
      <c r="F2" s="253"/>
      <c r="G2" s="253"/>
      <c r="H2" s="249"/>
      <c r="I2" s="250"/>
      <c r="J2" s="250"/>
      <c r="K2" s="250"/>
      <c r="L2" s="250"/>
      <c r="M2" s="250"/>
      <c r="N2" s="253"/>
      <c r="O2" s="253"/>
      <c r="P2" s="253"/>
      <c r="Q2" s="253"/>
      <c r="R2" s="253"/>
      <c r="S2" s="253"/>
      <c r="T2" s="250" t="s">
        <v>435</v>
      </c>
      <c r="U2" s="1008">
        <v>6</v>
      </c>
      <c r="V2" s="1008"/>
      <c r="W2" s="250" t="s">
        <v>432</v>
      </c>
      <c r="X2" s="1009">
        <f>IF(U2=0,"",YEAR(DATE(2018+U2,1,1)))</f>
        <v>2024</v>
      </c>
      <c r="Y2" s="1009"/>
      <c r="Z2" s="253" t="s">
        <v>436</v>
      </c>
      <c r="AA2" s="253" t="s">
        <v>437</v>
      </c>
      <c r="AB2" s="1008">
        <v>4</v>
      </c>
      <c r="AC2" s="1008"/>
      <c r="AD2" s="253" t="s">
        <v>438</v>
      </c>
      <c r="AE2" s="253"/>
      <c r="AF2" s="253"/>
      <c r="AG2" s="253"/>
      <c r="AH2" s="253"/>
      <c r="AI2" s="253"/>
      <c r="AJ2" s="251"/>
      <c r="AK2" s="250" t="s">
        <v>439</v>
      </c>
      <c r="AL2" s="250" t="s">
        <v>432</v>
      </c>
      <c r="AM2" s="1008"/>
      <c r="AN2" s="1008"/>
      <c r="AO2" s="1008"/>
      <c r="AP2" s="1008"/>
      <c r="AQ2" s="1008"/>
      <c r="AR2" s="1008"/>
      <c r="AS2" s="1008"/>
      <c r="AT2" s="1008"/>
      <c r="AU2" s="1008"/>
      <c r="AV2" s="1008"/>
      <c r="AW2" s="1008"/>
      <c r="AX2" s="1008"/>
      <c r="AY2" s="1008"/>
      <c r="AZ2" s="1008"/>
      <c r="BA2" s="1008"/>
      <c r="BB2" s="251" t="s">
        <v>434</v>
      </c>
      <c r="BC2" s="250"/>
      <c r="BD2" s="250"/>
      <c r="BE2" s="254"/>
    </row>
    <row r="3" spans="1:57" s="255" customFormat="1" ht="20.25" customHeight="1" x14ac:dyDescent="0.2">
      <c r="A3" s="253"/>
      <c r="B3" s="253"/>
      <c r="C3" s="253"/>
      <c r="D3" s="249"/>
      <c r="E3" s="253"/>
      <c r="F3" s="253"/>
      <c r="G3" s="253"/>
      <c r="H3" s="249"/>
      <c r="I3" s="250"/>
      <c r="J3" s="250"/>
      <c r="K3" s="250"/>
      <c r="L3" s="250"/>
      <c r="M3" s="250"/>
      <c r="N3" s="253"/>
      <c r="O3" s="253"/>
      <c r="P3" s="253"/>
      <c r="Q3" s="253"/>
      <c r="R3" s="253"/>
      <c r="S3" s="253"/>
      <c r="T3" s="256"/>
      <c r="U3" s="257"/>
      <c r="V3" s="257"/>
      <c r="W3" s="258"/>
      <c r="X3" s="257"/>
      <c r="Y3" s="257"/>
      <c r="Z3" s="259"/>
      <c r="AA3" s="259"/>
      <c r="AB3" s="257"/>
      <c r="AC3" s="257"/>
      <c r="AD3" s="260"/>
      <c r="AE3" s="253"/>
      <c r="AF3" s="253"/>
      <c r="AG3" s="253"/>
      <c r="AH3" s="253"/>
      <c r="AI3" s="253"/>
      <c r="AJ3" s="251"/>
      <c r="AK3" s="250"/>
      <c r="AL3" s="250"/>
      <c r="AM3" s="261"/>
      <c r="AN3" s="261"/>
      <c r="AO3" s="261"/>
      <c r="AP3" s="261"/>
      <c r="AQ3" s="261"/>
      <c r="AR3" s="261"/>
      <c r="AS3" s="261"/>
      <c r="AT3" s="261"/>
      <c r="AU3" s="261"/>
      <c r="AV3" s="261"/>
      <c r="AW3" s="261"/>
      <c r="AX3" s="261"/>
      <c r="AY3" s="262" t="s">
        <v>440</v>
      </c>
      <c r="AZ3" s="1010" t="s">
        <v>441</v>
      </c>
      <c r="BA3" s="1010"/>
      <c r="BB3" s="1010"/>
      <c r="BC3" s="1010"/>
      <c r="BD3" s="250"/>
      <c r="BE3" s="254"/>
    </row>
    <row r="4" spans="1:57" s="255" customFormat="1" ht="20.25" customHeight="1" x14ac:dyDescent="0.2">
      <c r="A4" s="253"/>
      <c r="B4" s="263"/>
      <c r="C4" s="263"/>
      <c r="D4" s="263"/>
      <c r="E4" s="263"/>
      <c r="F4" s="263"/>
      <c r="G4" s="263"/>
      <c r="H4" s="263"/>
      <c r="I4" s="263"/>
      <c r="J4" s="264"/>
      <c r="K4" s="265"/>
      <c r="L4" s="265"/>
      <c r="M4" s="265"/>
      <c r="N4" s="265"/>
      <c r="O4" s="265"/>
      <c r="P4" s="266"/>
      <c r="Q4" s="265"/>
      <c r="R4" s="265"/>
      <c r="S4" s="267"/>
      <c r="T4" s="253"/>
      <c r="U4" s="253"/>
      <c r="V4" s="253"/>
      <c r="W4" s="253"/>
      <c r="X4" s="253"/>
      <c r="Y4" s="253"/>
      <c r="Z4" s="259"/>
      <c r="AA4" s="259"/>
      <c r="AB4" s="257"/>
      <c r="AC4" s="257"/>
      <c r="AD4" s="260"/>
      <c r="AE4" s="253"/>
      <c r="AF4" s="253"/>
      <c r="AG4" s="253"/>
      <c r="AH4" s="253"/>
      <c r="AI4" s="253"/>
      <c r="AJ4" s="251"/>
      <c r="AK4" s="250"/>
      <c r="AL4" s="250"/>
      <c r="AM4" s="261"/>
      <c r="AN4" s="261"/>
      <c r="AO4" s="261"/>
      <c r="AP4" s="261"/>
      <c r="AQ4" s="261"/>
      <c r="AR4" s="261"/>
      <c r="AS4" s="261"/>
      <c r="AT4" s="261"/>
      <c r="AU4" s="261"/>
      <c r="AV4" s="261"/>
      <c r="AW4" s="261"/>
      <c r="AX4" s="261"/>
      <c r="AY4" s="262" t="s">
        <v>442</v>
      </c>
      <c r="AZ4" s="1010" t="s">
        <v>443</v>
      </c>
      <c r="BA4" s="1010"/>
      <c r="BB4" s="1010"/>
      <c r="BC4" s="1010"/>
      <c r="BD4" s="250"/>
      <c r="BE4" s="254"/>
    </row>
    <row r="5" spans="1:57" s="255" customFormat="1" ht="20.25" customHeight="1" x14ac:dyDescent="0.2">
      <c r="A5" s="253"/>
      <c r="B5" s="268"/>
      <c r="C5" s="268"/>
      <c r="D5" s="268"/>
      <c r="E5" s="268"/>
      <c r="F5" s="268"/>
      <c r="G5" s="268"/>
      <c r="H5" s="268"/>
      <c r="I5" s="268"/>
      <c r="J5" s="269"/>
      <c r="K5" s="270"/>
      <c r="L5" s="271"/>
      <c r="M5" s="271"/>
      <c r="N5" s="271"/>
      <c r="O5" s="271"/>
      <c r="P5" s="268"/>
      <c r="Q5" s="272"/>
      <c r="R5" s="272"/>
      <c r="S5" s="273"/>
      <c r="T5" s="253"/>
      <c r="U5" s="253"/>
      <c r="V5" s="253"/>
      <c r="W5" s="253"/>
      <c r="X5" s="253"/>
      <c r="Y5" s="253"/>
      <c r="Z5" s="259"/>
      <c r="AA5" s="259"/>
      <c r="AB5" s="257"/>
      <c r="AC5" s="257"/>
      <c r="AD5" s="274"/>
      <c r="AE5" s="274"/>
      <c r="AF5" s="274"/>
      <c r="AG5" s="274"/>
      <c r="AH5" s="253"/>
      <c r="AI5" s="253"/>
      <c r="AJ5" s="274" t="s">
        <v>444</v>
      </c>
      <c r="AK5" s="274"/>
      <c r="AL5" s="274"/>
      <c r="AM5" s="274"/>
      <c r="AN5" s="274"/>
      <c r="AO5" s="274"/>
      <c r="AP5" s="274"/>
      <c r="AQ5" s="274"/>
      <c r="AR5" s="263"/>
      <c r="AS5" s="263"/>
      <c r="AT5" s="275"/>
      <c r="AU5" s="274"/>
      <c r="AV5" s="1024">
        <v>40</v>
      </c>
      <c r="AW5" s="1025"/>
      <c r="AX5" s="275" t="s">
        <v>445</v>
      </c>
      <c r="AY5" s="274"/>
      <c r="AZ5" s="1024">
        <v>160</v>
      </c>
      <c r="BA5" s="1025"/>
      <c r="BB5" s="275" t="s">
        <v>446</v>
      </c>
      <c r="BC5" s="274"/>
      <c r="BD5" s="253"/>
      <c r="BE5" s="254"/>
    </row>
    <row r="6" spans="1:57" s="255" customFormat="1" ht="20.25" customHeight="1" x14ac:dyDescent="0.2">
      <c r="A6" s="253"/>
      <c r="B6" s="268"/>
      <c r="C6" s="268"/>
      <c r="D6" s="268"/>
      <c r="E6" s="268"/>
      <c r="F6" s="268"/>
      <c r="G6" s="268"/>
      <c r="H6" s="268"/>
      <c r="I6" s="268"/>
      <c r="J6" s="268"/>
      <c r="K6" s="276"/>
      <c r="L6" s="276"/>
      <c r="M6" s="276"/>
      <c r="N6" s="268"/>
      <c r="O6" s="277"/>
      <c r="P6" s="278"/>
      <c r="Q6" s="278"/>
      <c r="R6" s="279"/>
      <c r="S6" s="280"/>
      <c r="T6" s="253"/>
      <c r="U6" s="253"/>
      <c r="V6" s="253"/>
      <c r="W6" s="253"/>
      <c r="X6" s="253"/>
      <c r="Y6" s="253"/>
      <c r="Z6" s="259"/>
      <c r="AA6" s="259"/>
      <c r="AB6" s="257"/>
      <c r="AC6" s="257"/>
      <c r="AD6" s="281"/>
      <c r="AE6" s="247"/>
      <c r="AF6" s="247"/>
      <c r="AG6" s="247"/>
      <c r="AH6" s="253"/>
      <c r="AI6" s="253"/>
      <c r="AJ6" s="253"/>
      <c r="AK6" s="253"/>
      <c r="AL6" s="247"/>
      <c r="AM6" s="247"/>
      <c r="AN6" s="282"/>
      <c r="AO6" s="283"/>
      <c r="AP6" s="283"/>
      <c r="AQ6" s="284"/>
      <c r="AR6" s="284"/>
      <c r="AS6" s="284"/>
      <c r="AT6" s="284"/>
      <c r="AU6" s="284"/>
      <c r="AV6" s="284"/>
      <c r="AW6" s="274" t="s">
        <v>447</v>
      </c>
      <c r="AX6" s="274"/>
      <c r="AY6" s="274"/>
      <c r="AZ6" s="1026">
        <f>DAY(EOMONTH(DATE(X2,AB2,1),0))</f>
        <v>30</v>
      </c>
      <c r="BA6" s="1027"/>
      <c r="BB6" s="275" t="s">
        <v>448</v>
      </c>
      <c r="BC6" s="253"/>
      <c r="BD6" s="253"/>
      <c r="BE6" s="254"/>
    </row>
    <row r="7" spans="1:57" ht="20.25" customHeight="1" thickBot="1" x14ac:dyDescent="0.25">
      <c r="A7" s="285"/>
      <c r="B7" s="285"/>
      <c r="C7" s="286"/>
      <c r="D7" s="286"/>
      <c r="E7" s="285"/>
      <c r="F7" s="285"/>
      <c r="G7" s="287"/>
      <c r="H7" s="285"/>
      <c r="I7" s="285"/>
      <c r="J7" s="285"/>
      <c r="K7" s="285"/>
      <c r="L7" s="285"/>
      <c r="M7" s="285"/>
      <c r="N7" s="285"/>
      <c r="O7" s="285"/>
      <c r="P7" s="285"/>
      <c r="Q7" s="285"/>
      <c r="R7" s="285"/>
      <c r="S7" s="286"/>
      <c r="T7" s="285"/>
      <c r="U7" s="285"/>
      <c r="V7" s="285"/>
      <c r="W7" s="285"/>
      <c r="X7" s="285"/>
      <c r="Y7" s="285"/>
      <c r="Z7" s="285"/>
      <c r="AA7" s="285"/>
      <c r="AB7" s="285"/>
      <c r="AC7" s="285"/>
      <c r="AD7" s="285"/>
      <c r="AE7" s="285"/>
      <c r="AF7" s="285"/>
      <c r="AG7" s="285"/>
      <c r="AH7" s="285"/>
      <c r="AI7" s="285"/>
      <c r="AJ7" s="286"/>
      <c r="AK7" s="285"/>
      <c r="AL7" s="285"/>
      <c r="AM7" s="285"/>
      <c r="AN7" s="285"/>
      <c r="AO7" s="285"/>
      <c r="AP7" s="285"/>
      <c r="AQ7" s="285"/>
      <c r="AR7" s="285"/>
      <c r="AS7" s="285"/>
      <c r="AT7" s="285"/>
      <c r="AU7" s="285"/>
      <c r="AV7" s="285"/>
      <c r="AW7" s="285"/>
      <c r="AX7" s="285"/>
      <c r="AY7" s="285"/>
      <c r="AZ7" s="285"/>
      <c r="BA7" s="285"/>
      <c r="BB7" s="285"/>
      <c r="BC7" s="288"/>
      <c r="BD7" s="288"/>
      <c r="BE7" s="289"/>
    </row>
    <row r="8" spans="1:57" ht="20.25" customHeight="1" thickBot="1" x14ac:dyDescent="0.25">
      <c r="A8" s="285"/>
      <c r="B8" s="990" t="s">
        <v>449</v>
      </c>
      <c r="C8" s="993" t="s">
        <v>450</v>
      </c>
      <c r="D8" s="994"/>
      <c r="E8" s="999" t="s">
        <v>451</v>
      </c>
      <c r="F8" s="994"/>
      <c r="G8" s="999" t="s">
        <v>452</v>
      </c>
      <c r="H8" s="993"/>
      <c r="I8" s="993"/>
      <c r="J8" s="993"/>
      <c r="K8" s="994"/>
      <c r="L8" s="999" t="s">
        <v>453</v>
      </c>
      <c r="M8" s="993"/>
      <c r="N8" s="993"/>
      <c r="O8" s="1002"/>
      <c r="P8" s="1005" t="s">
        <v>454</v>
      </c>
      <c r="Q8" s="1006"/>
      <c r="R8" s="1006"/>
      <c r="S8" s="1006"/>
      <c r="T8" s="1006"/>
      <c r="U8" s="1006"/>
      <c r="V8" s="1006"/>
      <c r="W8" s="1006"/>
      <c r="X8" s="1006"/>
      <c r="Y8" s="1006"/>
      <c r="Z8" s="1006"/>
      <c r="AA8" s="1006"/>
      <c r="AB8" s="1006"/>
      <c r="AC8" s="1006"/>
      <c r="AD8" s="1006"/>
      <c r="AE8" s="1006"/>
      <c r="AF8" s="1006"/>
      <c r="AG8" s="1006"/>
      <c r="AH8" s="1006"/>
      <c r="AI8" s="1006"/>
      <c r="AJ8" s="1006"/>
      <c r="AK8" s="1006"/>
      <c r="AL8" s="1006"/>
      <c r="AM8" s="1006"/>
      <c r="AN8" s="1006"/>
      <c r="AO8" s="1006"/>
      <c r="AP8" s="1006"/>
      <c r="AQ8" s="1006"/>
      <c r="AR8" s="1006"/>
      <c r="AS8" s="1006"/>
      <c r="AT8" s="1006"/>
      <c r="AU8" s="1011" t="str">
        <f>IF(AZ3="４週","(9)1～4週目の勤務時間数合計","(9)1か月の勤務時間数合計")</f>
        <v>(9)1～4週目の勤務時間数合計</v>
      </c>
      <c r="AV8" s="1012"/>
      <c r="AW8" s="1011" t="s">
        <v>455</v>
      </c>
      <c r="AX8" s="1012"/>
      <c r="AY8" s="1019" t="s">
        <v>456</v>
      </c>
      <c r="AZ8" s="1019"/>
      <c r="BA8" s="1019"/>
      <c r="BB8" s="1019"/>
      <c r="BC8" s="1019"/>
      <c r="BD8" s="1019"/>
    </row>
    <row r="9" spans="1:57" ht="20.25" customHeight="1" thickBot="1" x14ac:dyDescent="0.25">
      <c r="A9" s="285"/>
      <c r="B9" s="991"/>
      <c r="C9" s="995"/>
      <c r="D9" s="996"/>
      <c r="E9" s="1000"/>
      <c r="F9" s="996"/>
      <c r="G9" s="1000"/>
      <c r="H9" s="995"/>
      <c r="I9" s="995"/>
      <c r="J9" s="995"/>
      <c r="K9" s="996"/>
      <c r="L9" s="1000"/>
      <c r="M9" s="995"/>
      <c r="N9" s="995"/>
      <c r="O9" s="1003"/>
      <c r="P9" s="1021" t="s">
        <v>457</v>
      </c>
      <c r="Q9" s="1022"/>
      <c r="R9" s="1022"/>
      <c r="S9" s="1022"/>
      <c r="T9" s="1022"/>
      <c r="U9" s="1022"/>
      <c r="V9" s="1023"/>
      <c r="W9" s="1021" t="s">
        <v>458</v>
      </c>
      <c r="X9" s="1022"/>
      <c r="Y9" s="1022"/>
      <c r="Z9" s="1022"/>
      <c r="AA9" s="1022"/>
      <c r="AB9" s="1022"/>
      <c r="AC9" s="1023"/>
      <c r="AD9" s="1021" t="s">
        <v>459</v>
      </c>
      <c r="AE9" s="1022"/>
      <c r="AF9" s="1022"/>
      <c r="AG9" s="1022"/>
      <c r="AH9" s="1022"/>
      <c r="AI9" s="1022"/>
      <c r="AJ9" s="1023"/>
      <c r="AK9" s="1021" t="s">
        <v>460</v>
      </c>
      <c r="AL9" s="1022"/>
      <c r="AM9" s="1022"/>
      <c r="AN9" s="1022"/>
      <c r="AO9" s="1022"/>
      <c r="AP9" s="1022"/>
      <c r="AQ9" s="1023"/>
      <c r="AR9" s="1021" t="s">
        <v>461</v>
      </c>
      <c r="AS9" s="1022"/>
      <c r="AT9" s="1023"/>
      <c r="AU9" s="1013"/>
      <c r="AV9" s="1014"/>
      <c r="AW9" s="1013"/>
      <c r="AX9" s="1014"/>
      <c r="AY9" s="1019"/>
      <c r="AZ9" s="1019"/>
      <c r="BA9" s="1019"/>
      <c r="BB9" s="1019"/>
      <c r="BC9" s="1019"/>
      <c r="BD9" s="1019"/>
    </row>
    <row r="10" spans="1:57" ht="20.25" customHeight="1" thickBot="1" x14ac:dyDescent="0.25">
      <c r="A10" s="285"/>
      <c r="B10" s="991"/>
      <c r="C10" s="995"/>
      <c r="D10" s="996"/>
      <c r="E10" s="1000"/>
      <c r="F10" s="996"/>
      <c r="G10" s="1000"/>
      <c r="H10" s="995"/>
      <c r="I10" s="995"/>
      <c r="J10" s="995"/>
      <c r="K10" s="996"/>
      <c r="L10" s="1000"/>
      <c r="M10" s="995"/>
      <c r="N10" s="995"/>
      <c r="O10" s="1003"/>
      <c r="P10" s="291">
        <f>DAY(DATE($X$2,$AB$2,1))</f>
        <v>1</v>
      </c>
      <c r="Q10" s="292">
        <f>DAY(DATE($X$2,$AB$2,2))</f>
        <v>2</v>
      </c>
      <c r="R10" s="292">
        <f>DAY(DATE($X$2,$AB$2,3))</f>
        <v>3</v>
      </c>
      <c r="S10" s="292">
        <f>DAY(DATE($X$2,$AB$2,4))</f>
        <v>4</v>
      </c>
      <c r="T10" s="292">
        <f>DAY(DATE($X$2,$AB$2,5))</f>
        <v>5</v>
      </c>
      <c r="U10" s="292">
        <f>DAY(DATE($X$2,$AB$2,6))</f>
        <v>6</v>
      </c>
      <c r="V10" s="293">
        <f>DAY(DATE($X$2,$AB$2,7))</f>
        <v>7</v>
      </c>
      <c r="W10" s="291">
        <f>DAY(DATE($X$2,$AB$2,8))</f>
        <v>8</v>
      </c>
      <c r="X10" s="292">
        <f>DAY(DATE($X$2,$AB$2,9))</f>
        <v>9</v>
      </c>
      <c r="Y10" s="292">
        <f>DAY(DATE($X$2,$AB$2,10))</f>
        <v>10</v>
      </c>
      <c r="Z10" s="292">
        <f>DAY(DATE($X$2,$AB$2,11))</f>
        <v>11</v>
      </c>
      <c r="AA10" s="292">
        <f>DAY(DATE($X$2,$AB$2,12))</f>
        <v>12</v>
      </c>
      <c r="AB10" s="292">
        <f>DAY(DATE($X$2,$AB$2,13))</f>
        <v>13</v>
      </c>
      <c r="AC10" s="293">
        <f>DAY(DATE($X$2,$AB$2,14))</f>
        <v>14</v>
      </c>
      <c r="AD10" s="291">
        <f>DAY(DATE($X$2,$AB$2,15))</f>
        <v>15</v>
      </c>
      <c r="AE10" s="292">
        <f>DAY(DATE($X$2,$AB$2,16))</f>
        <v>16</v>
      </c>
      <c r="AF10" s="292">
        <f>DAY(DATE($X$2,$AB$2,17))</f>
        <v>17</v>
      </c>
      <c r="AG10" s="292">
        <f>DAY(DATE($X$2,$AB$2,18))</f>
        <v>18</v>
      </c>
      <c r="AH10" s="292">
        <f>DAY(DATE($X$2,$AB$2,19))</f>
        <v>19</v>
      </c>
      <c r="AI10" s="292">
        <f>DAY(DATE($X$2,$AB$2,20))</f>
        <v>20</v>
      </c>
      <c r="AJ10" s="293">
        <f>DAY(DATE($X$2,$AB$2,21))</f>
        <v>21</v>
      </c>
      <c r="AK10" s="291">
        <f>DAY(DATE($X$2,$AB$2,22))</f>
        <v>22</v>
      </c>
      <c r="AL10" s="292">
        <f>DAY(DATE($X$2,$AB$2,23))</f>
        <v>23</v>
      </c>
      <c r="AM10" s="292">
        <f>DAY(DATE($X$2,$AB$2,24))</f>
        <v>24</v>
      </c>
      <c r="AN10" s="292">
        <f>DAY(DATE($X$2,$AB$2,25))</f>
        <v>25</v>
      </c>
      <c r="AO10" s="292">
        <f>DAY(DATE($X$2,$AB$2,26))</f>
        <v>26</v>
      </c>
      <c r="AP10" s="292">
        <f>DAY(DATE($X$2,$AB$2,27))</f>
        <v>27</v>
      </c>
      <c r="AQ10" s="293">
        <f>DAY(DATE($X$2,$AB$2,28))</f>
        <v>28</v>
      </c>
      <c r="AR10" s="291" t="str">
        <f>IF(AZ3="暦月",IF(DAY(DATE($X$2,$AB$2,29))=29,29,""),"")</f>
        <v/>
      </c>
      <c r="AS10" s="292" t="str">
        <f>IF(AZ3="暦月",IF(DAY(DATE($X$2,$AB$2,30))=30,30,""),"")</f>
        <v/>
      </c>
      <c r="AT10" s="294" t="str">
        <f>IF(AZ3="暦月",IF(DAY(DATE($X$2,$AB$2,31))=31,31,""),"")</f>
        <v/>
      </c>
      <c r="AU10" s="1013"/>
      <c r="AV10" s="1014"/>
      <c r="AW10" s="1013"/>
      <c r="AX10" s="1014"/>
      <c r="AY10" s="1019"/>
      <c r="AZ10" s="1019"/>
      <c r="BA10" s="1019"/>
      <c r="BB10" s="1019"/>
      <c r="BC10" s="1019"/>
      <c r="BD10" s="1019"/>
    </row>
    <row r="11" spans="1:57" ht="20.25" hidden="1" customHeight="1" thickBot="1" x14ac:dyDescent="0.25">
      <c r="A11" s="285"/>
      <c r="B11" s="991"/>
      <c r="C11" s="995"/>
      <c r="D11" s="996"/>
      <c r="E11" s="1000"/>
      <c r="F11" s="996"/>
      <c r="G11" s="1000"/>
      <c r="H11" s="995"/>
      <c r="I11" s="995"/>
      <c r="J11" s="995"/>
      <c r="K11" s="996"/>
      <c r="L11" s="1000"/>
      <c r="M11" s="995"/>
      <c r="N11" s="995"/>
      <c r="O11" s="1003"/>
      <c r="P11" s="291">
        <f>WEEKDAY(DATE($X$2,$AB$2,1))</f>
        <v>2</v>
      </c>
      <c r="Q11" s="292">
        <f>WEEKDAY(DATE($X$2,$AB$2,2))</f>
        <v>3</v>
      </c>
      <c r="R11" s="292">
        <f>WEEKDAY(DATE($X$2,$AB$2,3))</f>
        <v>4</v>
      </c>
      <c r="S11" s="292">
        <f>WEEKDAY(DATE($X$2,$AB$2,4))</f>
        <v>5</v>
      </c>
      <c r="T11" s="292">
        <f>WEEKDAY(DATE($X$2,$AB$2,5))</f>
        <v>6</v>
      </c>
      <c r="U11" s="292">
        <f>WEEKDAY(DATE($X$2,$AB$2,6))</f>
        <v>7</v>
      </c>
      <c r="V11" s="293">
        <f>WEEKDAY(DATE($X$2,$AB$2,7))</f>
        <v>1</v>
      </c>
      <c r="W11" s="291">
        <f>WEEKDAY(DATE($X$2,$AB$2,8))</f>
        <v>2</v>
      </c>
      <c r="X11" s="292">
        <f>WEEKDAY(DATE($X$2,$AB$2,9))</f>
        <v>3</v>
      </c>
      <c r="Y11" s="292">
        <f>WEEKDAY(DATE($X$2,$AB$2,10))</f>
        <v>4</v>
      </c>
      <c r="Z11" s="292">
        <f>WEEKDAY(DATE($X$2,$AB$2,11))</f>
        <v>5</v>
      </c>
      <c r="AA11" s="292">
        <f>WEEKDAY(DATE($X$2,$AB$2,12))</f>
        <v>6</v>
      </c>
      <c r="AB11" s="292">
        <f>WEEKDAY(DATE($X$2,$AB$2,13))</f>
        <v>7</v>
      </c>
      <c r="AC11" s="293">
        <f>WEEKDAY(DATE($X$2,$AB$2,14))</f>
        <v>1</v>
      </c>
      <c r="AD11" s="291">
        <f>WEEKDAY(DATE($X$2,$AB$2,15))</f>
        <v>2</v>
      </c>
      <c r="AE11" s="292">
        <f>WEEKDAY(DATE($X$2,$AB$2,16))</f>
        <v>3</v>
      </c>
      <c r="AF11" s="292">
        <f>WEEKDAY(DATE($X$2,$AB$2,17))</f>
        <v>4</v>
      </c>
      <c r="AG11" s="292">
        <f>WEEKDAY(DATE($X$2,$AB$2,18))</f>
        <v>5</v>
      </c>
      <c r="AH11" s="292">
        <f>WEEKDAY(DATE($X$2,$AB$2,19))</f>
        <v>6</v>
      </c>
      <c r="AI11" s="292">
        <f>WEEKDAY(DATE($X$2,$AB$2,20))</f>
        <v>7</v>
      </c>
      <c r="AJ11" s="293">
        <f>WEEKDAY(DATE($X$2,$AB$2,21))</f>
        <v>1</v>
      </c>
      <c r="AK11" s="291">
        <f>WEEKDAY(DATE($X$2,$AB$2,22))</f>
        <v>2</v>
      </c>
      <c r="AL11" s="292">
        <f>WEEKDAY(DATE($X$2,$AB$2,23))</f>
        <v>3</v>
      </c>
      <c r="AM11" s="292">
        <f>WEEKDAY(DATE($X$2,$AB$2,24))</f>
        <v>4</v>
      </c>
      <c r="AN11" s="292">
        <f>WEEKDAY(DATE($X$2,$AB$2,25))</f>
        <v>5</v>
      </c>
      <c r="AO11" s="292">
        <f>WEEKDAY(DATE($X$2,$AB$2,26))</f>
        <v>6</v>
      </c>
      <c r="AP11" s="292">
        <f>WEEKDAY(DATE($X$2,$AB$2,27))</f>
        <v>7</v>
      </c>
      <c r="AQ11" s="293">
        <f>WEEKDAY(DATE($X$2,$AB$2,28))</f>
        <v>1</v>
      </c>
      <c r="AR11" s="291">
        <f>IF(AR10=29,WEEKDAY(DATE($X$2,$AB$2,29)),0)</f>
        <v>0</v>
      </c>
      <c r="AS11" s="292">
        <f>IF(AS10=30,WEEKDAY(DATE($X$2,$AB$2,30)),0)</f>
        <v>0</v>
      </c>
      <c r="AT11" s="294">
        <f>IF(AT10=31,WEEKDAY(DATE($X$2,$AB$2,31)),0)</f>
        <v>0</v>
      </c>
      <c r="AU11" s="1015"/>
      <c r="AV11" s="1016"/>
      <c r="AW11" s="1015"/>
      <c r="AX11" s="1016"/>
      <c r="AY11" s="1020"/>
      <c r="AZ11" s="1020"/>
      <c r="BA11" s="1020"/>
      <c r="BB11" s="1020"/>
      <c r="BC11" s="1020"/>
      <c r="BD11" s="1020"/>
    </row>
    <row r="12" spans="1:57" ht="20.25" customHeight="1" thickBot="1" x14ac:dyDescent="0.25">
      <c r="A12" s="285"/>
      <c r="B12" s="992"/>
      <c r="C12" s="997"/>
      <c r="D12" s="998"/>
      <c r="E12" s="1001"/>
      <c r="F12" s="998"/>
      <c r="G12" s="1001"/>
      <c r="H12" s="997"/>
      <c r="I12" s="997"/>
      <c r="J12" s="997"/>
      <c r="K12" s="998"/>
      <c r="L12" s="1001"/>
      <c r="M12" s="997"/>
      <c r="N12" s="997"/>
      <c r="O12" s="1004"/>
      <c r="P12" s="295" t="str">
        <f>IF(P11=1,"日",IF(P11=2,"月",IF(P11=3,"火",IF(P11=4,"水",IF(P11=5,"木",IF(P11=6,"金","土"))))))</f>
        <v>月</v>
      </c>
      <c r="Q12" s="296" t="str">
        <f t="shared" ref="Q12:AQ12" si="0">IF(Q11=1,"日",IF(Q11=2,"月",IF(Q11=3,"火",IF(Q11=4,"水",IF(Q11=5,"木",IF(Q11=6,"金","土"))))))</f>
        <v>火</v>
      </c>
      <c r="R12" s="296" t="str">
        <f t="shared" si="0"/>
        <v>水</v>
      </c>
      <c r="S12" s="296" t="str">
        <f t="shared" si="0"/>
        <v>木</v>
      </c>
      <c r="T12" s="296" t="str">
        <f t="shared" si="0"/>
        <v>金</v>
      </c>
      <c r="U12" s="296" t="str">
        <f t="shared" si="0"/>
        <v>土</v>
      </c>
      <c r="V12" s="297" t="str">
        <f t="shared" si="0"/>
        <v>日</v>
      </c>
      <c r="W12" s="295" t="str">
        <f t="shared" si="0"/>
        <v>月</v>
      </c>
      <c r="X12" s="296" t="str">
        <f t="shared" si="0"/>
        <v>火</v>
      </c>
      <c r="Y12" s="296" t="str">
        <f t="shared" si="0"/>
        <v>水</v>
      </c>
      <c r="Z12" s="296" t="str">
        <f t="shared" si="0"/>
        <v>木</v>
      </c>
      <c r="AA12" s="296" t="str">
        <f t="shared" si="0"/>
        <v>金</v>
      </c>
      <c r="AB12" s="296" t="str">
        <f t="shared" si="0"/>
        <v>土</v>
      </c>
      <c r="AC12" s="297" t="str">
        <f t="shared" si="0"/>
        <v>日</v>
      </c>
      <c r="AD12" s="295" t="str">
        <f t="shared" si="0"/>
        <v>月</v>
      </c>
      <c r="AE12" s="296" t="str">
        <f t="shared" si="0"/>
        <v>火</v>
      </c>
      <c r="AF12" s="296" t="str">
        <f t="shared" si="0"/>
        <v>水</v>
      </c>
      <c r="AG12" s="296" t="str">
        <f t="shared" si="0"/>
        <v>木</v>
      </c>
      <c r="AH12" s="296" t="str">
        <f t="shared" si="0"/>
        <v>金</v>
      </c>
      <c r="AI12" s="296" t="str">
        <f t="shared" si="0"/>
        <v>土</v>
      </c>
      <c r="AJ12" s="297" t="str">
        <f t="shared" si="0"/>
        <v>日</v>
      </c>
      <c r="AK12" s="295" t="str">
        <f t="shared" si="0"/>
        <v>月</v>
      </c>
      <c r="AL12" s="296" t="str">
        <f t="shared" si="0"/>
        <v>火</v>
      </c>
      <c r="AM12" s="296" t="str">
        <f t="shared" si="0"/>
        <v>水</v>
      </c>
      <c r="AN12" s="296" t="str">
        <f t="shared" si="0"/>
        <v>木</v>
      </c>
      <c r="AO12" s="296" t="str">
        <f t="shared" si="0"/>
        <v>金</v>
      </c>
      <c r="AP12" s="296" t="str">
        <f t="shared" si="0"/>
        <v>土</v>
      </c>
      <c r="AQ12" s="297" t="str">
        <f t="shared" si="0"/>
        <v>日</v>
      </c>
      <c r="AR12" s="296" t="str">
        <f>IF(AR11=1,"日",IF(AR11=2,"月",IF(AR11=3,"火",IF(AR11=4,"水",IF(AR11=5,"木",IF(AR11=6,"金",IF(AR11=0,"","土")))))))</f>
        <v/>
      </c>
      <c r="AS12" s="296" t="str">
        <f>IF(AS11=1,"日",IF(AS11=2,"月",IF(AS11=3,"火",IF(AS11=4,"水",IF(AS11=5,"木",IF(AS11=6,"金",IF(AS11=0,"","土")))))))</f>
        <v/>
      </c>
      <c r="AT12" s="298" t="str">
        <f>IF(AT11=1,"日",IF(AT11=2,"月",IF(AT11=3,"火",IF(AT11=4,"水",IF(AT11=5,"木",IF(AT11=6,"金",IF(AT11=0,"","土")))))))</f>
        <v/>
      </c>
      <c r="AU12" s="1017"/>
      <c r="AV12" s="1018"/>
      <c r="AW12" s="1017"/>
      <c r="AX12" s="1018"/>
      <c r="AY12" s="1020"/>
      <c r="AZ12" s="1020"/>
      <c r="BA12" s="1020"/>
      <c r="BB12" s="1020"/>
      <c r="BC12" s="1020"/>
      <c r="BD12" s="1020"/>
    </row>
    <row r="13" spans="1:57" ht="39.9" customHeight="1" x14ac:dyDescent="0.2">
      <c r="A13" s="285"/>
      <c r="B13" s="299">
        <v>1</v>
      </c>
      <c r="C13" s="1048"/>
      <c r="D13" s="1049"/>
      <c r="E13" s="1050"/>
      <c r="F13" s="1051"/>
      <c r="G13" s="1052"/>
      <c r="H13" s="1053"/>
      <c r="I13" s="1053"/>
      <c r="J13" s="1053"/>
      <c r="K13" s="1054"/>
      <c r="L13" s="1055"/>
      <c r="M13" s="1056"/>
      <c r="N13" s="1056"/>
      <c r="O13" s="1057"/>
      <c r="P13" s="300"/>
      <c r="Q13" s="301"/>
      <c r="R13" s="301"/>
      <c r="S13" s="301"/>
      <c r="T13" s="301"/>
      <c r="U13" s="301"/>
      <c r="V13" s="302"/>
      <c r="W13" s="300"/>
      <c r="X13" s="301"/>
      <c r="Y13" s="301"/>
      <c r="Z13" s="301"/>
      <c r="AA13" s="301"/>
      <c r="AB13" s="301"/>
      <c r="AC13" s="302"/>
      <c r="AD13" s="300"/>
      <c r="AE13" s="301"/>
      <c r="AF13" s="301"/>
      <c r="AG13" s="301"/>
      <c r="AH13" s="301"/>
      <c r="AI13" s="301"/>
      <c r="AJ13" s="302"/>
      <c r="AK13" s="300"/>
      <c r="AL13" s="301"/>
      <c r="AM13" s="301"/>
      <c r="AN13" s="301"/>
      <c r="AO13" s="301"/>
      <c r="AP13" s="301"/>
      <c r="AQ13" s="302"/>
      <c r="AR13" s="300"/>
      <c r="AS13" s="301"/>
      <c r="AT13" s="302"/>
      <c r="AU13" s="1058">
        <f>IF($AZ$3="４週",SUM(P13:AQ13),IF($AZ$3="暦月",SUM(P13:AT13),""))</f>
        <v>0</v>
      </c>
      <c r="AV13" s="1059"/>
      <c r="AW13" s="1060">
        <f t="shared" ref="AW13:AW30" si="1">IF($AZ$3="４週",AU13/4,IF($AZ$3="暦月",AU13/($AZ$6/7),""))</f>
        <v>0</v>
      </c>
      <c r="AX13" s="1061"/>
      <c r="AY13" s="1028"/>
      <c r="AZ13" s="1029"/>
      <c r="BA13" s="1029"/>
      <c r="BB13" s="1029"/>
      <c r="BC13" s="1029"/>
      <c r="BD13" s="1030"/>
    </row>
    <row r="14" spans="1:57" ht="39.9" customHeight="1" x14ac:dyDescent="0.2">
      <c r="A14" s="285"/>
      <c r="B14" s="303">
        <f t="shared" ref="B14:B30" si="2">B13+1</f>
        <v>2</v>
      </c>
      <c r="C14" s="1031"/>
      <c r="D14" s="1032"/>
      <c r="E14" s="1033"/>
      <c r="F14" s="1034"/>
      <c r="G14" s="1035"/>
      <c r="H14" s="1036"/>
      <c r="I14" s="1036"/>
      <c r="J14" s="1036"/>
      <c r="K14" s="1037"/>
      <c r="L14" s="1038"/>
      <c r="M14" s="1039"/>
      <c r="N14" s="1039"/>
      <c r="O14" s="1040"/>
      <c r="P14" s="304"/>
      <c r="Q14" s="305"/>
      <c r="R14" s="305"/>
      <c r="S14" s="305"/>
      <c r="T14" s="305"/>
      <c r="U14" s="305"/>
      <c r="V14" s="306"/>
      <c r="W14" s="304"/>
      <c r="X14" s="305"/>
      <c r="Y14" s="305"/>
      <c r="Z14" s="305"/>
      <c r="AA14" s="305"/>
      <c r="AB14" s="305"/>
      <c r="AC14" s="306"/>
      <c r="AD14" s="304"/>
      <c r="AE14" s="305"/>
      <c r="AF14" s="305"/>
      <c r="AG14" s="305"/>
      <c r="AH14" s="305"/>
      <c r="AI14" s="305"/>
      <c r="AJ14" s="306"/>
      <c r="AK14" s="304"/>
      <c r="AL14" s="305"/>
      <c r="AM14" s="305"/>
      <c r="AN14" s="305"/>
      <c r="AO14" s="305"/>
      <c r="AP14" s="305"/>
      <c r="AQ14" s="306"/>
      <c r="AR14" s="304"/>
      <c r="AS14" s="305"/>
      <c r="AT14" s="306"/>
      <c r="AU14" s="1041">
        <f>IF($AZ$3="４週",SUM(P14:AQ14),IF($AZ$3="暦月",SUM(P14:AT14),""))</f>
        <v>0</v>
      </c>
      <c r="AV14" s="1042"/>
      <c r="AW14" s="1043">
        <f t="shared" si="1"/>
        <v>0</v>
      </c>
      <c r="AX14" s="1044"/>
      <c r="AY14" s="1045"/>
      <c r="AZ14" s="1046"/>
      <c r="BA14" s="1046"/>
      <c r="BB14" s="1046"/>
      <c r="BC14" s="1046"/>
      <c r="BD14" s="1047"/>
    </row>
    <row r="15" spans="1:57" ht="39.9" customHeight="1" x14ac:dyDescent="0.2">
      <c r="A15" s="285"/>
      <c r="B15" s="303">
        <f t="shared" si="2"/>
        <v>3</v>
      </c>
      <c r="C15" s="1031"/>
      <c r="D15" s="1032"/>
      <c r="E15" s="1033"/>
      <c r="F15" s="1034"/>
      <c r="G15" s="1035"/>
      <c r="H15" s="1036"/>
      <c r="I15" s="1036"/>
      <c r="J15" s="1036"/>
      <c r="K15" s="1037"/>
      <c r="L15" s="1038"/>
      <c r="M15" s="1039"/>
      <c r="N15" s="1039"/>
      <c r="O15" s="1040"/>
      <c r="P15" s="304"/>
      <c r="Q15" s="305"/>
      <c r="R15" s="305"/>
      <c r="S15" s="305"/>
      <c r="T15" s="305"/>
      <c r="U15" s="305"/>
      <c r="V15" s="306"/>
      <c r="W15" s="304"/>
      <c r="X15" s="305"/>
      <c r="Y15" s="305"/>
      <c r="Z15" s="305"/>
      <c r="AA15" s="305"/>
      <c r="AB15" s="305"/>
      <c r="AC15" s="306"/>
      <c r="AD15" s="304"/>
      <c r="AE15" s="305"/>
      <c r="AF15" s="305"/>
      <c r="AG15" s="305"/>
      <c r="AH15" s="305"/>
      <c r="AI15" s="305"/>
      <c r="AJ15" s="306"/>
      <c r="AK15" s="304"/>
      <c r="AL15" s="305"/>
      <c r="AM15" s="305"/>
      <c r="AN15" s="305"/>
      <c r="AO15" s="305"/>
      <c r="AP15" s="305"/>
      <c r="AQ15" s="306"/>
      <c r="AR15" s="304"/>
      <c r="AS15" s="305"/>
      <c r="AT15" s="306"/>
      <c r="AU15" s="1041">
        <f>IF($AZ$3="４週",SUM(P15:AQ15),IF($AZ$3="暦月",SUM(P15:AT15),""))</f>
        <v>0</v>
      </c>
      <c r="AV15" s="1042"/>
      <c r="AW15" s="1043">
        <f t="shared" si="1"/>
        <v>0</v>
      </c>
      <c r="AX15" s="1044"/>
      <c r="AY15" s="1045"/>
      <c r="AZ15" s="1046"/>
      <c r="BA15" s="1046"/>
      <c r="BB15" s="1046"/>
      <c r="BC15" s="1046"/>
      <c r="BD15" s="1047"/>
    </row>
    <row r="16" spans="1:57" ht="39.9" customHeight="1" x14ac:dyDescent="0.2">
      <c r="A16" s="285"/>
      <c r="B16" s="303">
        <f t="shared" si="2"/>
        <v>4</v>
      </c>
      <c r="C16" s="1031"/>
      <c r="D16" s="1032"/>
      <c r="E16" s="1033"/>
      <c r="F16" s="1034"/>
      <c r="G16" s="1035"/>
      <c r="H16" s="1036"/>
      <c r="I16" s="1036"/>
      <c r="J16" s="1036"/>
      <c r="K16" s="1037"/>
      <c r="L16" s="1038"/>
      <c r="M16" s="1039"/>
      <c r="N16" s="1039"/>
      <c r="O16" s="1040"/>
      <c r="P16" s="304"/>
      <c r="Q16" s="305"/>
      <c r="R16" s="305"/>
      <c r="S16" s="305"/>
      <c r="T16" s="305"/>
      <c r="U16" s="305"/>
      <c r="V16" s="306"/>
      <c r="W16" s="304"/>
      <c r="X16" s="305"/>
      <c r="Y16" s="305"/>
      <c r="Z16" s="305"/>
      <c r="AA16" s="305"/>
      <c r="AB16" s="305"/>
      <c r="AC16" s="306"/>
      <c r="AD16" s="304"/>
      <c r="AE16" s="305"/>
      <c r="AF16" s="305"/>
      <c r="AG16" s="305"/>
      <c r="AH16" s="305"/>
      <c r="AI16" s="305"/>
      <c r="AJ16" s="306"/>
      <c r="AK16" s="304"/>
      <c r="AL16" s="305"/>
      <c r="AM16" s="305"/>
      <c r="AN16" s="305"/>
      <c r="AO16" s="305"/>
      <c r="AP16" s="305"/>
      <c r="AQ16" s="306"/>
      <c r="AR16" s="304"/>
      <c r="AS16" s="305"/>
      <c r="AT16" s="306"/>
      <c r="AU16" s="1041">
        <f>IF($AZ$3="４週",SUM(P16:AQ16),IF($AZ$3="暦月",SUM(P16:AT16),""))</f>
        <v>0</v>
      </c>
      <c r="AV16" s="1042"/>
      <c r="AW16" s="1043">
        <f t="shared" si="1"/>
        <v>0</v>
      </c>
      <c r="AX16" s="1044"/>
      <c r="AY16" s="1045"/>
      <c r="AZ16" s="1046"/>
      <c r="BA16" s="1046"/>
      <c r="BB16" s="1046"/>
      <c r="BC16" s="1046"/>
      <c r="BD16" s="1047"/>
    </row>
    <row r="17" spans="1:57" ht="39.9" customHeight="1" x14ac:dyDescent="0.2">
      <c r="A17" s="285"/>
      <c r="B17" s="303">
        <f t="shared" si="2"/>
        <v>5</v>
      </c>
      <c r="C17" s="1031"/>
      <c r="D17" s="1032"/>
      <c r="E17" s="1033"/>
      <c r="F17" s="1034"/>
      <c r="G17" s="1035"/>
      <c r="H17" s="1036"/>
      <c r="I17" s="1036"/>
      <c r="J17" s="1036"/>
      <c r="K17" s="1037"/>
      <c r="L17" s="1038"/>
      <c r="M17" s="1039"/>
      <c r="N17" s="1039"/>
      <c r="O17" s="1040"/>
      <c r="P17" s="304"/>
      <c r="Q17" s="305"/>
      <c r="R17" s="305"/>
      <c r="S17" s="305"/>
      <c r="T17" s="305"/>
      <c r="U17" s="305"/>
      <c r="V17" s="306"/>
      <c r="W17" s="304"/>
      <c r="X17" s="305"/>
      <c r="Y17" s="305"/>
      <c r="Z17" s="305"/>
      <c r="AA17" s="305"/>
      <c r="AB17" s="305"/>
      <c r="AC17" s="306"/>
      <c r="AD17" s="304"/>
      <c r="AE17" s="305"/>
      <c r="AF17" s="305"/>
      <c r="AG17" s="305"/>
      <c r="AH17" s="305"/>
      <c r="AI17" s="305"/>
      <c r="AJ17" s="306"/>
      <c r="AK17" s="304"/>
      <c r="AL17" s="305"/>
      <c r="AM17" s="305"/>
      <c r="AN17" s="305"/>
      <c r="AO17" s="305"/>
      <c r="AP17" s="305"/>
      <c r="AQ17" s="306"/>
      <c r="AR17" s="304"/>
      <c r="AS17" s="305"/>
      <c r="AT17" s="306"/>
      <c r="AU17" s="1041">
        <f t="shared" ref="AU17:AU30" si="3">IF($AZ$3="４週",SUM(P17:AQ17),IF($AZ$3="暦月",SUM(P17:AT17),""))</f>
        <v>0</v>
      </c>
      <c r="AV17" s="1042"/>
      <c r="AW17" s="1043">
        <f t="shared" si="1"/>
        <v>0</v>
      </c>
      <c r="AX17" s="1044"/>
      <c r="AY17" s="1045"/>
      <c r="AZ17" s="1046"/>
      <c r="BA17" s="1046"/>
      <c r="BB17" s="1046"/>
      <c r="BC17" s="1046"/>
      <c r="BD17" s="1047"/>
    </row>
    <row r="18" spans="1:57" ht="39.9" customHeight="1" x14ac:dyDescent="0.2">
      <c r="A18" s="285"/>
      <c r="B18" s="303">
        <f t="shared" si="2"/>
        <v>6</v>
      </c>
      <c r="C18" s="1031"/>
      <c r="D18" s="1032"/>
      <c r="E18" s="1033"/>
      <c r="F18" s="1034"/>
      <c r="G18" s="1035"/>
      <c r="H18" s="1036"/>
      <c r="I18" s="1036"/>
      <c r="J18" s="1036"/>
      <c r="K18" s="1037"/>
      <c r="L18" s="1038"/>
      <c r="M18" s="1039"/>
      <c r="N18" s="1039"/>
      <c r="O18" s="1040"/>
      <c r="P18" s="304"/>
      <c r="Q18" s="305"/>
      <c r="R18" s="305"/>
      <c r="S18" s="305"/>
      <c r="T18" s="305"/>
      <c r="U18" s="305"/>
      <c r="V18" s="306"/>
      <c r="W18" s="304"/>
      <c r="X18" s="305"/>
      <c r="Y18" s="305"/>
      <c r="Z18" s="305"/>
      <c r="AA18" s="305"/>
      <c r="AB18" s="305"/>
      <c r="AC18" s="306"/>
      <c r="AD18" s="304"/>
      <c r="AE18" s="305"/>
      <c r="AF18" s="305"/>
      <c r="AG18" s="305"/>
      <c r="AH18" s="305"/>
      <c r="AI18" s="305"/>
      <c r="AJ18" s="306"/>
      <c r="AK18" s="304"/>
      <c r="AL18" s="305"/>
      <c r="AM18" s="305"/>
      <c r="AN18" s="305"/>
      <c r="AO18" s="305"/>
      <c r="AP18" s="305"/>
      <c r="AQ18" s="306"/>
      <c r="AR18" s="304"/>
      <c r="AS18" s="305"/>
      <c r="AT18" s="306"/>
      <c r="AU18" s="1041">
        <f t="shared" si="3"/>
        <v>0</v>
      </c>
      <c r="AV18" s="1042"/>
      <c r="AW18" s="1043">
        <f t="shared" si="1"/>
        <v>0</v>
      </c>
      <c r="AX18" s="1044"/>
      <c r="AY18" s="1045"/>
      <c r="AZ18" s="1046"/>
      <c r="BA18" s="1046"/>
      <c r="BB18" s="1046"/>
      <c r="BC18" s="1046"/>
      <c r="BD18" s="1047"/>
    </row>
    <row r="19" spans="1:57" ht="39.9" customHeight="1" x14ac:dyDescent="0.2">
      <c r="A19" s="285"/>
      <c r="B19" s="303">
        <f t="shared" si="2"/>
        <v>7</v>
      </c>
      <c r="C19" s="1031"/>
      <c r="D19" s="1032"/>
      <c r="E19" s="1033"/>
      <c r="F19" s="1034"/>
      <c r="G19" s="1035"/>
      <c r="H19" s="1036"/>
      <c r="I19" s="1036"/>
      <c r="J19" s="1036"/>
      <c r="K19" s="1037"/>
      <c r="L19" s="1038"/>
      <c r="M19" s="1039"/>
      <c r="N19" s="1039"/>
      <c r="O19" s="1040"/>
      <c r="P19" s="304"/>
      <c r="Q19" s="305"/>
      <c r="R19" s="305"/>
      <c r="S19" s="305"/>
      <c r="T19" s="305"/>
      <c r="U19" s="305"/>
      <c r="V19" s="306"/>
      <c r="W19" s="304"/>
      <c r="X19" s="305"/>
      <c r="Y19" s="305"/>
      <c r="Z19" s="305"/>
      <c r="AA19" s="305"/>
      <c r="AB19" s="305"/>
      <c r="AC19" s="306"/>
      <c r="AD19" s="304"/>
      <c r="AE19" s="305"/>
      <c r="AF19" s="305"/>
      <c r="AG19" s="305"/>
      <c r="AH19" s="305"/>
      <c r="AI19" s="305"/>
      <c r="AJ19" s="306"/>
      <c r="AK19" s="304"/>
      <c r="AL19" s="305"/>
      <c r="AM19" s="305"/>
      <c r="AN19" s="305"/>
      <c r="AO19" s="305"/>
      <c r="AP19" s="305"/>
      <c r="AQ19" s="306"/>
      <c r="AR19" s="304"/>
      <c r="AS19" s="305"/>
      <c r="AT19" s="306"/>
      <c r="AU19" s="1041">
        <f>IF($AZ$3="４週",SUM(P19:AQ19),IF($AZ$3="暦月",SUM(P19:AT19),""))</f>
        <v>0</v>
      </c>
      <c r="AV19" s="1042"/>
      <c r="AW19" s="1043">
        <f t="shared" si="1"/>
        <v>0</v>
      </c>
      <c r="AX19" s="1044"/>
      <c r="AY19" s="1045"/>
      <c r="AZ19" s="1046"/>
      <c r="BA19" s="1046"/>
      <c r="BB19" s="1046"/>
      <c r="BC19" s="1046"/>
      <c r="BD19" s="1047"/>
    </row>
    <row r="20" spans="1:57" ht="39.9" customHeight="1" x14ac:dyDescent="0.2">
      <c r="A20" s="285"/>
      <c r="B20" s="303">
        <f t="shared" si="2"/>
        <v>8</v>
      </c>
      <c r="C20" s="1031"/>
      <c r="D20" s="1032"/>
      <c r="E20" s="1033"/>
      <c r="F20" s="1034"/>
      <c r="G20" s="1035"/>
      <c r="H20" s="1036"/>
      <c r="I20" s="1036"/>
      <c r="J20" s="1036"/>
      <c r="K20" s="1037"/>
      <c r="L20" s="1038"/>
      <c r="M20" s="1039"/>
      <c r="N20" s="1039"/>
      <c r="O20" s="1040"/>
      <c r="P20" s="304"/>
      <c r="Q20" s="305"/>
      <c r="R20" s="305"/>
      <c r="S20" s="305"/>
      <c r="T20" s="305"/>
      <c r="U20" s="305"/>
      <c r="V20" s="306"/>
      <c r="W20" s="304"/>
      <c r="X20" s="305"/>
      <c r="Y20" s="305"/>
      <c r="Z20" s="305"/>
      <c r="AA20" s="305"/>
      <c r="AB20" s="305"/>
      <c r="AC20" s="306"/>
      <c r="AD20" s="304"/>
      <c r="AE20" s="305"/>
      <c r="AF20" s="305"/>
      <c r="AG20" s="305"/>
      <c r="AH20" s="305"/>
      <c r="AI20" s="305"/>
      <c r="AJ20" s="306"/>
      <c r="AK20" s="304"/>
      <c r="AL20" s="305"/>
      <c r="AM20" s="305"/>
      <c r="AN20" s="305"/>
      <c r="AO20" s="305"/>
      <c r="AP20" s="305"/>
      <c r="AQ20" s="306"/>
      <c r="AR20" s="304"/>
      <c r="AS20" s="305"/>
      <c r="AT20" s="306"/>
      <c r="AU20" s="1041">
        <f t="shared" si="3"/>
        <v>0</v>
      </c>
      <c r="AV20" s="1042"/>
      <c r="AW20" s="1043">
        <f t="shared" si="1"/>
        <v>0</v>
      </c>
      <c r="AX20" s="1044"/>
      <c r="AY20" s="1045"/>
      <c r="AZ20" s="1046"/>
      <c r="BA20" s="1046"/>
      <c r="BB20" s="1046"/>
      <c r="BC20" s="1046"/>
      <c r="BD20" s="1047"/>
    </row>
    <row r="21" spans="1:57" ht="39.9" customHeight="1" x14ac:dyDescent="0.2">
      <c r="A21" s="285"/>
      <c r="B21" s="303">
        <f t="shared" si="2"/>
        <v>9</v>
      </c>
      <c r="C21" s="1031"/>
      <c r="D21" s="1032"/>
      <c r="E21" s="1033"/>
      <c r="F21" s="1034"/>
      <c r="G21" s="1035"/>
      <c r="H21" s="1036"/>
      <c r="I21" s="1036"/>
      <c r="J21" s="1036"/>
      <c r="K21" s="1037"/>
      <c r="L21" s="1038"/>
      <c r="M21" s="1039"/>
      <c r="N21" s="1039"/>
      <c r="O21" s="1040"/>
      <c r="P21" s="304"/>
      <c r="Q21" s="305"/>
      <c r="R21" s="305"/>
      <c r="S21" s="305"/>
      <c r="T21" s="305"/>
      <c r="U21" s="305"/>
      <c r="V21" s="306"/>
      <c r="W21" s="304"/>
      <c r="X21" s="305"/>
      <c r="Y21" s="305"/>
      <c r="Z21" s="305"/>
      <c r="AA21" s="305"/>
      <c r="AB21" s="305"/>
      <c r="AC21" s="306"/>
      <c r="AD21" s="304"/>
      <c r="AE21" s="305"/>
      <c r="AF21" s="305"/>
      <c r="AG21" s="305"/>
      <c r="AH21" s="305"/>
      <c r="AI21" s="305"/>
      <c r="AJ21" s="306"/>
      <c r="AK21" s="304"/>
      <c r="AL21" s="305"/>
      <c r="AM21" s="305"/>
      <c r="AN21" s="305"/>
      <c r="AO21" s="305"/>
      <c r="AP21" s="305"/>
      <c r="AQ21" s="306"/>
      <c r="AR21" s="304"/>
      <c r="AS21" s="305"/>
      <c r="AT21" s="306"/>
      <c r="AU21" s="1041">
        <f t="shared" si="3"/>
        <v>0</v>
      </c>
      <c r="AV21" s="1042"/>
      <c r="AW21" s="1043">
        <f t="shared" si="1"/>
        <v>0</v>
      </c>
      <c r="AX21" s="1044"/>
      <c r="AY21" s="1045"/>
      <c r="AZ21" s="1046"/>
      <c r="BA21" s="1046"/>
      <c r="BB21" s="1046"/>
      <c r="BC21" s="1046"/>
      <c r="BD21" s="1047"/>
    </row>
    <row r="22" spans="1:57" ht="39.9" customHeight="1" x14ac:dyDescent="0.2">
      <c r="A22" s="285"/>
      <c r="B22" s="303">
        <f t="shared" si="2"/>
        <v>10</v>
      </c>
      <c r="C22" s="1031"/>
      <c r="D22" s="1032"/>
      <c r="E22" s="1033"/>
      <c r="F22" s="1034"/>
      <c r="G22" s="1035"/>
      <c r="H22" s="1036"/>
      <c r="I22" s="1036"/>
      <c r="J22" s="1036"/>
      <c r="K22" s="1037"/>
      <c r="L22" s="1038"/>
      <c r="M22" s="1039"/>
      <c r="N22" s="1039"/>
      <c r="O22" s="1040"/>
      <c r="P22" s="304"/>
      <c r="Q22" s="305"/>
      <c r="R22" s="305"/>
      <c r="S22" s="305"/>
      <c r="T22" s="305"/>
      <c r="U22" s="305"/>
      <c r="V22" s="306"/>
      <c r="W22" s="304"/>
      <c r="X22" s="305"/>
      <c r="Y22" s="305"/>
      <c r="Z22" s="305"/>
      <c r="AA22" s="305"/>
      <c r="AB22" s="305"/>
      <c r="AC22" s="306"/>
      <c r="AD22" s="304"/>
      <c r="AE22" s="305"/>
      <c r="AF22" s="305"/>
      <c r="AG22" s="305"/>
      <c r="AH22" s="305"/>
      <c r="AI22" s="305"/>
      <c r="AJ22" s="306"/>
      <c r="AK22" s="304"/>
      <c r="AL22" s="305"/>
      <c r="AM22" s="305"/>
      <c r="AN22" s="305"/>
      <c r="AO22" s="305"/>
      <c r="AP22" s="305"/>
      <c r="AQ22" s="306"/>
      <c r="AR22" s="304"/>
      <c r="AS22" s="305"/>
      <c r="AT22" s="306"/>
      <c r="AU22" s="1041">
        <f t="shared" si="3"/>
        <v>0</v>
      </c>
      <c r="AV22" s="1042"/>
      <c r="AW22" s="1043">
        <f t="shared" si="1"/>
        <v>0</v>
      </c>
      <c r="AX22" s="1044"/>
      <c r="AY22" s="1045"/>
      <c r="AZ22" s="1046"/>
      <c r="BA22" s="1046"/>
      <c r="BB22" s="1046"/>
      <c r="BC22" s="1046"/>
      <c r="BD22" s="1047"/>
    </row>
    <row r="23" spans="1:57" ht="39.9" customHeight="1" x14ac:dyDescent="0.2">
      <c r="A23" s="285"/>
      <c r="B23" s="303">
        <f t="shared" si="2"/>
        <v>11</v>
      </c>
      <c r="C23" s="1031"/>
      <c r="D23" s="1032"/>
      <c r="E23" s="1033"/>
      <c r="F23" s="1034"/>
      <c r="G23" s="1035"/>
      <c r="H23" s="1036"/>
      <c r="I23" s="1036"/>
      <c r="J23" s="1036"/>
      <c r="K23" s="1037"/>
      <c r="L23" s="1038"/>
      <c r="M23" s="1039"/>
      <c r="N23" s="1039"/>
      <c r="O23" s="1040"/>
      <c r="P23" s="304"/>
      <c r="Q23" s="305"/>
      <c r="R23" s="305"/>
      <c r="S23" s="305"/>
      <c r="T23" s="305"/>
      <c r="U23" s="305"/>
      <c r="V23" s="306"/>
      <c r="W23" s="304"/>
      <c r="X23" s="305"/>
      <c r="Y23" s="305"/>
      <c r="Z23" s="305"/>
      <c r="AA23" s="305"/>
      <c r="AB23" s="305"/>
      <c r="AC23" s="306"/>
      <c r="AD23" s="304"/>
      <c r="AE23" s="305"/>
      <c r="AF23" s="305"/>
      <c r="AG23" s="305"/>
      <c r="AH23" s="305"/>
      <c r="AI23" s="305"/>
      <c r="AJ23" s="306"/>
      <c r="AK23" s="304"/>
      <c r="AL23" s="305"/>
      <c r="AM23" s="305"/>
      <c r="AN23" s="305"/>
      <c r="AO23" s="305"/>
      <c r="AP23" s="305"/>
      <c r="AQ23" s="306"/>
      <c r="AR23" s="304"/>
      <c r="AS23" s="305"/>
      <c r="AT23" s="306"/>
      <c r="AU23" s="1041">
        <f t="shared" si="3"/>
        <v>0</v>
      </c>
      <c r="AV23" s="1042"/>
      <c r="AW23" s="1043">
        <f t="shared" si="1"/>
        <v>0</v>
      </c>
      <c r="AX23" s="1044"/>
      <c r="AY23" s="1045"/>
      <c r="AZ23" s="1046"/>
      <c r="BA23" s="1046"/>
      <c r="BB23" s="1046"/>
      <c r="BC23" s="1046"/>
      <c r="BD23" s="1047"/>
    </row>
    <row r="24" spans="1:57" ht="39.9" customHeight="1" x14ac:dyDescent="0.2">
      <c r="A24" s="285"/>
      <c r="B24" s="303">
        <f t="shared" si="2"/>
        <v>12</v>
      </c>
      <c r="C24" s="1031"/>
      <c r="D24" s="1032"/>
      <c r="E24" s="1033"/>
      <c r="F24" s="1034"/>
      <c r="G24" s="1035"/>
      <c r="H24" s="1036"/>
      <c r="I24" s="1036"/>
      <c r="J24" s="1036"/>
      <c r="K24" s="1037"/>
      <c r="L24" s="1038"/>
      <c r="M24" s="1039"/>
      <c r="N24" s="1039"/>
      <c r="O24" s="1040"/>
      <c r="P24" s="304"/>
      <c r="Q24" s="305"/>
      <c r="R24" s="305"/>
      <c r="S24" s="305"/>
      <c r="T24" s="305"/>
      <c r="U24" s="305"/>
      <c r="V24" s="306"/>
      <c r="W24" s="304"/>
      <c r="X24" s="305"/>
      <c r="Y24" s="305"/>
      <c r="Z24" s="305"/>
      <c r="AA24" s="305"/>
      <c r="AB24" s="305"/>
      <c r="AC24" s="306"/>
      <c r="AD24" s="304"/>
      <c r="AE24" s="305"/>
      <c r="AF24" s="305"/>
      <c r="AG24" s="305"/>
      <c r="AH24" s="305"/>
      <c r="AI24" s="305"/>
      <c r="AJ24" s="306"/>
      <c r="AK24" s="304"/>
      <c r="AL24" s="305"/>
      <c r="AM24" s="305"/>
      <c r="AN24" s="305"/>
      <c r="AO24" s="305"/>
      <c r="AP24" s="305"/>
      <c r="AQ24" s="306"/>
      <c r="AR24" s="304"/>
      <c r="AS24" s="305"/>
      <c r="AT24" s="306"/>
      <c r="AU24" s="1041">
        <f t="shared" si="3"/>
        <v>0</v>
      </c>
      <c r="AV24" s="1042"/>
      <c r="AW24" s="1043">
        <f t="shared" si="1"/>
        <v>0</v>
      </c>
      <c r="AX24" s="1044"/>
      <c r="AY24" s="1045"/>
      <c r="AZ24" s="1046"/>
      <c r="BA24" s="1046"/>
      <c r="BB24" s="1046"/>
      <c r="BC24" s="1046"/>
      <c r="BD24" s="1047"/>
    </row>
    <row r="25" spans="1:57" ht="39.9" customHeight="1" x14ac:dyDescent="0.2">
      <c r="A25" s="285"/>
      <c r="B25" s="303">
        <f t="shared" si="2"/>
        <v>13</v>
      </c>
      <c r="C25" s="1031"/>
      <c r="D25" s="1032"/>
      <c r="E25" s="1033"/>
      <c r="F25" s="1034"/>
      <c r="G25" s="1035"/>
      <c r="H25" s="1036"/>
      <c r="I25" s="1036"/>
      <c r="J25" s="1036"/>
      <c r="K25" s="1037"/>
      <c r="L25" s="1038"/>
      <c r="M25" s="1039"/>
      <c r="N25" s="1039"/>
      <c r="O25" s="1040"/>
      <c r="P25" s="304"/>
      <c r="Q25" s="305"/>
      <c r="R25" s="305"/>
      <c r="S25" s="305"/>
      <c r="T25" s="305"/>
      <c r="U25" s="305"/>
      <c r="V25" s="306"/>
      <c r="W25" s="304"/>
      <c r="X25" s="305"/>
      <c r="Y25" s="305"/>
      <c r="Z25" s="305"/>
      <c r="AA25" s="305"/>
      <c r="AB25" s="305"/>
      <c r="AC25" s="306"/>
      <c r="AD25" s="304"/>
      <c r="AE25" s="305"/>
      <c r="AF25" s="305"/>
      <c r="AG25" s="305"/>
      <c r="AH25" s="305"/>
      <c r="AI25" s="305"/>
      <c r="AJ25" s="306"/>
      <c r="AK25" s="304"/>
      <c r="AL25" s="305"/>
      <c r="AM25" s="305"/>
      <c r="AN25" s="305"/>
      <c r="AO25" s="305"/>
      <c r="AP25" s="305"/>
      <c r="AQ25" s="306"/>
      <c r="AR25" s="304"/>
      <c r="AS25" s="305"/>
      <c r="AT25" s="306"/>
      <c r="AU25" s="1041">
        <f t="shared" si="3"/>
        <v>0</v>
      </c>
      <c r="AV25" s="1042"/>
      <c r="AW25" s="1043">
        <f t="shared" si="1"/>
        <v>0</v>
      </c>
      <c r="AX25" s="1044"/>
      <c r="AY25" s="1045"/>
      <c r="AZ25" s="1046"/>
      <c r="BA25" s="1046"/>
      <c r="BB25" s="1046"/>
      <c r="BC25" s="1046"/>
      <c r="BD25" s="1047"/>
    </row>
    <row r="26" spans="1:57" ht="39.9" customHeight="1" x14ac:dyDescent="0.2">
      <c r="A26" s="285"/>
      <c r="B26" s="303">
        <f t="shared" si="2"/>
        <v>14</v>
      </c>
      <c r="C26" s="1031"/>
      <c r="D26" s="1032"/>
      <c r="E26" s="1033"/>
      <c r="F26" s="1034"/>
      <c r="G26" s="1035"/>
      <c r="H26" s="1036"/>
      <c r="I26" s="1036"/>
      <c r="J26" s="1036"/>
      <c r="K26" s="1037"/>
      <c r="L26" s="1038"/>
      <c r="M26" s="1039"/>
      <c r="N26" s="1039"/>
      <c r="O26" s="1040"/>
      <c r="P26" s="304"/>
      <c r="Q26" s="305"/>
      <c r="R26" s="305"/>
      <c r="S26" s="305"/>
      <c r="T26" s="305"/>
      <c r="U26" s="305"/>
      <c r="V26" s="306"/>
      <c r="W26" s="304"/>
      <c r="X26" s="305"/>
      <c r="Y26" s="305"/>
      <c r="Z26" s="305"/>
      <c r="AA26" s="305"/>
      <c r="AB26" s="305"/>
      <c r="AC26" s="306"/>
      <c r="AD26" s="304"/>
      <c r="AE26" s="305"/>
      <c r="AF26" s="305"/>
      <c r="AG26" s="305"/>
      <c r="AH26" s="305"/>
      <c r="AI26" s="305"/>
      <c r="AJ26" s="306"/>
      <c r="AK26" s="304"/>
      <c r="AL26" s="305"/>
      <c r="AM26" s="305"/>
      <c r="AN26" s="305"/>
      <c r="AO26" s="305"/>
      <c r="AP26" s="305"/>
      <c r="AQ26" s="306"/>
      <c r="AR26" s="304"/>
      <c r="AS26" s="305"/>
      <c r="AT26" s="306"/>
      <c r="AU26" s="1041">
        <f t="shared" si="3"/>
        <v>0</v>
      </c>
      <c r="AV26" s="1042"/>
      <c r="AW26" s="1043">
        <f t="shared" si="1"/>
        <v>0</v>
      </c>
      <c r="AX26" s="1044"/>
      <c r="AY26" s="1045"/>
      <c r="AZ26" s="1046"/>
      <c r="BA26" s="1046"/>
      <c r="BB26" s="1046"/>
      <c r="BC26" s="1046"/>
      <c r="BD26" s="1047"/>
    </row>
    <row r="27" spans="1:57" ht="39.9" customHeight="1" x14ac:dyDescent="0.2">
      <c r="A27" s="285"/>
      <c r="B27" s="303">
        <f t="shared" si="2"/>
        <v>15</v>
      </c>
      <c r="C27" s="1031"/>
      <c r="D27" s="1032"/>
      <c r="E27" s="1033"/>
      <c r="F27" s="1034"/>
      <c r="G27" s="1035"/>
      <c r="H27" s="1036"/>
      <c r="I27" s="1036"/>
      <c r="J27" s="1036"/>
      <c r="K27" s="1037"/>
      <c r="L27" s="1038"/>
      <c r="M27" s="1039"/>
      <c r="N27" s="1039"/>
      <c r="O27" s="1040"/>
      <c r="P27" s="304"/>
      <c r="Q27" s="305"/>
      <c r="R27" s="305"/>
      <c r="S27" s="305"/>
      <c r="T27" s="305"/>
      <c r="U27" s="305"/>
      <c r="V27" s="306"/>
      <c r="W27" s="304"/>
      <c r="X27" s="305"/>
      <c r="Y27" s="305"/>
      <c r="Z27" s="305"/>
      <c r="AA27" s="305"/>
      <c r="AB27" s="305"/>
      <c r="AC27" s="306"/>
      <c r="AD27" s="304"/>
      <c r="AE27" s="305"/>
      <c r="AF27" s="305"/>
      <c r="AG27" s="305"/>
      <c r="AH27" s="305"/>
      <c r="AI27" s="305"/>
      <c r="AJ27" s="306"/>
      <c r="AK27" s="304"/>
      <c r="AL27" s="305"/>
      <c r="AM27" s="305"/>
      <c r="AN27" s="305"/>
      <c r="AO27" s="305"/>
      <c r="AP27" s="305"/>
      <c r="AQ27" s="306"/>
      <c r="AR27" s="304"/>
      <c r="AS27" s="305"/>
      <c r="AT27" s="306"/>
      <c r="AU27" s="1041">
        <f t="shared" si="3"/>
        <v>0</v>
      </c>
      <c r="AV27" s="1042"/>
      <c r="AW27" s="1043">
        <f t="shared" si="1"/>
        <v>0</v>
      </c>
      <c r="AX27" s="1044"/>
      <c r="AY27" s="1045"/>
      <c r="AZ27" s="1046"/>
      <c r="BA27" s="1046"/>
      <c r="BB27" s="1046"/>
      <c r="BC27" s="1046"/>
      <c r="BD27" s="1047"/>
    </row>
    <row r="28" spans="1:57" ht="39.9" customHeight="1" x14ac:dyDescent="0.2">
      <c r="A28" s="285"/>
      <c r="B28" s="303">
        <f t="shared" si="2"/>
        <v>16</v>
      </c>
      <c r="C28" s="1031"/>
      <c r="D28" s="1032"/>
      <c r="E28" s="1033"/>
      <c r="F28" s="1034"/>
      <c r="G28" s="1035"/>
      <c r="H28" s="1036"/>
      <c r="I28" s="1036"/>
      <c r="J28" s="1036"/>
      <c r="K28" s="1037"/>
      <c r="L28" s="1038"/>
      <c r="M28" s="1039"/>
      <c r="N28" s="1039"/>
      <c r="O28" s="1040"/>
      <c r="P28" s="304"/>
      <c r="Q28" s="305"/>
      <c r="R28" s="305"/>
      <c r="S28" s="305"/>
      <c r="T28" s="305"/>
      <c r="U28" s="305"/>
      <c r="V28" s="306"/>
      <c r="W28" s="304"/>
      <c r="X28" s="305"/>
      <c r="Y28" s="305"/>
      <c r="Z28" s="305"/>
      <c r="AA28" s="305"/>
      <c r="AB28" s="305"/>
      <c r="AC28" s="306"/>
      <c r="AD28" s="304"/>
      <c r="AE28" s="305"/>
      <c r="AF28" s="305"/>
      <c r="AG28" s="305"/>
      <c r="AH28" s="305"/>
      <c r="AI28" s="305"/>
      <c r="AJ28" s="306"/>
      <c r="AK28" s="304"/>
      <c r="AL28" s="305"/>
      <c r="AM28" s="305"/>
      <c r="AN28" s="305"/>
      <c r="AO28" s="305"/>
      <c r="AP28" s="305"/>
      <c r="AQ28" s="306"/>
      <c r="AR28" s="304"/>
      <c r="AS28" s="305"/>
      <c r="AT28" s="306"/>
      <c r="AU28" s="1041">
        <f t="shared" si="3"/>
        <v>0</v>
      </c>
      <c r="AV28" s="1042"/>
      <c r="AW28" s="1043">
        <f t="shared" si="1"/>
        <v>0</v>
      </c>
      <c r="AX28" s="1044"/>
      <c r="AY28" s="1045"/>
      <c r="AZ28" s="1046"/>
      <c r="BA28" s="1046"/>
      <c r="BB28" s="1046"/>
      <c r="BC28" s="1046"/>
      <c r="BD28" s="1047"/>
    </row>
    <row r="29" spans="1:57" ht="39.9" customHeight="1" x14ac:dyDescent="0.2">
      <c r="A29" s="285"/>
      <c r="B29" s="303">
        <f t="shared" si="2"/>
        <v>17</v>
      </c>
      <c r="C29" s="1031"/>
      <c r="D29" s="1032"/>
      <c r="E29" s="1033"/>
      <c r="F29" s="1034"/>
      <c r="G29" s="1035"/>
      <c r="H29" s="1036"/>
      <c r="I29" s="1036"/>
      <c r="J29" s="1036"/>
      <c r="K29" s="1037"/>
      <c r="L29" s="1038"/>
      <c r="M29" s="1039"/>
      <c r="N29" s="1039"/>
      <c r="O29" s="1040"/>
      <c r="P29" s="304"/>
      <c r="Q29" s="305"/>
      <c r="R29" s="305"/>
      <c r="S29" s="305"/>
      <c r="T29" s="305"/>
      <c r="U29" s="305"/>
      <c r="V29" s="306"/>
      <c r="W29" s="304"/>
      <c r="X29" s="305"/>
      <c r="Y29" s="305"/>
      <c r="Z29" s="305"/>
      <c r="AA29" s="305"/>
      <c r="AB29" s="305"/>
      <c r="AC29" s="306"/>
      <c r="AD29" s="304"/>
      <c r="AE29" s="305"/>
      <c r="AF29" s="305"/>
      <c r="AG29" s="305"/>
      <c r="AH29" s="305"/>
      <c r="AI29" s="305"/>
      <c r="AJ29" s="306"/>
      <c r="AK29" s="304"/>
      <c r="AL29" s="305"/>
      <c r="AM29" s="305"/>
      <c r="AN29" s="305"/>
      <c r="AO29" s="305"/>
      <c r="AP29" s="305"/>
      <c r="AQ29" s="306"/>
      <c r="AR29" s="304"/>
      <c r="AS29" s="305"/>
      <c r="AT29" s="306"/>
      <c r="AU29" s="1041">
        <f t="shared" si="3"/>
        <v>0</v>
      </c>
      <c r="AV29" s="1042"/>
      <c r="AW29" s="1043">
        <f t="shared" si="1"/>
        <v>0</v>
      </c>
      <c r="AX29" s="1044"/>
      <c r="AY29" s="1045"/>
      <c r="AZ29" s="1046"/>
      <c r="BA29" s="1046"/>
      <c r="BB29" s="1046"/>
      <c r="BC29" s="1046"/>
      <c r="BD29" s="1047"/>
    </row>
    <row r="30" spans="1:57" ht="39.9" customHeight="1" thickBot="1" x14ac:dyDescent="0.25">
      <c r="A30" s="285"/>
      <c r="B30" s="307">
        <f t="shared" si="2"/>
        <v>18</v>
      </c>
      <c r="C30" s="1062"/>
      <c r="D30" s="1063"/>
      <c r="E30" s="1064"/>
      <c r="F30" s="1065"/>
      <c r="G30" s="1066"/>
      <c r="H30" s="1067"/>
      <c r="I30" s="1067"/>
      <c r="J30" s="1067"/>
      <c r="K30" s="1068"/>
      <c r="L30" s="1069"/>
      <c r="M30" s="1070"/>
      <c r="N30" s="1070"/>
      <c r="O30" s="1071"/>
      <c r="P30" s="308"/>
      <c r="Q30" s="309"/>
      <c r="R30" s="309"/>
      <c r="S30" s="309"/>
      <c r="T30" s="309"/>
      <c r="U30" s="309"/>
      <c r="V30" s="310"/>
      <c r="W30" s="308"/>
      <c r="X30" s="309"/>
      <c r="Y30" s="309"/>
      <c r="Z30" s="309"/>
      <c r="AA30" s="309"/>
      <c r="AB30" s="309"/>
      <c r="AC30" s="310"/>
      <c r="AD30" s="308"/>
      <c r="AE30" s="309"/>
      <c r="AF30" s="309"/>
      <c r="AG30" s="309"/>
      <c r="AH30" s="309"/>
      <c r="AI30" s="309"/>
      <c r="AJ30" s="310"/>
      <c r="AK30" s="308"/>
      <c r="AL30" s="309"/>
      <c r="AM30" s="309"/>
      <c r="AN30" s="309"/>
      <c r="AO30" s="309"/>
      <c r="AP30" s="309"/>
      <c r="AQ30" s="310"/>
      <c r="AR30" s="308"/>
      <c r="AS30" s="309"/>
      <c r="AT30" s="310"/>
      <c r="AU30" s="1072">
        <f t="shared" si="3"/>
        <v>0</v>
      </c>
      <c r="AV30" s="1073"/>
      <c r="AW30" s="1074">
        <f t="shared" si="1"/>
        <v>0</v>
      </c>
      <c r="AX30" s="1075"/>
      <c r="AY30" s="1076"/>
      <c r="AZ30" s="1077"/>
      <c r="BA30" s="1077"/>
      <c r="BB30" s="1077"/>
      <c r="BC30" s="1077"/>
      <c r="BD30" s="1078"/>
    </row>
    <row r="31" spans="1:57" ht="20.25" customHeight="1" x14ac:dyDescent="0.2">
      <c r="A31" s="285"/>
      <c r="B31" s="285"/>
      <c r="C31" s="311"/>
      <c r="D31" s="312"/>
      <c r="E31" s="313"/>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314"/>
      <c r="AD31" s="287"/>
      <c r="AE31" s="287"/>
      <c r="AF31" s="287"/>
      <c r="AG31" s="287"/>
      <c r="AH31" s="287"/>
      <c r="AI31" s="287"/>
      <c r="AJ31" s="287"/>
      <c r="AK31" s="287"/>
      <c r="AL31" s="287"/>
      <c r="AM31" s="287"/>
      <c r="AN31" s="287"/>
      <c r="AO31" s="287"/>
      <c r="AP31" s="287"/>
      <c r="AQ31" s="287"/>
      <c r="AR31" s="287"/>
      <c r="AS31" s="287"/>
      <c r="AT31" s="287"/>
      <c r="AU31" s="287"/>
      <c r="AV31" s="285"/>
      <c r="AW31" s="285"/>
      <c r="AX31" s="285"/>
      <c r="AY31" s="285"/>
      <c r="AZ31" s="285"/>
      <c r="BA31" s="285"/>
      <c r="BB31" s="285"/>
      <c r="BC31" s="285"/>
      <c r="BD31" s="285"/>
    </row>
    <row r="32" spans="1:57" ht="20.25" customHeight="1" x14ac:dyDescent="0.2">
      <c r="C32" s="315"/>
      <c r="D32" s="315"/>
      <c r="E32" s="316"/>
      <c r="F32" s="316"/>
      <c r="G32" s="316"/>
      <c r="H32" s="316"/>
      <c r="I32" s="316"/>
      <c r="J32" s="316"/>
      <c r="K32" s="316"/>
      <c r="L32" s="316"/>
      <c r="M32" s="316"/>
      <c r="N32" s="316"/>
      <c r="O32" s="316"/>
      <c r="P32" s="316"/>
      <c r="Q32" s="316"/>
      <c r="R32" s="316"/>
      <c r="S32" s="316"/>
      <c r="T32" s="315"/>
      <c r="U32" s="316"/>
      <c r="V32" s="316"/>
      <c r="W32" s="316"/>
      <c r="X32" s="316"/>
      <c r="Y32" s="316"/>
      <c r="Z32" s="316"/>
      <c r="AA32" s="316"/>
      <c r="AB32" s="316"/>
      <c r="AC32" s="316"/>
      <c r="AD32" s="316"/>
      <c r="AE32" s="316"/>
      <c r="AF32" s="316"/>
      <c r="AJ32" s="317"/>
      <c r="AK32" s="318"/>
      <c r="AL32" s="318"/>
      <c r="AM32" s="316"/>
      <c r="AN32" s="316"/>
      <c r="AO32" s="316"/>
      <c r="AP32" s="316"/>
      <c r="AQ32" s="316"/>
      <c r="AR32" s="316"/>
      <c r="AS32" s="316"/>
      <c r="AT32" s="316"/>
      <c r="AU32" s="316"/>
      <c r="AV32" s="316"/>
      <c r="AW32" s="316"/>
      <c r="AX32" s="316"/>
      <c r="AY32" s="316"/>
      <c r="AZ32" s="316"/>
      <c r="BA32" s="316"/>
      <c r="BB32" s="316"/>
      <c r="BC32" s="316"/>
      <c r="BD32" s="316"/>
      <c r="BE32" s="318"/>
    </row>
    <row r="33" spans="1:58" ht="20.25" customHeight="1" x14ac:dyDescent="0.2">
      <c r="A33" s="316"/>
      <c r="B33" s="316"/>
      <c r="C33" s="315"/>
      <c r="D33" s="315"/>
      <c r="E33" s="316"/>
      <c r="F33" s="316"/>
      <c r="G33" s="316"/>
      <c r="H33" s="316"/>
      <c r="I33" s="316"/>
      <c r="J33" s="316"/>
      <c r="K33" s="316"/>
      <c r="L33" s="316"/>
      <c r="M33" s="316"/>
      <c r="N33" s="316"/>
      <c r="O33" s="316"/>
      <c r="P33" s="316"/>
      <c r="Q33" s="316"/>
      <c r="R33" s="316"/>
      <c r="S33" s="316"/>
      <c r="T33" s="316"/>
      <c r="U33" s="315"/>
      <c r="V33" s="316"/>
      <c r="W33" s="316"/>
      <c r="X33" s="316"/>
      <c r="Y33" s="316"/>
      <c r="Z33" s="316"/>
      <c r="AA33" s="316"/>
      <c r="AB33" s="316"/>
      <c r="AC33" s="316"/>
      <c r="AD33" s="316"/>
      <c r="AE33" s="316"/>
      <c r="AF33" s="316"/>
      <c r="AG33" s="316"/>
      <c r="AK33" s="317"/>
      <c r="AL33" s="318"/>
      <c r="AM33" s="318"/>
      <c r="AN33" s="316"/>
      <c r="AO33" s="316"/>
      <c r="AP33" s="316"/>
      <c r="AQ33" s="316"/>
      <c r="AR33" s="316"/>
      <c r="AS33" s="316"/>
      <c r="AT33" s="316"/>
      <c r="AU33" s="316"/>
      <c r="AV33" s="316"/>
      <c r="AW33" s="316"/>
      <c r="AX33" s="316"/>
      <c r="AY33" s="316"/>
      <c r="AZ33" s="316"/>
      <c r="BA33" s="316"/>
      <c r="BB33" s="316"/>
      <c r="BC33" s="316"/>
      <c r="BD33" s="316"/>
      <c r="BE33" s="316"/>
      <c r="BF33" s="318"/>
    </row>
    <row r="34" spans="1:58" ht="20.25" customHeight="1" x14ac:dyDescent="0.2">
      <c r="A34" s="316"/>
      <c r="B34" s="316"/>
      <c r="C34" s="316"/>
      <c r="D34" s="315"/>
      <c r="E34" s="316"/>
      <c r="F34" s="316"/>
      <c r="G34" s="316"/>
      <c r="H34" s="316"/>
      <c r="I34" s="316"/>
      <c r="J34" s="316"/>
      <c r="K34" s="316"/>
      <c r="L34" s="316"/>
      <c r="M34" s="316"/>
      <c r="N34" s="316"/>
      <c r="O34" s="316"/>
      <c r="P34" s="316"/>
      <c r="Q34" s="316"/>
      <c r="R34" s="316"/>
      <c r="S34" s="316"/>
      <c r="T34" s="316"/>
      <c r="U34" s="315"/>
      <c r="V34" s="316"/>
      <c r="W34" s="316"/>
      <c r="X34" s="316"/>
      <c r="Y34" s="316"/>
      <c r="Z34" s="316"/>
      <c r="AA34" s="316"/>
      <c r="AB34" s="316"/>
      <c r="AC34" s="316"/>
      <c r="AD34" s="316"/>
      <c r="AE34" s="316"/>
      <c r="AF34" s="316"/>
      <c r="AG34" s="316"/>
      <c r="AK34" s="317"/>
      <c r="AL34" s="318"/>
      <c r="AM34" s="318"/>
      <c r="AN34" s="316"/>
      <c r="AO34" s="316"/>
      <c r="AP34" s="316"/>
      <c r="AQ34" s="316"/>
      <c r="AR34" s="316"/>
      <c r="AS34" s="316"/>
      <c r="AT34" s="316"/>
      <c r="AU34" s="316"/>
      <c r="AV34" s="316"/>
      <c r="AW34" s="316"/>
      <c r="AX34" s="316"/>
      <c r="AY34" s="316"/>
      <c r="AZ34" s="316"/>
      <c r="BA34" s="316"/>
      <c r="BB34" s="316"/>
      <c r="BC34" s="316"/>
      <c r="BD34" s="316"/>
      <c r="BE34" s="316"/>
      <c r="BF34" s="318"/>
    </row>
    <row r="35" spans="1:58" ht="20.25" customHeight="1" x14ac:dyDescent="0.2">
      <c r="A35" s="316"/>
      <c r="B35" s="316"/>
      <c r="C35" s="315"/>
      <c r="D35" s="315"/>
      <c r="E35" s="316"/>
      <c r="F35" s="316"/>
      <c r="G35" s="316"/>
      <c r="H35" s="316"/>
      <c r="I35" s="316"/>
      <c r="J35" s="316"/>
      <c r="K35" s="316"/>
      <c r="L35" s="316"/>
      <c r="M35" s="316"/>
      <c r="N35" s="316"/>
      <c r="O35" s="316"/>
      <c r="P35" s="316"/>
      <c r="Q35" s="316"/>
      <c r="R35" s="316"/>
      <c r="S35" s="316"/>
      <c r="T35" s="316"/>
      <c r="U35" s="315"/>
      <c r="V35" s="316"/>
      <c r="W35" s="316"/>
      <c r="X35" s="316"/>
      <c r="Y35" s="316"/>
      <c r="Z35" s="316"/>
      <c r="AA35" s="316"/>
      <c r="AB35" s="316"/>
      <c r="AC35" s="316"/>
      <c r="AD35" s="316"/>
      <c r="AE35" s="316"/>
      <c r="AF35" s="316"/>
      <c r="AG35" s="316"/>
      <c r="AK35" s="317"/>
      <c r="AL35" s="318"/>
      <c r="AM35" s="318"/>
      <c r="AN35" s="316"/>
      <c r="AO35" s="316"/>
      <c r="AP35" s="316"/>
      <c r="AQ35" s="316"/>
      <c r="AR35" s="316"/>
      <c r="AS35" s="316"/>
      <c r="AT35" s="316"/>
      <c r="AU35" s="316"/>
      <c r="AV35" s="316"/>
      <c r="AW35" s="316"/>
      <c r="AX35" s="316"/>
      <c r="AY35" s="316"/>
      <c r="AZ35" s="316"/>
      <c r="BA35" s="316"/>
      <c r="BB35" s="316"/>
      <c r="BC35" s="316"/>
      <c r="BD35" s="316"/>
      <c r="BE35" s="316"/>
      <c r="BF35" s="318"/>
    </row>
    <row r="36" spans="1:58" ht="20.25" customHeight="1" x14ac:dyDescent="0.2">
      <c r="C36" s="317"/>
      <c r="D36" s="317"/>
      <c r="E36" s="317"/>
      <c r="F36" s="317"/>
      <c r="G36" s="317"/>
      <c r="H36" s="317"/>
      <c r="I36" s="317"/>
      <c r="J36" s="317"/>
      <c r="K36" s="317"/>
      <c r="L36" s="317"/>
      <c r="M36" s="317"/>
      <c r="N36" s="317"/>
      <c r="O36" s="317"/>
      <c r="P36" s="317"/>
      <c r="Q36" s="317"/>
      <c r="R36" s="317"/>
      <c r="S36" s="317"/>
      <c r="T36" s="317"/>
      <c r="U36" s="318"/>
      <c r="V36" s="318"/>
      <c r="W36" s="317"/>
      <c r="X36" s="317"/>
      <c r="Y36" s="317"/>
      <c r="Z36" s="317"/>
      <c r="AA36" s="317"/>
      <c r="AB36" s="317"/>
      <c r="AC36" s="317"/>
      <c r="AD36" s="317"/>
      <c r="AE36" s="317"/>
      <c r="AF36" s="317"/>
      <c r="AG36" s="317"/>
      <c r="AH36" s="317"/>
      <c r="AI36" s="317"/>
      <c r="AJ36" s="317"/>
      <c r="AK36" s="317"/>
      <c r="AL36" s="318"/>
      <c r="AM36" s="318"/>
      <c r="AN36" s="316"/>
      <c r="AO36" s="316"/>
      <c r="AP36" s="316"/>
      <c r="AQ36" s="316"/>
      <c r="AR36" s="316"/>
      <c r="AS36" s="316"/>
      <c r="AT36" s="316"/>
      <c r="AU36" s="316"/>
      <c r="AV36" s="316"/>
      <c r="AW36" s="316"/>
      <c r="AX36" s="316"/>
      <c r="AY36" s="316"/>
      <c r="AZ36" s="316"/>
      <c r="BA36" s="316"/>
      <c r="BB36" s="316"/>
      <c r="BC36" s="316"/>
      <c r="BD36" s="316"/>
      <c r="BE36" s="316"/>
      <c r="BF36" s="318"/>
    </row>
    <row r="37" spans="1:58" ht="20.25" customHeight="1" x14ac:dyDescent="0.2">
      <c r="C37" s="317"/>
      <c r="D37" s="317"/>
      <c r="E37" s="317"/>
      <c r="F37" s="317"/>
      <c r="G37" s="317"/>
      <c r="H37" s="317"/>
      <c r="I37" s="317"/>
      <c r="J37" s="317"/>
      <c r="K37" s="317"/>
      <c r="L37" s="317"/>
      <c r="M37" s="317"/>
      <c r="N37" s="317"/>
      <c r="O37" s="317"/>
      <c r="P37" s="317"/>
      <c r="Q37" s="317"/>
      <c r="R37" s="317"/>
      <c r="S37" s="317"/>
      <c r="T37" s="317"/>
      <c r="U37" s="318"/>
      <c r="V37" s="318"/>
      <c r="W37" s="317"/>
      <c r="X37" s="317"/>
      <c r="Y37" s="317"/>
      <c r="Z37" s="317"/>
      <c r="AA37" s="317"/>
      <c r="AB37" s="317"/>
      <c r="AC37" s="317"/>
      <c r="AD37" s="317"/>
      <c r="AE37" s="317"/>
      <c r="AF37" s="317"/>
      <c r="AG37" s="317"/>
      <c r="AH37" s="317"/>
      <c r="AI37" s="317"/>
      <c r="AJ37" s="317"/>
      <c r="AK37" s="317"/>
      <c r="AL37" s="318"/>
      <c r="AM37" s="318"/>
      <c r="AN37" s="316"/>
      <c r="AO37" s="316"/>
      <c r="AP37" s="316"/>
      <c r="AQ37" s="316"/>
      <c r="AR37" s="316"/>
      <c r="AS37" s="316"/>
      <c r="AT37" s="316"/>
      <c r="AU37" s="316"/>
      <c r="AV37" s="316"/>
      <c r="AW37" s="316"/>
      <c r="AX37" s="316"/>
      <c r="AY37" s="316"/>
      <c r="AZ37" s="316"/>
      <c r="BA37" s="316"/>
      <c r="BB37" s="316"/>
      <c r="BC37" s="316"/>
      <c r="BD37" s="316"/>
      <c r="BE37" s="316"/>
      <c r="BF37" s="318"/>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4"/>
  <conditionalFormatting sqref="AU13:AX30">
    <cfRule type="expression" dxfId="0" priority="1">
      <formula>INDIRECT(ADDRESS(ROW(),COLUMN()))=TRUNC(INDIRECT(ADDRESS(ROW(),COLUMN())))</formula>
    </cfRule>
  </conditionalFormatting>
  <dataValidations count="6">
    <dataValidation type="list" allowBlank="1" showInputMessage="1" sqref="E13:F30">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3:K30">
      <formula1>INDIRECT(C13)</formula1>
    </dataValidation>
    <dataValidation type="list" allowBlank="1" showInputMessage="1" sqref="C13:D30">
      <formula1>職種</formula1>
    </dataValidation>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3"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3"/>
  <sheetViews>
    <sheetView workbookViewId="0">
      <selection activeCell="C13" sqref="C13:D13"/>
    </sheetView>
  </sheetViews>
  <sheetFormatPr defaultColWidth="9.81640625" defaultRowHeight="13" x14ac:dyDescent="0.2"/>
  <cols>
    <col min="1" max="2" width="9.81640625" style="319"/>
    <col min="3" max="3" width="48.1796875" style="319" customWidth="1"/>
    <col min="4" max="16384" width="9.81640625" style="319"/>
  </cols>
  <sheetData>
    <row r="1" spans="1:10" x14ac:dyDescent="0.2">
      <c r="A1" s="319" t="s">
        <v>462</v>
      </c>
    </row>
    <row r="2" spans="1:10" s="322" customFormat="1" ht="20.25" customHeight="1" x14ac:dyDescent="0.2">
      <c r="A2" s="320" t="s">
        <v>463</v>
      </c>
      <c r="B2" s="320"/>
      <c r="C2" s="321"/>
    </row>
    <row r="3" spans="1:10" s="322" customFormat="1" ht="20.25" customHeight="1" x14ac:dyDescent="0.2">
      <c r="A3" s="321"/>
      <c r="B3" s="321"/>
      <c r="C3" s="321"/>
    </row>
    <row r="4" spans="1:10" s="322" customFormat="1" ht="20.25" customHeight="1" x14ac:dyDescent="0.2">
      <c r="A4" s="323"/>
      <c r="B4" s="321" t="s">
        <v>464</v>
      </c>
      <c r="C4" s="321"/>
      <c r="E4" s="1079" t="s">
        <v>465</v>
      </c>
      <c r="F4" s="1079"/>
      <c r="G4" s="1079"/>
      <c r="H4" s="1079"/>
      <c r="I4" s="1079"/>
      <c r="J4" s="1079"/>
    </row>
    <row r="5" spans="1:10" s="322" customFormat="1" ht="20.25" customHeight="1" x14ac:dyDescent="0.2">
      <c r="A5" s="324"/>
      <c r="B5" s="321" t="s">
        <v>466</v>
      </c>
      <c r="C5" s="321"/>
      <c r="E5" s="1079"/>
      <c r="F5" s="1079"/>
      <c r="G5" s="1079"/>
      <c r="H5" s="1079"/>
      <c r="I5" s="1079"/>
      <c r="J5" s="1079"/>
    </row>
    <row r="6" spans="1:10" s="322" customFormat="1" ht="20.25" customHeight="1" x14ac:dyDescent="0.2">
      <c r="A6" s="325" t="s">
        <v>467</v>
      </c>
      <c r="B6" s="321"/>
      <c r="C6" s="321"/>
    </row>
    <row r="7" spans="1:10" s="322" customFormat="1" ht="20.25" customHeight="1" x14ac:dyDescent="0.2">
      <c r="A7" s="325"/>
      <c r="B7" s="321"/>
      <c r="C7" s="321"/>
    </row>
    <row r="8" spans="1:10" s="322" customFormat="1" ht="20.25" customHeight="1" x14ac:dyDescent="0.2">
      <c r="A8" s="321" t="s">
        <v>468</v>
      </c>
      <c r="B8" s="321"/>
      <c r="C8" s="321"/>
    </row>
    <row r="9" spans="1:10" s="322" customFormat="1" ht="20.25" customHeight="1" x14ac:dyDescent="0.2">
      <c r="A9" s="325"/>
      <c r="B9" s="321"/>
      <c r="C9" s="321"/>
    </row>
    <row r="10" spans="1:10" s="322" customFormat="1" ht="20.25" customHeight="1" x14ac:dyDescent="0.2">
      <c r="A10" s="321" t="s">
        <v>469</v>
      </c>
      <c r="B10" s="321"/>
      <c r="C10" s="321"/>
    </row>
    <row r="11" spans="1:10" s="322" customFormat="1" ht="20.25" customHeight="1" x14ac:dyDescent="0.2">
      <c r="A11" s="321"/>
      <c r="B11" s="321"/>
      <c r="C11" s="321"/>
    </row>
    <row r="12" spans="1:10" s="322" customFormat="1" ht="20.25" customHeight="1" x14ac:dyDescent="0.2">
      <c r="A12" s="321" t="s">
        <v>470</v>
      </c>
      <c r="B12" s="321"/>
      <c r="C12" s="321"/>
    </row>
    <row r="13" spans="1:10" s="322" customFormat="1" ht="20.25" customHeight="1" x14ac:dyDescent="0.2">
      <c r="A13" s="321"/>
      <c r="B13" s="321"/>
      <c r="C13" s="321"/>
    </row>
    <row r="14" spans="1:10" s="322" customFormat="1" ht="20.25" customHeight="1" x14ac:dyDescent="0.2">
      <c r="A14" s="321" t="s">
        <v>471</v>
      </c>
      <c r="B14" s="321"/>
      <c r="C14" s="321"/>
    </row>
    <row r="15" spans="1:10" s="322" customFormat="1" ht="20.25" customHeight="1" x14ac:dyDescent="0.2">
      <c r="A15" s="321"/>
      <c r="B15" s="321"/>
      <c r="C15" s="321"/>
    </row>
    <row r="16" spans="1:10" s="322" customFormat="1" ht="20.25" customHeight="1" x14ac:dyDescent="0.2">
      <c r="A16" s="321" t="s">
        <v>472</v>
      </c>
      <c r="B16" s="321"/>
      <c r="C16" s="321"/>
    </row>
    <row r="17" spans="1:3" s="322" customFormat="1" ht="20.25" customHeight="1" x14ac:dyDescent="0.2">
      <c r="A17" s="321" t="s">
        <v>473</v>
      </c>
      <c r="B17" s="321"/>
      <c r="C17" s="321"/>
    </row>
    <row r="18" spans="1:3" s="322" customFormat="1" ht="20.25" customHeight="1" x14ac:dyDescent="0.2">
      <c r="A18" s="321"/>
      <c r="B18" s="321"/>
      <c r="C18" s="321"/>
    </row>
    <row r="19" spans="1:3" s="322" customFormat="1" ht="20.25" customHeight="1" x14ac:dyDescent="0.2">
      <c r="A19" s="321"/>
      <c r="B19" s="326" t="s">
        <v>449</v>
      </c>
      <c r="C19" s="326" t="s">
        <v>474</v>
      </c>
    </row>
    <row r="20" spans="1:3" s="322" customFormat="1" ht="20.25" customHeight="1" x14ac:dyDescent="0.2">
      <c r="A20" s="321"/>
      <c r="B20" s="326">
        <v>1</v>
      </c>
      <c r="C20" s="327" t="s">
        <v>475</v>
      </c>
    </row>
    <row r="21" spans="1:3" s="322" customFormat="1" ht="20.25" customHeight="1" x14ac:dyDescent="0.2">
      <c r="A21" s="321"/>
      <c r="B21" s="326">
        <v>2</v>
      </c>
      <c r="C21" s="327" t="s">
        <v>476</v>
      </c>
    </row>
    <row r="22" spans="1:3" s="322" customFormat="1" ht="20.25" customHeight="1" x14ac:dyDescent="0.2">
      <c r="A22" s="321"/>
      <c r="B22" s="326">
        <v>3</v>
      </c>
      <c r="C22" s="327" t="s">
        <v>477</v>
      </c>
    </row>
    <row r="23" spans="1:3" s="322" customFormat="1" ht="20.25" customHeight="1" x14ac:dyDescent="0.2">
      <c r="A23" s="321"/>
      <c r="B23" s="321"/>
      <c r="C23" s="321"/>
    </row>
    <row r="24" spans="1:3" s="322" customFormat="1" ht="20.25" customHeight="1" x14ac:dyDescent="0.2">
      <c r="A24" s="321" t="s">
        <v>478</v>
      </c>
      <c r="B24" s="321"/>
      <c r="C24" s="321"/>
    </row>
    <row r="25" spans="1:3" s="322" customFormat="1" ht="20.25" customHeight="1" x14ac:dyDescent="0.2">
      <c r="A25" s="321" t="s">
        <v>479</v>
      </c>
      <c r="B25" s="321"/>
      <c r="C25" s="321"/>
    </row>
    <row r="26" spans="1:3" s="322" customFormat="1" ht="20.25" customHeight="1" x14ac:dyDescent="0.2">
      <c r="A26" s="321"/>
      <c r="B26" s="321"/>
      <c r="C26" s="321"/>
    </row>
    <row r="27" spans="1:3" s="322" customFormat="1" ht="20.25" customHeight="1" x14ac:dyDescent="0.2">
      <c r="A27" s="321"/>
      <c r="B27" s="326" t="s">
        <v>480</v>
      </c>
      <c r="C27" s="326" t="s">
        <v>481</v>
      </c>
    </row>
    <row r="28" spans="1:3" s="322" customFormat="1" ht="20.25" customHeight="1" x14ac:dyDescent="0.2">
      <c r="A28" s="321"/>
      <c r="B28" s="326" t="s">
        <v>482</v>
      </c>
      <c r="C28" s="327" t="s">
        <v>483</v>
      </c>
    </row>
    <row r="29" spans="1:3" s="322" customFormat="1" ht="20.25" customHeight="1" x14ac:dyDescent="0.2">
      <c r="A29" s="321"/>
      <c r="B29" s="326" t="s">
        <v>484</v>
      </c>
      <c r="C29" s="327" t="s">
        <v>485</v>
      </c>
    </row>
    <row r="30" spans="1:3" s="322" customFormat="1" ht="20.25" customHeight="1" x14ac:dyDescent="0.2">
      <c r="A30" s="321"/>
      <c r="B30" s="326" t="s">
        <v>486</v>
      </c>
      <c r="C30" s="327" t="s">
        <v>487</v>
      </c>
    </row>
    <row r="31" spans="1:3" s="322" customFormat="1" ht="20.25" customHeight="1" x14ac:dyDescent="0.2">
      <c r="A31" s="321"/>
      <c r="B31" s="326" t="s">
        <v>488</v>
      </c>
      <c r="C31" s="327" t="s">
        <v>489</v>
      </c>
    </row>
    <row r="32" spans="1:3" s="322" customFormat="1" ht="20.25" customHeight="1" x14ac:dyDescent="0.2">
      <c r="A32" s="321"/>
      <c r="B32" s="321"/>
      <c r="C32" s="321"/>
    </row>
    <row r="33" spans="1:55" s="322" customFormat="1" ht="20.25" customHeight="1" x14ac:dyDescent="0.2">
      <c r="A33" s="321"/>
      <c r="B33" s="328" t="s">
        <v>490</v>
      </c>
      <c r="C33" s="321"/>
    </row>
    <row r="34" spans="1:55" s="322" customFormat="1" ht="20.25" customHeight="1" x14ac:dyDescent="0.2">
      <c r="B34" s="321" t="s">
        <v>491</v>
      </c>
      <c r="E34" s="328"/>
      <c r="F34" s="329"/>
      <c r="G34" s="329"/>
      <c r="H34" s="329"/>
      <c r="I34" s="329"/>
      <c r="J34" s="329"/>
      <c r="K34" s="329"/>
      <c r="L34" s="329"/>
      <c r="M34" s="329"/>
      <c r="N34" s="329"/>
      <c r="O34" s="329"/>
      <c r="P34" s="329"/>
      <c r="Q34" s="329"/>
      <c r="R34" s="329"/>
      <c r="S34" s="329"/>
      <c r="T34" s="329"/>
      <c r="U34" s="329"/>
      <c r="V34" s="329"/>
      <c r="W34" s="329"/>
      <c r="X34" s="329"/>
      <c r="Y34" s="329"/>
      <c r="Z34" s="329"/>
      <c r="AA34" s="329"/>
      <c r="AB34" s="329"/>
      <c r="AC34" s="329"/>
      <c r="AD34" s="329"/>
      <c r="AE34" s="329"/>
      <c r="AF34" s="329"/>
      <c r="AG34" s="329"/>
      <c r="AH34" s="329"/>
      <c r="AI34" s="329"/>
      <c r="AJ34" s="329"/>
      <c r="AK34" s="329"/>
      <c r="AL34" s="329"/>
      <c r="AM34" s="329"/>
      <c r="AN34" s="329"/>
      <c r="AO34" s="329"/>
      <c r="AP34" s="329"/>
      <c r="AQ34" s="329"/>
      <c r="AR34" s="329"/>
      <c r="AS34" s="329"/>
      <c r="AT34" s="329"/>
      <c r="AU34" s="329"/>
      <c r="AV34" s="329"/>
      <c r="AW34" s="329"/>
      <c r="AX34" s="329"/>
      <c r="AY34" s="329"/>
      <c r="AZ34" s="329"/>
      <c r="BA34" s="329"/>
      <c r="BB34" s="329"/>
      <c r="BC34" s="329"/>
    </row>
    <row r="35" spans="1:55" s="322" customFormat="1" ht="20.25" customHeight="1" x14ac:dyDescent="0.2">
      <c r="B35" s="321" t="s">
        <v>492</v>
      </c>
      <c r="E35" s="321"/>
      <c r="F35" s="329"/>
      <c r="G35" s="329"/>
      <c r="H35" s="329"/>
      <c r="I35" s="329"/>
      <c r="J35" s="329"/>
      <c r="K35" s="329"/>
      <c r="L35" s="329"/>
      <c r="M35" s="329"/>
      <c r="N35" s="329"/>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29"/>
      <c r="AN35" s="329"/>
      <c r="AO35" s="329"/>
      <c r="AP35" s="329"/>
      <c r="AQ35" s="329"/>
      <c r="AR35" s="329"/>
      <c r="AS35" s="329"/>
      <c r="AT35" s="329"/>
      <c r="AU35" s="329"/>
      <c r="AV35" s="329"/>
      <c r="AW35" s="329"/>
      <c r="AX35" s="329"/>
      <c r="AY35" s="329"/>
      <c r="AZ35" s="329"/>
      <c r="BA35" s="329"/>
      <c r="BB35" s="329"/>
      <c r="BC35" s="329"/>
    </row>
    <row r="36" spans="1:55" s="322" customFormat="1" ht="20.25" customHeight="1" x14ac:dyDescent="0.2">
      <c r="E36" s="321"/>
    </row>
    <row r="37" spans="1:55" s="322" customFormat="1" ht="20.25" customHeight="1" x14ac:dyDescent="0.2">
      <c r="A37" s="321"/>
      <c r="B37" s="321"/>
      <c r="C37" s="321"/>
      <c r="D37" s="330"/>
      <c r="E37" s="331"/>
      <c r="F37" s="331"/>
      <c r="G37" s="331"/>
      <c r="H37" s="332"/>
      <c r="I37" s="332"/>
      <c r="J37" s="331"/>
      <c r="K37" s="331"/>
      <c r="L37" s="331"/>
      <c r="M37" s="332"/>
      <c r="N37" s="332"/>
      <c r="O37" s="332"/>
      <c r="P37" s="332"/>
      <c r="Q37" s="332"/>
      <c r="R37" s="331"/>
      <c r="S37" s="331"/>
      <c r="T37" s="331"/>
      <c r="U37" s="332"/>
      <c r="V37" s="332"/>
      <c r="W37" s="331"/>
      <c r="X37" s="331"/>
      <c r="Y37" s="331"/>
      <c r="Z37" s="332"/>
      <c r="AA37" s="332"/>
    </row>
    <row r="38" spans="1:55" s="322" customFormat="1" ht="20.25" customHeight="1" x14ac:dyDescent="0.2">
      <c r="A38" s="321" t="s">
        <v>493</v>
      </c>
      <c r="B38" s="321"/>
      <c r="C38" s="321"/>
    </row>
    <row r="39" spans="1:55" s="322" customFormat="1" ht="20.25" customHeight="1" x14ac:dyDescent="0.2">
      <c r="A39" s="321" t="s">
        <v>494</v>
      </c>
      <c r="B39" s="321"/>
      <c r="C39" s="321"/>
    </row>
    <row r="40" spans="1:55" s="322" customFormat="1" ht="20.25" customHeight="1" x14ac:dyDescent="0.2">
      <c r="A40" s="333" t="s">
        <v>495</v>
      </c>
      <c r="D40" s="334"/>
      <c r="E40" s="335"/>
      <c r="F40" s="331"/>
      <c r="G40" s="331"/>
      <c r="H40" s="331"/>
      <c r="I40" s="331"/>
      <c r="J40" s="332"/>
      <c r="K40" s="331"/>
      <c r="L40" s="332"/>
      <c r="M40" s="331"/>
      <c r="N40" s="331"/>
      <c r="O40" s="331"/>
      <c r="P40" s="331"/>
      <c r="Q40" s="331"/>
      <c r="R40" s="332"/>
      <c r="S40" s="331"/>
      <c r="T40" s="332"/>
      <c r="U40" s="331"/>
      <c r="V40" s="331"/>
      <c r="W40" s="332"/>
      <c r="X40" s="331"/>
      <c r="Y40" s="332"/>
      <c r="Z40" s="331"/>
      <c r="AA40" s="331"/>
      <c r="AB40" s="331"/>
      <c r="AC40" s="331"/>
      <c r="AD40" s="331"/>
      <c r="AE40" s="332"/>
      <c r="AF40" s="330"/>
      <c r="AG40" s="332"/>
      <c r="AH40" s="331"/>
      <c r="AI40" s="332"/>
      <c r="AJ40" s="332"/>
      <c r="AK40" s="332"/>
      <c r="AL40" s="332"/>
      <c r="AM40" s="331"/>
      <c r="AN40" s="332"/>
      <c r="AO40" s="332"/>
    </row>
    <row r="41" spans="1:55" s="322" customFormat="1" ht="20.25" customHeight="1" x14ac:dyDescent="0.2">
      <c r="C41" s="333"/>
      <c r="D41" s="334"/>
      <c r="E41" s="335"/>
      <c r="F41" s="331"/>
      <c r="G41" s="331"/>
      <c r="H41" s="331"/>
      <c r="I41" s="331"/>
      <c r="J41" s="332"/>
      <c r="K41" s="331"/>
      <c r="L41" s="332"/>
      <c r="M41" s="331"/>
      <c r="N41" s="331"/>
      <c r="O41" s="331"/>
      <c r="P41" s="331"/>
      <c r="Q41" s="331"/>
      <c r="R41" s="332"/>
      <c r="S41" s="331"/>
      <c r="T41" s="332"/>
      <c r="U41" s="331"/>
      <c r="V41" s="331"/>
      <c r="W41" s="332"/>
      <c r="X41" s="331"/>
      <c r="Y41" s="332"/>
      <c r="Z41" s="331"/>
      <c r="AA41" s="331"/>
      <c r="AB41" s="331"/>
      <c r="AC41" s="331"/>
      <c r="AD41" s="331"/>
      <c r="AE41" s="332"/>
      <c r="AF41" s="330"/>
      <c r="AG41" s="332"/>
      <c r="AH41" s="331"/>
      <c r="AI41" s="332"/>
      <c r="AJ41" s="332"/>
      <c r="AK41" s="332"/>
      <c r="AL41" s="332"/>
      <c r="AM41" s="331"/>
      <c r="AN41" s="332"/>
      <c r="AO41" s="332"/>
    </row>
    <row r="42" spans="1:55" s="322" customFormat="1" ht="20.25" customHeight="1" x14ac:dyDescent="0.2">
      <c r="A42" s="321" t="s">
        <v>496</v>
      </c>
      <c r="B42" s="321"/>
    </row>
    <row r="43" spans="1:55" s="322" customFormat="1" ht="20.25" customHeight="1" x14ac:dyDescent="0.2"/>
    <row r="44" spans="1:55" s="322" customFormat="1" ht="20.25" customHeight="1" x14ac:dyDescent="0.2">
      <c r="A44" s="321" t="s">
        <v>497</v>
      </c>
      <c r="B44" s="321"/>
      <c r="C44" s="321"/>
    </row>
    <row r="45" spans="1:55" s="322" customFormat="1" ht="20.25" customHeight="1" x14ac:dyDescent="0.2">
      <c r="A45" s="321" t="s">
        <v>498</v>
      </c>
      <c r="B45" s="321"/>
      <c r="C45" s="321"/>
    </row>
    <row r="46" spans="1:55" s="322" customFormat="1" ht="20.25" customHeight="1" x14ac:dyDescent="0.2"/>
    <row r="47" spans="1:55" s="322" customFormat="1" ht="20.25" customHeight="1" x14ac:dyDescent="0.2">
      <c r="A47" s="321" t="s">
        <v>499</v>
      </c>
      <c r="B47" s="321"/>
      <c r="C47" s="321"/>
    </row>
    <row r="48" spans="1:55" s="322" customFormat="1" ht="20.25" customHeight="1" x14ac:dyDescent="0.2">
      <c r="A48" s="321" t="s">
        <v>500</v>
      </c>
      <c r="B48" s="321"/>
      <c r="C48" s="321"/>
    </row>
    <row r="49" spans="1:55" s="322" customFormat="1" ht="20.25" customHeight="1" x14ac:dyDescent="0.2">
      <c r="A49" s="321"/>
      <c r="B49" s="321"/>
      <c r="C49" s="321"/>
    </row>
    <row r="50" spans="1:55" s="322" customFormat="1" ht="20.25" customHeight="1" x14ac:dyDescent="0.2">
      <c r="A50" s="321" t="s">
        <v>501</v>
      </c>
      <c r="B50" s="321"/>
      <c r="C50" s="321"/>
    </row>
    <row r="51" spans="1:55" s="322" customFormat="1" ht="20.25" customHeight="1" x14ac:dyDescent="0.2">
      <c r="A51" s="321"/>
      <c r="B51" s="321"/>
      <c r="C51" s="321"/>
    </row>
    <row r="52" spans="1:55" s="322" customFormat="1" ht="20.25" customHeight="1" x14ac:dyDescent="0.2">
      <c r="A52" s="322" t="s">
        <v>502</v>
      </c>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L52" s="336"/>
      <c r="AM52" s="336"/>
      <c r="AN52" s="336"/>
      <c r="AO52" s="336"/>
      <c r="AP52" s="336"/>
      <c r="AQ52" s="336"/>
      <c r="AR52" s="336"/>
      <c r="AS52" s="336"/>
      <c r="AT52" s="336"/>
      <c r="AU52" s="336"/>
      <c r="AV52" s="336"/>
      <c r="AW52" s="336"/>
      <c r="AX52" s="336"/>
      <c r="AY52" s="336"/>
      <c r="AZ52" s="336"/>
      <c r="BA52" s="336"/>
      <c r="BB52" s="336"/>
      <c r="BC52" s="336"/>
    </row>
    <row r="53" spans="1:55" s="322" customFormat="1" ht="20.25" customHeight="1" x14ac:dyDescent="0.2">
      <c r="A53" s="322" t="s">
        <v>503</v>
      </c>
      <c r="D53" s="336"/>
      <c r="E53" s="336"/>
      <c r="F53" s="336"/>
      <c r="G53" s="336"/>
      <c r="H53" s="336"/>
      <c r="I53" s="336"/>
      <c r="J53" s="336"/>
      <c r="K53" s="336"/>
      <c r="L53" s="336"/>
      <c r="M53" s="336"/>
      <c r="N53" s="336"/>
      <c r="O53" s="336"/>
      <c r="P53" s="336"/>
      <c r="Q53" s="336"/>
      <c r="R53" s="336"/>
      <c r="S53" s="336"/>
      <c r="T53" s="336"/>
      <c r="U53" s="336"/>
      <c r="V53" s="336"/>
      <c r="W53" s="336"/>
      <c r="X53" s="336"/>
      <c r="Y53" s="336"/>
      <c r="Z53" s="336"/>
      <c r="AA53" s="336"/>
      <c r="AB53" s="336"/>
      <c r="AC53" s="336"/>
      <c r="AD53" s="336"/>
      <c r="AE53" s="336"/>
      <c r="AF53" s="336"/>
      <c r="AG53" s="336"/>
      <c r="AH53" s="336"/>
      <c r="AI53" s="336"/>
      <c r="AJ53" s="336"/>
      <c r="AK53" s="336"/>
      <c r="AL53" s="336"/>
      <c r="AM53" s="336"/>
      <c r="AN53" s="336"/>
      <c r="AO53" s="336"/>
      <c r="AP53" s="336"/>
      <c r="AQ53" s="336"/>
      <c r="AR53" s="336"/>
      <c r="AS53" s="336"/>
      <c r="AT53" s="336"/>
      <c r="AU53" s="336"/>
      <c r="AV53" s="336"/>
      <c r="AW53" s="336"/>
      <c r="AX53" s="336"/>
      <c r="AY53" s="336"/>
      <c r="AZ53" s="336"/>
      <c r="BA53" s="336"/>
      <c r="BB53" s="336"/>
      <c r="BC53" s="336"/>
    </row>
    <row r="54" spans="1:55" s="322" customFormat="1" ht="20.25" customHeight="1" x14ac:dyDescent="0.2">
      <c r="A54" s="322" t="s">
        <v>504</v>
      </c>
      <c r="D54" s="336"/>
      <c r="E54" s="336"/>
      <c r="F54" s="336"/>
      <c r="G54" s="336"/>
      <c r="H54" s="336"/>
      <c r="I54" s="336"/>
      <c r="J54" s="336"/>
      <c r="K54" s="336"/>
      <c r="L54" s="336"/>
      <c r="M54" s="336"/>
      <c r="N54" s="336"/>
      <c r="O54" s="336"/>
      <c r="P54" s="336"/>
      <c r="Q54" s="336"/>
      <c r="R54" s="336"/>
      <c r="S54" s="336"/>
      <c r="T54" s="336"/>
      <c r="U54" s="336"/>
      <c r="V54" s="336"/>
      <c r="W54" s="336"/>
      <c r="X54" s="336"/>
      <c r="Y54" s="336"/>
      <c r="Z54" s="336"/>
      <c r="AA54" s="336"/>
      <c r="AB54" s="336"/>
      <c r="AC54" s="336"/>
      <c r="AD54" s="336"/>
      <c r="AE54" s="336"/>
      <c r="AF54" s="336"/>
      <c r="AG54" s="336"/>
      <c r="AH54" s="336"/>
      <c r="AI54" s="336"/>
      <c r="AJ54" s="336"/>
      <c r="AK54" s="336"/>
      <c r="AL54" s="336"/>
      <c r="AM54" s="336"/>
      <c r="AN54" s="336"/>
      <c r="AO54" s="336"/>
      <c r="AP54" s="336"/>
      <c r="AQ54" s="336"/>
      <c r="AR54" s="336"/>
      <c r="AS54" s="336"/>
      <c r="AT54" s="336"/>
      <c r="AU54" s="336"/>
      <c r="AV54" s="336"/>
      <c r="AW54" s="336"/>
      <c r="AX54" s="336"/>
      <c r="AY54" s="336"/>
      <c r="AZ54" s="336"/>
      <c r="BA54" s="336"/>
      <c r="BB54" s="336"/>
      <c r="BC54" s="336"/>
    </row>
    <row r="55" spans="1:55" s="322" customFormat="1" ht="20.25" customHeight="1" x14ac:dyDescent="0.2">
      <c r="A55" s="337"/>
      <c r="B55" s="337"/>
      <c r="C55" s="337"/>
      <c r="D55" s="321"/>
      <c r="E55" s="321"/>
    </row>
    <row r="56" spans="1:55" s="322" customFormat="1" ht="20.25" customHeight="1" x14ac:dyDescent="0.2">
      <c r="A56" s="338"/>
      <c r="B56" s="337"/>
      <c r="C56" s="337"/>
      <c r="D56" s="321"/>
      <c r="E56" s="321"/>
    </row>
    <row r="57" spans="1:55" s="322" customFormat="1" ht="20.25" customHeight="1" x14ac:dyDescent="0.2">
      <c r="A57" s="337"/>
      <c r="B57" s="337"/>
      <c r="C57" s="337"/>
      <c r="D57" s="321"/>
      <c r="E57" s="321"/>
    </row>
    <row r="58" spans="1:55" s="322" customFormat="1" ht="20.25" customHeight="1" x14ac:dyDescent="0.2">
      <c r="A58" s="337"/>
      <c r="B58" s="337"/>
      <c r="C58" s="337"/>
      <c r="D58" s="321"/>
      <c r="E58" s="321"/>
    </row>
    <row r="59" spans="1:55" s="322" customFormat="1" ht="20.25" customHeight="1" x14ac:dyDescent="0.2">
      <c r="A59" s="337"/>
      <c r="B59" s="337"/>
      <c r="C59" s="337"/>
      <c r="D59" s="321"/>
      <c r="E59" s="321"/>
    </row>
    <row r="60" spans="1:55" s="322" customFormat="1" ht="20.25" customHeight="1" x14ac:dyDescent="0.2">
      <c r="A60" s="337"/>
      <c r="B60" s="337"/>
      <c r="C60" s="337"/>
      <c r="D60" s="321"/>
      <c r="E60" s="321"/>
    </row>
    <row r="61" spans="1:55" s="322" customFormat="1" ht="20.25" customHeight="1" x14ac:dyDescent="0.2">
      <c r="A61" s="337"/>
      <c r="B61" s="337"/>
      <c r="C61" s="337"/>
      <c r="D61" s="321"/>
      <c r="E61" s="321"/>
    </row>
    <row r="62" spans="1:55" ht="20.25" customHeight="1" x14ac:dyDescent="0.2"/>
    <row r="63" spans="1:55" ht="20.25" customHeight="1" x14ac:dyDescent="0.2"/>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zoomScale="85" zoomScaleNormal="85" workbookViewId="0">
      <selection activeCell="C13" sqref="C13:D13"/>
    </sheetView>
  </sheetViews>
  <sheetFormatPr defaultColWidth="9.81640625" defaultRowHeight="19" x14ac:dyDescent="0.2"/>
  <cols>
    <col min="1" max="1" width="2.1796875" style="339" customWidth="1"/>
    <col min="2" max="2" width="7.7265625" style="339" bestFit="1" customWidth="1"/>
    <col min="3" max="11" width="44.26953125" style="339" customWidth="1"/>
    <col min="12" max="16384" width="9.81640625" style="339"/>
  </cols>
  <sheetData>
    <row r="1" spans="2:11" x14ac:dyDescent="0.2">
      <c r="B1" s="339" t="s">
        <v>505</v>
      </c>
    </row>
    <row r="3" spans="2:11" x14ac:dyDescent="0.2">
      <c r="B3" s="340" t="s">
        <v>449</v>
      </c>
      <c r="C3" s="340" t="s">
        <v>506</v>
      </c>
    </row>
    <row r="4" spans="2:11" x14ac:dyDescent="0.2">
      <c r="B4" s="340">
        <v>1</v>
      </c>
      <c r="C4" s="341" t="s">
        <v>433</v>
      </c>
    </row>
    <row r="5" spans="2:11" x14ac:dyDescent="0.2">
      <c r="B5" s="340">
        <v>2</v>
      </c>
      <c r="C5" s="341" t="s">
        <v>507</v>
      </c>
    </row>
    <row r="6" spans="2:11" x14ac:dyDescent="0.2">
      <c r="B6" s="340">
        <v>3</v>
      </c>
      <c r="C6" s="341" t="s">
        <v>508</v>
      </c>
    </row>
    <row r="7" spans="2:11" x14ac:dyDescent="0.2">
      <c r="B7" s="340">
        <v>4</v>
      </c>
      <c r="C7" s="341"/>
    </row>
    <row r="8" spans="2:11" x14ac:dyDescent="0.2">
      <c r="B8" s="340">
        <v>5</v>
      </c>
      <c r="C8" s="341"/>
    </row>
    <row r="10" spans="2:11" x14ac:dyDescent="0.2">
      <c r="B10" s="339" t="s">
        <v>509</v>
      </c>
    </row>
    <row r="11" spans="2:11" ht="19.5" thickBot="1" x14ac:dyDescent="0.25"/>
    <row r="12" spans="2:11" ht="19.5" thickBot="1" x14ac:dyDescent="0.25">
      <c r="B12" s="342" t="s">
        <v>474</v>
      </c>
      <c r="C12" s="343" t="s">
        <v>475</v>
      </c>
      <c r="D12" s="344" t="s">
        <v>476</v>
      </c>
      <c r="E12" s="345" t="s">
        <v>477</v>
      </c>
      <c r="F12" s="344" t="s">
        <v>510</v>
      </c>
      <c r="G12" s="346" t="s">
        <v>510</v>
      </c>
      <c r="H12" s="346" t="s">
        <v>510</v>
      </c>
      <c r="I12" s="346" t="s">
        <v>510</v>
      </c>
      <c r="J12" s="346" t="s">
        <v>510</v>
      </c>
      <c r="K12" s="347" t="s">
        <v>510</v>
      </c>
    </row>
    <row r="13" spans="2:11" x14ac:dyDescent="0.2">
      <c r="B13" s="1080" t="s">
        <v>511</v>
      </c>
      <c r="C13" s="348" t="s">
        <v>510</v>
      </c>
      <c r="D13" s="349" t="s">
        <v>512</v>
      </c>
      <c r="E13" s="350" t="s">
        <v>513</v>
      </c>
      <c r="F13" s="350"/>
      <c r="G13" s="351"/>
      <c r="H13" s="351"/>
      <c r="I13" s="351"/>
      <c r="J13" s="351"/>
      <c r="K13" s="352"/>
    </row>
    <row r="14" spans="2:11" x14ac:dyDescent="0.2">
      <c r="B14" s="1080"/>
      <c r="C14" s="353" t="s">
        <v>510</v>
      </c>
      <c r="D14" s="354" t="s">
        <v>514</v>
      </c>
      <c r="E14" s="355" t="s">
        <v>515</v>
      </c>
      <c r="F14" s="355"/>
      <c r="G14" s="356"/>
      <c r="H14" s="356"/>
      <c r="I14" s="356"/>
      <c r="J14" s="356"/>
      <c r="K14" s="357"/>
    </row>
    <row r="15" spans="2:11" x14ac:dyDescent="0.2">
      <c r="B15" s="1080"/>
      <c r="C15" s="353" t="s">
        <v>510</v>
      </c>
      <c r="D15" s="358" t="s">
        <v>510</v>
      </c>
      <c r="E15" s="355" t="s">
        <v>515</v>
      </c>
      <c r="F15" s="359"/>
      <c r="G15" s="356"/>
      <c r="H15" s="356"/>
      <c r="I15" s="356"/>
      <c r="J15" s="356"/>
      <c r="K15" s="357"/>
    </row>
    <row r="16" spans="2:11" x14ac:dyDescent="0.2">
      <c r="B16" s="1080"/>
      <c r="C16" s="353" t="s">
        <v>510</v>
      </c>
      <c r="D16" s="358" t="s">
        <v>510</v>
      </c>
      <c r="E16" s="355" t="s">
        <v>515</v>
      </c>
      <c r="F16" s="359"/>
      <c r="G16" s="356"/>
      <c r="H16" s="356"/>
      <c r="I16" s="356"/>
      <c r="J16" s="356"/>
      <c r="K16" s="357"/>
    </row>
    <row r="17" spans="2:11" x14ac:dyDescent="0.2">
      <c r="B17" s="1080"/>
      <c r="C17" s="353" t="s">
        <v>510</v>
      </c>
      <c r="D17" s="358" t="s">
        <v>510</v>
      </c>
      <c r="E17" s="355" t="s">
        <v>515</v>
      </c>
      <c r="F17" s="359"/>
      <c r="G17" s="356"/>
      <c r="H17" s="356"/>
      <c r="I17" s="356"/>
      <c r="J17" s="356"/>
      <c r="K17" s="357"/>
    </row>
    <row r="18" spans="2:11" x14ac:dyDescent="0.2">
      <c r="B18" s="1080"/>
      <c r="C18" s="353" t="s">
        <v>510</v>
      </c>
      <c r="D18" s="358" t="s">
        <v>510</v>
      </c>
      <c r="E18" s="355" t="s">
        <v>515</v>
      </c>
      <c r="F18" s="359"/>
      <c r="G18" s="356"/>
      <c r="H18" s="356"/>
      <c r="I18" s="356"/>
      <c r="J18" s="356"/>
      <c r="K18" s="357"/>
    </row>
    <row r="19" spans="2:11" x14ac:dyDescent="0.2">
      <c r="B19" s="1080"/>
      <c r="C19" s="353" t="s">
        <v>510</v>
      </c>
      <c r="D19" s="358" t="s">
        <v>510</v>
      </c>
      <c r="E19" s="355" t="s">
        <v>515</v>
      </c>
      <c r="F19" s="359"/>
      <c r="G19" s="356"/>
      <c r="H19" s="356"/>
      <c r="I19" s="356"/>
      <c r="J19" s="356"/>
      <c r="K19" s="357"/>
    </row>
    <row r="20" spans="2:11" x14ac:dyDescent="0.2">
      <c r="B20" s="1080"/>
      <c r="C20" s="353" t="s">
        <v>510</v>
      </c>
      <c r="D20" s="358" t="s">
        <v>510</v>
      </c>
      <c r="E20" s="355" t="s">
        <v>515</v>
      </c>
      <c r="F20" s="359"/>
      <c r="G20" s="356"/>
      <c r="H20" s="356"/>
      <c r="I20" s="356"/>
      <c r="J20" s="356"/>
      <c r="K20" s="357"/>
    </row>
    <row r="21" spans="2:11" x14ac:dyDescent="0.2">
      <c r="B21" s="1080"/>
      <c r="C21" s="353" t="s">
        <v>510</v>
      </c>
      <c r="D21" s="358" t="s">
        <v>510</v>
      </c>
      <c r="E21" s="355" t="s">
        <v>515</v>
      </c>
      <c r="F21" s="359"/>
      <c r="G21" s="356"/>
      <c r="H21" s="356"/>
      <c r="I21" s="356"/>
      <c r="J21" s="356"/>
      <c r="K21" s="357"/>
    </row>
    <row r="22" spans="2:11" x14ac:dyDescent="0.2">
      <c r="B22" s="1080"/>
      <c r="C22" s="353" t="s">
        <v>510</v>
      </c>
      <c r="D22" s="359" t="s">
        <v>510</v>
      </c>
      <c r="E22" s="359" t="s">
        <v>510</v>
      </c>
      <c r="F22" s="359"/>
      <c r="G22" s="356"/>
      <c r="H22" s="356"/>
      <c r="I22" s="356"/>
      <c r="J22" s="356"/>
      <c r="K22" s="357"/>
    </row>
    <row r="23" spans="2:11" x14ac:dyDescent="0.2">
      <c r="B23" s="1080"/>
      <c r="C23" s="353" t="s">
        <v>510</v>
      </c>
      <c r="D23" s="359" t="s">
        <v>510</v>
      </c>
      <c r="E23" s="359" t="s">
        <v>510</v>
      </c>
      <c r="F23" s="359"/>
      <c r="G23" s="356"/>
      <c r="H23" s="356"/>
      <c r="I23" s="356"/>
      <c r="J23" s="356"/>
      <c r="K23" s="357"/>
    </row>
    <row r="24" spans="2:11" x14ac:dyDescent="0.2">
      <c r="B24" s="1080"/>
      <c r="C24" s="353" t="s">
        <v>510</v>
      </c>
      <c r="D24" s="359" t="s">
        <v>510</v>
      </c>
      <c r="E24" s="359" t="s">
        <v>510</v>
      </c>
      <c r="F24" s="359"/>
      <c r="G24" s="356"/>
      <c r="H24" s="356"/>
      <c r="I24" s="356"/>
      <c r="J24" s="356"/>
      <c r="K24" s="357"/>
    </row>
    <row r="25" spans="2:11" ht="19.5" thickBot="1" x14ac:dyDescent="0.25">
      <c r="B25" s="1081"/>
      <c r="C25" s="360" t="s">
        <v>510</v>
      </c>
      <c r="D25" s="361" t="s">
        <v>510</v>
      </c>
      <c r="E25" s="362" t="s">
        <v>510</v>
      </c>
      <c r="F25" s="362"/>
      <c r="G25" s="361"/>
      <c r="H25" s="361"/>
      <c r="I25" s="361"/>
      <c r="J25" s="361"/>
      <c r="K25" s="363"/>
    </row>
    <row r="28" spans="2:11" x14ac:dyDescent="0.2">
      <c r="C28" s="339" t="s">
        <v>516</v>
      </c>
    </row>
    <row r="29" spans="2:11" x14ac:dyDescent="0.2">
      <c r="C29" s="339" t="s">
        <v>517</v>
      </c>
    </row>
    <row r="30" spans="2:11" x14ac:dyDescent="0.2">
      <c r="C30" s="339" t="s">
        <v>518</v>
      </c>
    </row>
    <row r="31" spans="2:11" x14ac:dyDescent="0.2">
      <c r="C31" s="339" t="s">
        <v>519</v>
      </c>
    </row>
    <row r="32" spans="2:11" x14ac:dyDescent="0.2">
      <c r="C32" s="339" t="s">
        <v>520</v>
      </c>
    </row>
    <row r="33" spans="3:3" x14ac:dyDescent="0.2">
      <c r="C33" s="339" t="s">
        <v>521</v>
      </c>
    </row>
    <row r="34" spans="3:3" x14ac:dyDescent="0.2">
      <c r="C34" s="339" t="s">
        <v>522</v>
      </c>
    </row>
    <row r="35" spans="3:3" x14ac:dyDescent="0.2">
      <c r="C35" s="339" t="s">
        <v>523</v>
      </c>
    </row>
    <row r="37" spans="3:3" x14ac:dyDescent="0.2">
      <c r="C37" s="339" t="s">
        <v>524</v>
      </c>
    </row>
    <row r="38" spans="3:3" x14ac:dyDescent="0.2">
      <c r="C38" s="339" t="s">
        <v>525</v>
      </c>
    </row>
    <row r="39" spans="3:3" x14ac:dyDescent="0.2">
      <c r="C39" s="339" t="s">
        <v>526</v>
      </c>
    </row>
    <row r="40" spans="3:3" x14ac:dyDescent="0.2">
      <c r="C40" s="339" t="s">
        <v>527</v>
      </c>
    </row>
    <row r="41" spans="3:3" x14ac:dyDescent="0.2">
      <c r="C41" s="339" t="s">
        <v>528</v>
      </c>
    </row>
    <row r="42" spans="3:3" x14ac:dyDescent="0.2">
      <c r="C42" s="339" t="s">
        <v>529</v>
      </c>
    </row>
  </sheetData>
  <mergeCells count="1">
    <mergeCell ref="B13:B25"/>
  </mergeCells>
  <phoneticPr fontId="4"/>
  <pageMargins left="0.70866141732283472" right="0.70866141732283472"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99"/>
  <sheetViews>
    <sheetView view="pageBreakPreview" zoomScaleNormal="85" zoomScaleSheetLayoutView="100" workbookViewId="0">
      <selection activeCell="D4" sqref="D4"/>
    </sheetView>
  </sheetViews>
  <sheetFormatPr defaultColWidth="9" defaultRowHeight="20.149999999999999" customHeight="1" x14ac:dyDescent="0.2"/>
  <cols>
    <col min="1" max="1" width="24.26953125" style="514" customWidth="1"/>
    <col min="2" max="2" width="55.6328125" style="515" customWidth="1"/>
    <col min="3" max="3" width="4.08984375" style="516" customWidth="1"/>
    <col min="4" max="4" width="15.6328125" style="517" customWidth="1"/>
    <col min="5" max="5" width="30.6328125" style="472" customWidth="1"/>
    <col min="6" max="256" width="9" style="467"/>
    <col min="257" max="257" width="23.6328125" style="467" customWidth="1"/>
    <col min="258" max="258" width="55.6328125" style="467" customWidth="1"/>
    <col min="259" max="259" width="4.08984375" style="467" customWidth="1"/>
    <col min="260" max="260" width="15.6328125" style="467" customWidth="1"/>
    <col min="261" max="261" width="30.6328125" style="467" customWidth="1"/>
    <col min="262" max="512" width="9" style="467"/>
    <col min="513" max="513" width="23.6328125" style="467" customWidth="1"/>
    <col min="514" max="514" width="55.6328125" style="467" customWidth="1"/>
    <col min="515" max="515" width="4.08984375" style="467" customWidth="1"/>
    <col min="516" max="516" width="15.6328125" style="467" customWidth="1"/>
    <col min="517" max="517" width="30.6328125" style="467" customWidth="1"/>
    <col min="518" max="768" width="9" style="467"/>
    <col min="769" max="769" width="23.6328125" style="467" customWidth="1"/>
    <col min="770" max="770" width="55.6328125" style="467" customWidth="1"/>
    <col min="771" max="771" width="4.08984375" style="467" customWidth="1"/>
    <col min="772" max="772" width="15.6328125" style="467" customWidth="1"/>
    <col min="773" max="773" width="30.6328125" style="467" customWidth="1"/>
    <col min="774" max="1024" width="9" style="467"/>
    <col min="1025" max="1025" width="23.6328125" style="467" customWidth="1"/>
    <col min="1026" max="1026" width="55.6328125" style="467" customWidth="1"/>
    <col min="1027" max="1027" width="4.08984375" style="467" customWidth="1"/>
    <col min="1028" max="1028" width="15.6328125" style="467" customWidth="1"/>
    <col min="1029" max="1029" width="30.6328125" style="467" customWidth="1"/>
    <col min="1030" max="1280" width="9" style="467"/>
    <col min="1281" max="1281" width="23.6328125" style="467" customWidth="1"/>
    <col min="1282" max="1282" width="55.6328125" style="467" customWidth="1"/>
    <col min="1283" max="1283" width="4.08984375" style="467" customWidth="1"/>
    <col min="1284" max="1284" width="15.6328125" style="467" customWidth="1"/>
    <col min="1285" max="1285" width="30.6328125" style="467" customWidth="1"/>
    <col min="1286" max="1536" width="9" style="467"/>
    <col min="1537" max="1537" width="23.6328125" style="467" customWidth="1"/>
    <col min="1538" max="1538" width="55.6328125" style="467" customWidth="1"/>
    <col min="1539" max="1539" width="4.08984375" style="467" customWidth="1"/>
    <col min="1540" max="1540" width="15.6328125" style="467" customWidth="1"/>
    <col min="1541" max="1541" width="30.6328125" style="467" customWidth="1"/>
    <col min="1542" max="1792" width="9" style="467"/>
    <col min="1793" max="1793" width="23.6328125" style="467" customWidth="1"/>
    <col min="1794" max="1794" width="55.6328125" style="467" customWidth="1"/>
    <col min="1795" max="1795" width="4.08984375" style="467" customWidth="1"/>
    <col min="1796" max="1796" width="15.6328125" style="467" customWidth="1"/>
    <col min="1797" max="1797" width="30.6328125" style="467" customWidth="1"/>
    <col min="1798" max="2048" width="9" style="467"/>
    <col min="2049" max="2049" width="23.6328125" style="467" customWidth="1"/>
    <col min="2050" max="2050" width="55.6328125" style="467" customWidth="1"/>
    <col min="2051" max="2051" width="4.08984375" style="467" customWidth="1"/>
    <col min="2052" max="2052" width="15.6328125" style="467" customWidth="1"/>
    <col min="2053" max="2053" width="30.6328125" style="467" customWidth="1"/>
    <col min="2054" max="2304" width="9" style="467"/>
    <col min="2305" max="2305" width="23.6328125" style="467" customWidth="1"/>
    <col min="2306" max="2306" width="55.6328125" style="467" customWidth="1"/>
    <col min="2307" max="2307" width="4.08984375" style="467" customWidth="1"/>
    <col min="2308" max="2308" width="15.6328125" style="467" customWidth="1"/>
    <col min="2309" max="2309" width="30.6328125" style="467" customWidth="1"/>
    <col min="2310" max="2560" width="9" style="467"/>
    <col min="2561" max="2561" width="23.6328125" style="467" customWidth="1"/>
    <col min="2562" max="2562" width="55.6328125" style="467" customWidth="1"/>
    <col min="2563" max="2563" width="4.08984375" style="467" customWidth="1"/>
    <col min="2564" max="2564" width="15.6328125" style="467" customWidth="1"/>
    <col min="2565" max="2565" width="30.6328125" style="467" customWidth="1"/>
    <col min="2566" max="2816" width="9" style="467"/>
    <col min="2817" max="2817" width="23.6328125" style="467" customWidth="1"/>
    <col min="2818" max="2818" width="55.6328125" style="467" customWidth="1"/>
    <col min="2819" max="2819" width="4.08984375" style="467" customWidth="1"/>
    <col min="2820" max="2820" width="15.6328125" style="467" customWidth="1"/>
    <col min="2821" max="2821" width="30.6328125" style="467" customWidth="1"/>
    <col min="2822" max="3072" width="9" style="467"/>
    <col min="3073" max="3073" width="23.6328125" style="467" customWidth="1"/>
    <col min="3074" max="3074" width="55.6328125" style="467" customWidth="1"/>
    <col min="3075" max="3075" width="4.08984375" style="467" customWidth="1"/>
    <col min="3076" max="3076" width="15.6328125" style="467" customWidth="1"/>
    <col min="3077" max="3077" width="30.6328125" style="467" customWidth="1"/>
    <col min="3078" max="3328" width="9" style="467"/>
    <col min="3329" max="3329" width="23.6328125" style="467" customWidth="1"/>
    <col min="3330" max="3330" width="55.6328125" style="467" customWidth="1"/>
    <col min="3331" max="3331" width="4.08984375" style="467" customWidth="1"/>
    <col min="3332" max="3332" width="15.6328125" style="467" customWidth="1"/>
    <col min="3333" max="3333" width="30.6328125" style="467" customWidth="1"/>
    <col min="3334" max="3584" width="9" style="467"/>
    <col min="3585" max="3585" width="23.6328125" style="467" customWidth="1"/>
    <col min="3586" max="3586" width="55.6328125" style="467" customWidth="1"/>
    <col min="3587" max="3587" width="4.08984375" style="467" customWidth="1"/>
    <col min="3588" max="3588" width="15.6328125" style="467" customWidth="1"/>
    <col min="3589" max="3589" width="30.6328125" style="467" customWidth="1"/>
    <col min="3590" max="3840" width="9" style="467"/>
    <col min="3841" max="3841" width="23.6328125" style="467" customWidth="1"/>
    <col min="3842" max="3842" width="55.6328125" style="467" customWidth="1"/>
    <col min="3843" max="3843" width="4.08984375" style="467" customWidth="1"/>
    <col min="3844" max="3844" width="15.6328125" style="467" customWidth="1"/>
    <col min="3845" max="3845" width="30.6328125" style="467" customWidth="1"/>
    <col min="3846" max="4096" width="9" style="467"/>
    <col min="4097" max="4097" width="23.6328125" style="467" customWidth="1"/>
    <col min="4098" max="4098" width="55.6328125" style="467" customWidth="1"/>
    <col min="4099" max="4099" width="4.08984375" style="467" customWidth="1"/>
    <col min="4100" max="4100" width="15.6328125" style="467" customWidth="1"/>
    <col min="4101" max="4101" width="30.6328125" style="467" customWidth="1"/>
    <col min="4102" max="4352" width="9" style="467"/>
    <col min="4353" max="4353" width="23.6328125" style="467" customWidth="1"/>
    <col min="4354" max="4354" width="55.6328125" style="467" customWidth="1"/>
    <col min="4355" max="4355" width="4.08984375" style="467" customWidth="1"/>
    <col min="4356" max="4356" width="15.6328125" style="467" customWidth="1"/>
    <col min="4357" max="4357" width="30.6328125" style="467" customWidth="1"/>
    <col min="4358" max="4608" width="9" style="467"/>
    <col min="4609" max="4609" width="23.6328125" style="467" customWidth="1"/>
    <col min="4610" max="4610" width="55.6328125" style="467" customWidth="1"/>
    <col min="4611" max="4611" width="4.08984375" style="467" customWidth="1"/>
    <col min="4612" max="4612" width="15.6328125" style="467" customWidth="1"/>
    <col min="4613" max="4613" width="30.6328125" style="467" customWidth="1"/>
    <col min="4614" max="4864" width="9" style="467"/>
    <col min="4865" max="4865" width="23.6328125" style="467" customWidth="1"/>
    <col min="4866" max="4866" width="55.6328125" style="467" customWidth="1"/>
    <col min="4867" max="4867" width="4.08984375" style="467" customWidth="1"/>
    <col min="4868" max="4868" width="15.6328125" style="467" customWidth="1"/>
    <col min="4869" max="4869" width="30.6328125" style="467" customWidth="1"/>
    <col min="4870" max="5120" width="9" style="467"/>
    <col min="5121" max="5121" width="23.6328125" style="467" customWidth="1"/>
    <col min="5122" max="5122" width="55.6328125" style="467" customWidth="1"/>
    <col min="5123" max="5123" width="4.08984375" style="467" customWidth="1"/>
    <col min="5124" max="5124" width="15.6328125" style="467" customWidth="1"/>
    <col min="5125" max="5125" width="30.6328125" style="467" customWidth="1"/>
    <col min="5126" max="5376" width="9" style="467"/>
    <col min="5377" max="5377" width="23.6328125" style="467" customWidth="1"/>
    <col min="5378" max="5378" width="55.6328125" style="467" customWidth="1"/>
    <col min="5379" max="5379" width="4.08984375" style="467" customWidth="1"/>
    <col min="5380" max="5380" width="15.6328125" style="467" customWidth="1"/>
    <col min="5381" max="5381" width="30.6328125" style="467" customWidth="1"/>
    <col min="5382" max="5632" width="9" style="467"/>
    <col min="5633" max="5633" width="23.6328125" style="467" customWidth="1"/>
    <col min="5634" max="5634" width="55.6328125" style="467" customWidth="1"/>
    <col min="5635" max="5635" width="4.08984375" style="467" customWidth="1"/>
    <col min="5636" max="5636" width="15.6328125" style="467" customWidth="1"/>
    <col min="5637" max="5637" width="30.6328125" style="467" customWidth="1"/>
    <col min="5638" max="5888" width="9" style="467"/>
    <col min="5889" max="5889" width="23.6328125" style="467" customWidth="1"/>
    <col min="5890" max="5890" width="55.6328125" style="467" customWidth="1"/>
    <col min="5891" max="5891" width="4.08984375" style="467" customWidth="1"/>
    <col min="5892" max="5892" width="15.6328125" style="467" customWidth="1"/>
    <col min="5893" max="5893" width="30.6328125" style="467" customWidth="1"/>
    <col min="5894" max="6144" width="9" style="467"/>
    <col min="6145" max="6145" width="23.6328125" style="467" customWidth="1"/>
    <col min="6146" max="6146" width="55.6328125" style="467" customWidth="1"/>
    <col min="6147" max="6147" width="4.08984375" style="467" customWidth="1"/>
    <col min="6148" max="6148" width="15.6328125" style="467" customWidth="1"/>
    <col min="6149" max="6149" width="30.6328125" style="467" customWidth="1"/>
    <col min="6150" max="6400" width="9" style="467"/>
    <col min="6401" max="6401" width="23.6328125" style="467" customWidth="1"/>
    <col min="6402" max="6402" width="55.6328125" style="467" customWidth="1"/>
    <col min="6403" max="6403" width="4.08984375" style="467" customWidth="1"/>
    <col min="6404" max="6404" width="15.6328125" style="467" customWidth="1"/>
    <col min="6405" max="6405" width="30.6328125" style="467" customWidth="1"/>
    <col min="6406" max="6656" width="9" style="467"/>
    <col min="6657" max="6657" width="23.6328125" style="467" customWidth="1"/>
    <col min="6658" max="6658" width="55.6328125" style="467" customWidth="1"/>
    <col min="6659" max="6659" width="4.08984375" style="467" customWidth="1"/>
    <col min="6660" max="6660" width="15.6328125" style="467" customWidth="1"/>
    <col min="6661" max="6661" width="30.6328125" style="467" customWidth="1"/>
    <col min="6662" max="6912" width="9" style="467"/>
    <col min="6913" max="6913" width="23.6328125" style="467" customWidth="1"/>
    <col min="6914" max="6914" width="55.6328125" style="467" customWidth="1"/>
    <col min="6915" max="6915" width="4.08984375" style="467" customWidth="1"/>
    <col min="6916" max="6916" width="15.6328125" style="467" customWidth="1"/>
    <col min="6917" max="6917" width="30.6328125" style="467" customWidth="1"/>
    <col min="6918" max="7168" width="9" style="467"/>
    <col min="7169" max="7169" width="23.6328125" style="467" customWidth="1"/>
    <col min="7170" max="7170" width="55.6328125" style="467" customWidth="1"/>
    <col min="7171" max="7171" width="4.08984375" style="467" customWidth="1"/>
    <col min="7172" max="7172" width="15.6328125" style="467" customWidth="1"/>
    <col min="7173" max="7173" width="30.6328125" style="467" customWidth="1"/>
    <col min="7174" max="7424" width="9" style="467"/>
    <col min="7425" max="7425" width="23.6328125" style="467" customWidth="1"/>
    <col min="7426" max="7426" width="55.6328125" style="467" customWidth="1"/>
    <col min="7427" max="7427" width="4.08984375" style="467" customWidth="1"/>
    <col min="7428" max="7428" width="15.6328125" style="467" customWidth="1"/>
    <col min="7429" max="7429" width="30.6328125" style="467" customWidth="1"/>
    <col min="7430" max="7680" width="9" style="467"/>
    <col min="7681" max="7681" width="23.6328125" style="467" customWidth="1"/>
    <col min="7682" max="7682" width="55.6328125" style="467" customWidth="1"/>
    <col min="7683" max="7683" width="4.08984375" style="467" customWidth="1"/>
    <col min="7684" max="7684" width="15.6328125" style="467" customWidth="1"/>
    <col min="7685" max="7685" width="30.6328125" style="467" customWidth="1"/>
    <col min="7686" max="7936" width="9" style="467"/>
    <col min="7937" max="7937" width="23.6328125" style="467" customWidth="1"/>
    <col min="7938" max="7938" width="55.6328125" style="467" customWidth="1"/>
    <col min="7939" max="7939" width="4.08984375" style="467" customWidth="1"/>
    <col min="7940" max="7940" width="15.6328125" style="467" customWidth="1"/>
    <col min="7941" max="7941" width="30.6328125" style="467" customWidth="1"/>
    <col min="7942" max="8192" width="9" style="467"/>
    <col min="8193" max="8193" width="23.6328125" style="467" customWidth="1"/>
    <col min="8194" max="8194" width="55.6328125" style="467" customWidth="1"/>
    <col min="8195" max="8195" width="4.08984375" style="467" customWidth="1"/>
    <col min="8196" max="8196" width="15.6328125" style="467" customWidth="1"/>
    <col min="8197" max="8197" width="30.6328125" style="467" customWidth="1"/>
    <col min="8198" max="8448" width="9" style="467"/>
    <col min="8449" max="8449" width="23.6328125" style="467" customWidth="1"/>
    <col min="8450" max="8450" width="55.6328125" style="467" customWidth="1"/>
    <col min="8451" max="8451" width="4.08984375" style="467" customWidth="1"/>
    <col min="8452" max="8452" width="15.6328125" style="467" customWidth="1"/>
    <col min="8453" max="8453" width="30.6328125" style="467" customWidth="1"/>
    <col min="8454" max="8704" width="9" style="467"/>
    <col min="8705" max="8705" width="23.6328125" style="467" customWidth="1"/>
    <col min="8706" max="8706" width="55.6328125" style="467" customWidth="1"/>
    <col min="8707" max="8707" width="4.08984375" style="467" customWidth="1"/>
    <col min="8708" max="8708" width="15.6328125" style="467" customWidth="1"/>
    <col min="8709" max="8709" width="30.6328125" style="467" customWidth="1"/>
    <col min="8710" max="8960" width="9" style="467"/>
    <col min="8961" max="8961" width="23.6328125" style="467" customWidth="1"/>
    <col min="8962" max="8962" width="55.6328125" style="467" customWidth="1"/>
    <col min="8963" max="8963" width="4.08984375" style="467" customWidth="1"/>
    <col min="8964" max="8964" width="15.6328125" style="467" customWidth="1"/>
    <col min="8965" max="8965" width="30.6328125" style="467" customWidth="1"/>
    <col min="8966" max="9216" width="9" style="467"/>
    <col min="9217" max="9217" width="23.6328125" style="467" customWidth="1"/>
    <col min="9218" max="9218" width="55.6328125" style="467" customWidth="1"/>
    <col min="9219" max="9219" width="4.08984375" style="467" customWidth="1"/>
    <col min="9220" max="9220" width="15.6328125" style="467" customWidth="1"/>
    <col min="9221" max="9221" width="30.6328125" style="467" customWidth="1"/>
    <col min="9222" max="9472" width="9" style="467"/>
    <col min="9473" max="9473" width="23.6328125" style="467" customWidth="1"/>
    <col min="9474" max="9474" width="55.6328125" style="467" customWidth="1"/>
    <col min="9475" max="9475" width="4.08984375" style="467" customWidth="1"/>
    <col min="9476" max="9476" width="15.6328125" style="467" customWidth="1"/>
    <col min="9477" max="9477" width="30.6328125" style="467" customWidth="1"/>
    <col min="9478" max="9728" width="9" style="467"/>
    <col min="9729" max="9729" width="23.6328125" style="467" customWidth="1"/>
    <col min="9730" max="9730" width="55.6328125" style="467" customWidth="1"/>
    <col min="9731" max="9731" width="4.08984375" style="467" customWidth="1"/>
    <col min="9732" max="9732" width="15.6328125" style="467" customWidth="1"/>
    <col min="9733" max="9733" width="30.6328125" style="467" customWidth="1"/>
    <col min="9734" max="9984" width="9" style="467"/>
    <col min="9985" max="9985" width="23.6328125" style="467" customWidth="1"/>
    <col min="9986" max="9986" width="55.6328125" style="467" customWidth="1"/>
    <col min="9987" max="9987" width="4.08984375" style="467" customWidth="1"/>
    <col min="9988" max="9988" width="15.6328125" style="467" customWidth="1"/>
    <col min="9989" max="9989" width="30.6328125" style="467" customWidth="1"/>
    <col min="9990" max="10240" width="9" style="467"/>
    <col min="10241" max="10241" width="23.6328125" style="467" customWidth="1"/>
    <col min="10242" max="10242" width="55.6328125" style="467" customWidth="1"/>
    <col min="10243" max="10243" width="4.08984375" style="467" customWidth="1"/>
    <col min="10244" max="10244" width="15.6328125" style="467" customWidth="1"/>
    <col min="10245" max="10245" width="30.6328125" style="467" customWidth="1"/>
    <col min="10246" max="10496" width="9" style="467"/>
    <col min="10497" max="10497" width="23.6328125" style="467" customWidth="1"/>
    <col min="10498" max="10498" width="55.6328125" style="467" customWidth="1"/>
    <col min="10499" max="10499" width="4.08984375" style="467" customWidth="1"/>
    <col min="10500" max="10500" width="15.6328125" style="467" customWidth="1"/>
    <col min="10501" max="10501" width="30.6328125" style="467" customWidth="1"/>
    <col min="10502" max="10752" width="9" style="467"/>
    <col min="10753" max="10753" width="23.6328125" style="467" customWidth="1"/>
    <col min="10754" max="10754" width="55.6328125" style="467" customWidth="1"/>
    <col min="10755" max="10755" width="4.08984375" style="467" customWidth="1"/>
    <col min="10756" max="10756" width="15.6328125" style="467" customWidth="1"/>
    <col min="10757" max="10757" width="30.6328125" style="467" customWidth="1"/>
    <col min="10758" max="11008" width="9" style="467"/>
    <col min="11009" max="11009" width="23.6328125" style="467" customWidth="1"/>
    <col min="11010" max="11010" width="55.6328125" style="467" customWidth="1"/>
    <col min="11011" max="11011" width="4.08984375" style="467" customWidth="1"/>
    <col min="11012" max="11012" width="15.6328125" style="467" customWidth="1"/>
    <col min="11013" max="11013" width="30.6328125" style="467" customWidth="1"/>
    <col min="11014" max="11264" width="9" style="467"/>
    <col min="11265" max="11265" width="23.6328125" style="467" customWidth="1"/>
    <col min="11266" max="11266" width="55.6328125" style="467" customWidth="1"/>
    <col min="11267" max="11267" width="4.08984375" style="467" customWidth="1"/>
    <col min="11268" max="11268" width="15.6328125" style="467" customWidth="1"/>
    <col min="11269" max="11269" width="30.6328125" style="467" customWidth="1"/>
    <col min="11270" max="11520" width="9" style="467"/>
    <col min="11521" max="11521" width="23.6328125" style="467" customWidth="1"/>
    <col min="11522" max="11522" width="55.6328125" style="467" customWidth="1"/>
    <col min="11523" max="11523" width="4.08984375" style="467" customWidth="1"/>
    <col min="11524" max="11524" width="15.6328125" style="467" customWidth="1"/>
    <col min="11525" max="11525" width="30.6328125" style="467" customWidth="1"/>
    <col min="11526" max="11776" width="9" style="467"/>
    <col min="11777" max="11777" width="23.6328125" style="467" customWidth="1"/>
    <col min="11778" max="11778" width="55.6328125" style="467" customWidth="1"/>
    <col min="11779" max="11779" width="4.08984375" style="467" customWidth="1"/>
    <col min="11780" max="11780" width="15.6328125" style="467" customWidth="1"/>
    <col min="11781" max="11781" width="30.6328125" style="467" customWidth="1"/>
    <col min="11782" max="12032" width="9" style="467"/>
    <col min="12033" max="12033" width="23.6328125" style="467" customWidth="1"/>
    <col min="12034" max="12034" width="55.6328125" style="467" customWidth="1"/>
    <col min="12035" max="12035" width="4.08984375" style="467" customWidth="1"/>
    <col min="12036" max="12036" width="15.6328125" style="467" customWidth="1"/>
    <col min="12037" max="12037" width="30.6328125" style="467" customWidth="1"/>
    <col min="12038" max="12288" width="9" style="467"/>
    <col min="12289" max="12289" width="23.6328125" style="467" customWidth="1"/>
    <col min="12290" max="12290" width="55.6328125" style="467" customWidth="1"/>
    <col min="12291" max="12291" width="4.08984375" style="467" customWidth="1"/>
    <col min="12292" max="12292" width="15.6328125" style="467" customWidth="1"/>
    <col min="12293" max="12293" width="30.6328125" style="467" customWidth="1"/>
    <col min="12294" max="12544" width="9" style="467"/>
    <col min="12545" max="12545" width="23.6328125" style="467" customWidth="1"/>
    <col min="12546" max="12546" width="55.6328125" style="467" customWidth="1"/>
    <col min="12547" max="12547" width="4.08984375" style="467" customWidth="1"/>
    <col min="12548" max="12548" width="15.6328125" style="467" customWidth="1"/>
    <col min="12549" max="12549" width="30.6328125" style="467" customWidth="1"/>
    <col min="12550" max="12800" width="9" style="467"/>
    <col min="12801" max="12801" width="23.6328125" style="467" customWidth="1"/>
    <col min="12802" max="12802" width="55.6328125" style="467" customWidth="1"/>
    <col min="12803" max="12803" width="4.08984375" style="467" customWidth="1"/>
    <col min="12804" max="12804" width="15.6328125" style="467" customWidth="1"/>
    <col min="12805" max="12805" width="30.6328125" style="467" customWidth="1"/>
    <col min="12806" max="13056" width="9" style="467"/>
    <col min="13057" max="13057" width="23.6328125" style="467" customWidth="1"/>
    <col min="13058" max="13058" width="55.6328125" style="467" customWidth="1"/>
    <col min="13059" max="13059" width="4.08984375" style="467" customWidth="1"/>
    <col min="13060" max="13060" width="15.6328125" style="467" customWidth="1"/>
    <col min="13061" max="13061" width="30.6328125" style="467" customWidth="1"/>
    <col min="13062" max="13312" width="9" style="467"/>
    <col min="13313" max="13313" width="23.6328125" style="467" customWidth="1"/>
    <col min="13314" max="13314" width="55.6328125" style="467" customWidth="1"/>
    <col min="13315" max="13315" width="4.08984375" style="467" customWidth="1"/>
    <col min="13316" max="13316" width="15.6328125" style="467" customWidth="1"/>
    <col min="13317" max="13317" width="30.6328125" style="467" customWidth="1"/>
    <col min="13318" max="13568" width="9" style="467"/>
    <col min="13569" max="13569" width="23.6328125" style="467" customWidth="1"/>
    <col min="13570" max="13570" width="55.6328125" style="467" customWidth="1"/>
    <col min="13571" max="13571" width="4.08984375" style="467" customWidth="1"/>
    <col min="13572" max="13572" width="15.6328125" style="467" customWidth="1"/>
    <col min="13573" max="13573" width="30.6328125" style="467" customWidth="1"/>
    <col min="13574" max="13824" width="9" style="467"/>
    <col min="13825" max="13825" width="23.6328125" style="467" customWidth="1"/>
    <col min="13826" max="13826" width="55.6328125" style="467" customWidth="1"/>
    <col min="13827" max="13827" width="4.08984375" style="467" customWidth="1"/>
    <col min="13828" max="13828" width="15.6328125" style="467" customWidth="1"/>
    <col min="13829" max="13829" width="30.6328125" style="467" customWidth="1"/>
    <col min="13830" max="14080" width="9" style="467"/>
    <col min="14081" max="14081" width="23.6328125" style="467" customWidth="1"/>
    <col min="14082" max="14082" width="55.6328125" style="467" customWidth="1"/>
    <col min="14083" max="14083" width="4.08984375" style="467" customWidth="1"/>
    <col min="14084" max="14084" width="15.6328125" style="467" customWidth="1"/>
    <col min="14085" max="14085" width="30.6328125" style="467" customWidth="1"/>
    <col min="14086" max="14336" width="9" style="467"/>
    <col min="14337" max="14337" width="23.6328125" style="467" customWidth="1"/>
    <col min="14338" max="14338" width="55.6328125" style="467" customWidth="1"/>
    <col min="14339" max="14339" width="4.08984375" style="467" customWidth="1"/>
    <col min="14340" max="14340" width="15.6328125" style="467" customWidth="1"/>
    <col min="14341" max="14341" width="30.6328125" style="467" customWidth="1"/>
    <col min="14342" max="14592" width="9" style="467"/>
    <col min="14593" max="14593" width="23.6328125" style="467" customWidth="1"/>
    <col min="14594" max="14594" width="55.6328125" style="467" customWidth="1"/>
    <col min="14595" max="14595" width="4.08984375" style="467" customWidth="1"/>
    <col min="14596" max="14596" width="15.6328125" style="467" customWidth="1"/>
    <col min="14597" max="14597" width="30.6328125" style="467" customWidth="1"/>
    <col min="14598" max="14848" width="9" style="467"/>
    <col min="14849" max="14849" width="23.6328125" style="467" customWidth="1"/>
    <col min="14850" max="14850" width="55.6328125" style="467" customWidth="1"/>
    <col min="14851" max="14851" width="4.08984375" style="467" customWidth="1"/>
    <col min="14852" max="14852" width="15.6328125" style="467" customWidth="1"/>
    <col min="14853" max="14853" width="30.6328125" style="467" customWidth="1"/>
    <col min="14854" max="15104" width="9" style="467"/>
    <col min="15105" max="15105" width="23.6328125" style="467" customWidth="1"/>
    <col min="15106" max="15106" width="55.6328125" style="467" customWidth="1"/>
    <col min="15107" max="15107" width="4.08984375" style="467" customWidth="1"/>
    <col min="15108" max="15108" width="15.6328125" style="467" customWidth="1"/>
    <col min="15109" max="15109" width="30.6328125" style="467" customWidth="1"/>
    <col min="15110" max="15360" width="9" style="467"/>
    <col min="15361" max="15361" width="23.6328125" style="467" customWidth="1"/>
    <col min="15362" max="15362" width="55.6328125" style="467" customWidth="1"/>
    <col min="15363" max="15363" width="4.08984375" style="467" customWidth="1"/>
    <col min="15364" max="15364" width="15.6328125" style="467" customWidth="1"/>
    <col min="15365" max="15365" width="30.6328125" style="467" customWidth="1"/>
    <col min="15366" max="15616" width="9" style="467"/>
    <col min="15617" max="15617" width="23.6328125" style="467" customWidth="1"/>
    <col min="15618" max="15618" width="55.6328125" style="467" customWidth="1"/>
    <col min="15619" max="15619" width="4.08984375" style="467" customWidth="1"/>
    <col min="15620" max="15620" width="15.6328125" style="467" customWidth="1"/>
    <col min="15621" max="15621" width="30.6328125" style="467" customWidth="1"/>
    <col min="15622" max="15872" width="9" style="467"/>
    <col min="15873" max="15873" width="23.6328125" style="467" customWidth="1"/>
    <col min="15874" max="15874" width="55.6328125" style="467" customWidth="1"/>
    <col min="15875" max="15875" width="4.08984375" style="467" customWidth="1"/>
    <col min="15876" max="15876" width="15.6328125" style="467" customWidth="1"/>
    <col min="15877" max="15877" width="30.6328125" style="467" customWidth="1"/>
    <col min="15878" max="16128" width="9" style="467"/>
    <col min="16129" max="16129" width="23.6328125" style="467" customWidth="1"/>
    <col min="16130" max="16130" width="55.6328125" style="467" customWidth="1"/>
    <col min="16131" max="16131" width="4.08984375" style="467" customWidth="1"/>
    <col min="16132" max="16132" width="15.6328125" style="467" customWidth="1"/>
    <col min="16133" max="16133" width="30.6328125" style="467" customWidth="1"/>
    <col min="16134" max="16384" width="9" style="467"/>
  </cols>
  <sheetData>
    <row r="1" spans="1:5" ht="30" customHeight="1" x14ac:dyDescent="0.2">
      <c r="A1" s="1088" t="s">
        <v>686</v>
      </c>
      <c r="B1" s="1088"/>
      <c r="C1" s="1088"/>
      <c r="D1" s="1088"/>
      <c r="E1" s="1088"/>
    </row>
    <row r="2" spans="1:5" ht="10" customHeight="1" x14ac:dyDescent="0.2">
      <c r="A2" s="468"/>
      <c r="B2" s="469"/>
      <c r="C2" s="470"/>
      <c r="D2" s="471"/>
    </row>
    <row r="3" spans="1:5" ht="20.149999999999999" customHeight="1" x14ac:dyDescent="0.2">
      <c r="A3" s="473" t="s">
        <v>629</v>
      </c>
      <c r="B3" s="474" t="s">
        <v>630</v>
      </c>
      <c r="C3" s="1089" t="s">
        <v>631</v>
      </c>
      <c r="D3" s="1090"/>
      <c r="E3" s="475"/>
    </row>
    <row r="4" spans="1:5" s="479" customFormat="1" ht="23" customHeight="1" x14ac:dyDescent="0.2">
      <c r="A4" s="562" t="s">
        <v>632</v>
      </c>
      <c r="B4" s="563" t="s">
        <v>633</v>
      </c>
      <c r="C4" s="620" t="s">
        <v>211</v>
      </c>
      <c r="D4" s="477" t="s">
        <v>634</v>
      </c>
      <c r="E4" s="478" t="s">
        <v>635</v>
      </c>
    </row>
    <row r="5" spans="1:5" s="479" customFormat="1" ht="35" customHeight="1" x14ac:dyDescent="0.2">
      <c r="A5" s="564" t="s">
        <v>636</v>
      </c>
      <c r="B5" s="565" t="s">
        <v>637</v>
      </c>
      <c r="C5" s="620" t="s">
        <v>211</v>
      </c>
      <c r="D5" s="482" t="s">
        <v>634</v>
      </c>
      <c r="E5" s="483"/>
    </row>
    <row r="6" spans="1:5" s="632" customFormat="1" ht="30" customHeight="1" x14ac:dyDescent="0.2">
      <c r="A6" s="1094" t="s">
        <v>898</v>
      </c>
      <c r="B6" s="630" t="s">
        <v>802</v>
      </c>
      <c r="C6" s="521" t="s">
        <v>211</v>
      </c>
      <c r="D6" s="631" t="s">
        <v>647</v>
      </c>
      <c r="E6" s="576" t="s">
        <v>803</v>
      </c>
    </row>
    <row r="7" spans="1:5" s="632" customFormat="1" ht="30" customHeight="1" x14ac:dyDescent="0.2">
      <c r="A7" s="1083"/>
      <c r="B7" s="633" t="s">
        <v>804</v>
      </c>
      <c r="C7" s="526" t="s">
        <v>211</v>
      </c>
      <c r="D7" s="634" t="s">
        <v>647</v>
      </c>
      <c r="E7" s="580" t="s">
        <v>805</v>
      </c>
    </row>
    <row r="8" spans="1:5" s="632" customFormat="1" ht="30" customHeight="1" x14ac:dyDescent="0.2">
      <c r="A8" s="1083"/>
      <c r="B8" s="633" t="s">
        <v>806</v>
      </c>
      <c r="C8" s="526" t="s">
        <v>211</v>
      </c>
      <c r="D8" s="634" t="s">
        <v>647</v>
      </c>
      <c r="E8" s="580" t="s">
        <v>807</v>
      </c>
    </row>
    <row r="9" spans="1:5" s="632" customFormat="1" ht="30" customHeight="1" x14ac:dyDescent="0.2">
      <c r="A9" s="1084"/>
      <c r="B9" s="635" t="s">
        <v>808</v>
      </c>
      <c r="C9" s="532" t="s">
        <v>211</v>
      </c>
      <c r="D9" s="636" t="s">
        <v>647</v>
      </c>
      <c r="E9" s="637" t="s">
        <v>809</v>
      </c>
    </row>
    <row r="10" spans="1:5" s="479" customFormat="1" ht="60" customHeight="1" x14ac:dyDescent="0.2">
      <c r="A10" s="1085" t="s">
        <v>638</v>
      </c>
      <c r="B10" s="484" t="s">
        <v>639</v>
      </c>
      <c r="C10" s="521" t="s">
        <v>211</v>
      </c>
      <c r="D10" s="485" t="s">
        <v>640</v>
      </c>
      <c r="E10" s="486"/>
    </row>
    <row r="11" spans="1:5" s="479" customFormat="1" ht="30.75" customHeight="1" x14ac:dyDescent="0.2">
      <c r="A11" s="1086"/>
      <c r="B11" s="487" t="s">
        <v>641</v>
      </c>
      <c r="C11" s="526" t="s">
        <v>211</v>
      </c>
      <c r="D11" s="488" t="s">
        <v>642</v>
      </c>
      <c r="E11" s="489"/>
    </row>
    <row r="12" spans="1:5" s="479" customFormat="1" ht="34.5" customHeight="1" x14ac:dyDescent="0.2">
      <c r="A12" s="1087"/>
      <c r="B12" s="490" t="s">
        <v>643</v>
      </c>
      <c r="C12" s="621" t="s">
        <v>211</v>
      </c>
      <c r="D12" s="491" t="s">
        <v>644</v>
      </c>
      <c r="E12" s="492"/>
    </row>
    <row r="13" spans="1:5" s="479" customFormat="1" ht="35.5" customHeight="1" x14ac:dyDescent="0.2">
      <c r="A13" s="480" t="s">
        <v>645</v>
      </c>
      <c r="B13" s="481" t="s">
        <v>646</v>
      </c>
      <c r="C13" s="620" t="s">
        <v>211</v>
      </c>
      <c r="D13" s="482" t="s">
        <v>647</v>
      </c>
      <c r="E13" s="483"/>
    </row>
    <row r="14" spans="1:5" ht="39" x14ac:dyDescent="0.2">
      <c r="A14" s="480" t="s">
        <v>648</v>
      </c>
      <c r="B14" s="480" t="s">
        <v>649</v>
      </c>
      <c r="C14" s="620" t="s">
        <v>211</v>
      </c>
      <c r="D14" s="482" t="s">
        <v>647</v>
      </c>
      <c r="E14" s="483"/>
    </row>
    <row r="15" spans="1:5" ht="39" x14ac:dyDescent="0.2">
      <c r="A15" s="480" t="s">
        <v>650</v>
      </c>
      <c r="B15" s="480" t="s">
        <v>651</v>
      </c>
      <c r="C15" s="620" t="s">
        <v>211</v>
      </c>
      <c r="D15" s="482" t="s">
        <v>647</v>
      </c>
      <c r="E15" s="483"/>
    </row>
    <row r="16" spans="1:5" ht="40.5" customHeight="1" x14ac:dyDescent="0.2">
      <c r="A16" s="560" t="s">
        <v>652</v>
      </c>
      <c r="B16" s="561" t="s">
        <v>653</v>
      </c>
      <c r="C16" s="620" t="s">
        <v>211</v>
      </c>
      <c r="D16" s="493" t="s">
        <v>647</v>
      </c>
      <c r="E16" s="494" t="s">
        <v>654</v>
      </c>
    </row>
    <row r="17" spans="1:5" s="479" customFormat="1" ht="31.5" customHeight="1" x14ac:dyDescent="0.2">
      <c r="A17" s="1091" t="s">
        <v>655</v>
      </c>
      <c r="B17" s="495" t="s">
        <v>687</v>
      </c>
      <c r="C17" s="521" t="s">
        <v>211</v>
      </c>
      <c r="D17" s="496" t="s">
        <v>647</v>
      </c>
      <c r="E17" s="486"/>
    </row>
    <row r="18" spans="1:5" s="479" customFormat="1" ht="65" x14ac:dyDescent="0.2">
      <c r="A18" s="1092"/>
      <c r="B18" s="497" t="s">
        <v>657</v>
      </c>
      <c r="C18" s="526" t="s">
        <v>211</v>
      </c>
      <c r="D18" s="498" t="s">
        <v>647</v>
      </c>
      <c r="E18" s="499"/>
    </row>
    <row r="19" spans="1:5" s="479" customFormat="1" ht="31.5" customHeight="1" x14ac:dyDescent="0.2">
      <c r="A19" s="1093"/>
      <c r="B19" s="500" t="s">
        <v>658</v>
      </c>
      <c r="C19" s="621" t="s">
        <v>211</v>
      </c>
      <c r="D19" s="501" t="s">
        <v>659</v>
      </c>
      <c r="E19" s="492"/>
    </row>
    <row r="20" spans="1:5" s="479" customFormat="1" ht="31.5" customHeight="1" x14ac:dyDescent="0.2">
      <c r="A20" s="1091" t="s">
        <v>660</v>
      </c>
      <c r="B20" s="495" t="s">
        <v>656</v>
      </c>
      <c r="C20" s="521" t="s">
        <v>211</v>
      </c>
      <c r="D20" s="496" t="s">
        <v>647</v>
      </c>
      <c r="E20" s="486"/>
    </row>
    <row r="21" spans="1:5" s="479" customFormat="1" ht="80.25" customHeight="1" x14ac:dyDescent="0.2">
      <c r="A21" s="1092"/>
      <c r="B21" s="497" t="s">
        <v>661</v>
      </c>
      <c r="C21" s="526" t="s">
        <v>211</v>
      </c>
      <c r="D21" s="498" t="s">
        <v>647</v>
      </c>
      <c r="E21" s="499"/>
    </row>
    <row r="22" spans="1:5" s="479" customFormat="1" ht="31.5" customHeight="1" x14ac:dyDescent="0.2">
      <c r="A22" s="1092"/>
      <c r="B22" s="497" t="s">
        <v>658</v>
      </c>
      <c r="C22" s="526" t="s">
        <v>211</v>
      </c>
      <c r="D22" s="498" t="s">
        <v>659</v>
      </c>
      <c r="E22" s="499"/>
    </row>
    <row r="23" spans="1:5" s="479" customFormat="1" ht="48.65" customHeight="1" x14ac:dyDescent="0.2">
      <c r="A23" s="1092"/>
      <c r="B23" s="497" t="s">
        <v>662</v>
      </c>
      <c r="C23" s="526" t="s">
        <v>211</v>
      </c>
      <c r="D23" s="502" t="s">
        <v>647</v>
      </c>
      <c r="E23" s="499"/>
    </row>
    <row r="24" spans="1:5" s="479" customFormat="1" ht="36.75" customHeight="1" x14ac:dyDescent="0.2">
      <c r="A24" s="1093"/>
      <c r="B24" s="503" t="s">
        <v>663</v>
      </c>
      <c r="C24" s="621" t="s">
        <v>211</v>
      </c>
      <c r="D24" s="501" t="s">
        <v>659</v>
      </c>
      <c r="E24" s="492"/>
    </row>
    <row r="25" spans="1:5" s="479" customFormat="1" ht="46.5" customHeight="1" x14ac:dyDescent="0.2">
      <c r="A25" s="1091" t="s">
        <v>891</v>
      </c>
      <c r="B25" s="495" t="s">
        <v>893</v>
      </c>
      <c r="C25" s="521" t="s">
        <v>211</v>
      </c>
      <c r="D25" s="496" t="s">
        <v>647</v>
      </c>
      <c r="E25" s="486"/>
    </row>
    <row r="26" spans="1:5" s="479" customFormat="1" ht="51" customHeight="1" x14ac:dyDescent="0.2">
      <c r="A26" s="1092"/>
      <c r="B26" s="497" t="s">
        <v>894</v>
      </c>
      <c r="C26" s="526" t="s">
        <v>211</v>
      </c>
      <c r="D26" s="498" t="s">
        <v>634</v>
      </c>
      <c r="E26" s="499" t="s">
        <v>897</v>
      </c>
    </row>
    <row r="27" spans="1:5" s="479" customFormat="1" ht="32" customHeight="1" x14ac:dyDescent="0.2">
      <c r="A27" s="1092"/>
      <c r="B27" s="688" t="s">
        <v>892</v>
      </c>
      <c r="C27" s="526" t="s">
        <v>211</v>
      </c>
      <c r="D27" s="498" t="s">
        <v>634</v>
      </c>
      <c r="E27" s="499" t="s">
        <v>896</v>
      </c>
    </row>
    <row r="28" spans="1:5" s="479" customFormat="1" ht="31.5" customHeight="1" x14ac:dyDescent="0.2">
      <c r="A28" s="1093"/>
      <c r="B28" s="500" t="s">
        <v>895</v>
      </c>
      <c r="C28" s="621" t="s">
        <v>211</v>
      </c>
      <c r="D28" s="501" t="s">
        <v>647</v>
      </c>
      <c r="E28" s="492"/>
    </row>
    <row r="29" spans="1:5" ht="24.5" customHeight="1" x14ac:dyDescent="0.2">
      <c r="A29" s="1085" t="s">
        <v>664</v>
      </c>
      <c r="B29" s="691" t="s">
        <v>665</v>
      </c>
      <c r="C29" s="521" t="s">
        <v>211</v>
      </c>
      <c r="D29" s="485" t="s">
        <v>647</v>
      </c>
      <c r="E29" s="518" t="s">
        <v>688</v>
      </c>
    </row>
    <row r="30" spans="1:5" ht="24.5" customHeight="1" x14ac:dyDescent="0.2">
      <c r="A30" s="1086"/>
      <c r="B30" s="692" t="s">
        <v>666</v>
      </c>
      <c r="C30" s="526" t="s">
        <v>211</v>
      </c>
      <c r="D30" s="504" t="s">
        <v>667</v>
      </c>
      <c r="E30" s="519" t="s">
        <v>689</v>
      </c>
    </row>
    <row r="31" spans="1:5" ht="24.5" customHeight="1" x14ac:dyDescent="0.2">
      <c r="A31" s="1086"/>
      <c r="B31" s="692" t="s">
        <v>668</v>
      </c>
      <c r="C31" s="526" t="s">
        <v>211</v>
      </c>
      <c r="D31" s="504" t="s">
        <v>669</v>
      </c>
      <c r="E31" s="519" t="s">
        <v>690</v>
      </c>
    </row>
    <row r="32" spans="1:5" ht="18.75" customHeight="1" x14ac:dyDescent="0.2">
      <c r="A32" s="1086"/>
      <c r="B32" s="505" t="s">
        <v>670</v>
      </c>
      <c r="C32" s="506"/>
      <c r="D32" s="507"/>
      <c r="E32" s="508"/>
    </row>
    <row r="33" spans="1:5" ht="31.5" customHeight="1" x14ac:dyDescent="0.2">
      <c r="A33" s="1086"/>
      <c r="B33" s="510" t="s">
        <v>671</v>
      </c>
      <c r="C33" s="619" t="s">
        <v>211</v>
      </c>
      <c r="D33" s="690" t="s">
        <v>647</v>
      </c>
      <c r="E33" s="1095" t="s">
        <v>691</v>
      </c>
    </row>
    <row r="34" spans="1:5" ht="31.5" customHeight="1" x14ac:dyDescent="0.2">
      <c r="A34" s="1086"/>
      <c r="B34" s="510" t="s">
        <v>672</v>
      </c>
      <c r="C34" s="619" t="s">
        <v>211</v>
      </c>
      <c r="D34" s="509" t="s">
        <v>647</v>
      </c>
      <c r="E34" s="1096"/>
    </row>
    <row r="35" spans="1:5" ht="31.5" customHeight="1" x14ac:dyDescent="0.2">
      <c r="A35" s="1087"/>
      <c r="B35" s="559" t="s">
        <v>673</v>
      </c>
      <c r="C35" s="621" t="s">
        <v>211</v>
      </c>
      <c r="D35" s="511" t="s">
        <v>647</v>
      </c>
      <c r="E35" s="628"/>
    </row>
    <row r="36" spans="1:5" ht="24.5" customHeight="1" x14ac:dyDescent="0.2">
      <c r="A36" s="1085" t="s">
        <v>674</v>
      </c>
      <c r="B36" s="691" t="s">
        <v>675</v>
      </c>
      <c r="C36" s="521" t="s">
        <v>211</v>
      </c>
      <c r="D36" s="485" t="s">
        <v>647</v>
      </c>
      <c r="E36" s="518" t="s">
        <v>688</v>
      </c>
    </row>
    <row r="37" spans="1:5" ht="24.5" customHeight="1" x14ac:dyDescent="0.2">
      <c r="A37" s="1086"/>
      <c r="B37" s="692" t="s">
        <v>666</v>
      </c>
      <c r="C37" s="526" t="s">
        <v>211</v>
      </c>
      <c r="D37" s="504" t="s">
        <v>667</v>
      </c>
      <c r="E37" s="519" t="s">
        <v>689</v>
      </c>
    </row>
    <row r="38" spans="1:5" ht="24.5" customHeight="1" x14ac:dyDescent="0.2">
      <c r="A38" s="1086"/>
      <c r="B38" s="692" t="s">
        <v>668</v>
      </c>
      <c r="C38" s="526" t="s">
        <v>211</v>
      </c>
      <c r="D38" s="504" t="s">
        <v>669</v>
      </c>
      <c r="E38" s="519" t="s">
        <v>690</v>
      </c>
    </row>
    <row r="39" spans="1:5" ht="47.25" customHeight="1" x14ac:dyDescent="0.2">
      <c r="A39" s="1086"/>
      <c r="B39" s="693" t="s">
        <v>676</v>
      </c>
      <c r="C39" s="526" t="s">
        <v>211</v>
      </c>
      <c r="D39" s="507" t="s">
        <v>647</v>
      </c>
      <c r="E39" s="508" t="s">
        <v>692</v>
      </c>
    </row>
    <row r="40" spans="1:5" ht="30" customHeight="1" x14ac:dyDescent="0.2">
      <c r="A40" s="1087"/>
      <c r="B40" s="490" t="s">
        <v>677</v>
      </c>
      <c r="C40" s="621" t="s">
        <v>211</v>
      </c>
      <c r="D40" s="491" t="s">
        <v>647</v>
      </c>
      <c r="E40" s="492"/>
    </row>
    <row r="41" spans="1:5" ht="24.5" customHeight="1" x14ac:dyDescent="0.2">
      <c r="A41" s="1085" t="s">
        <v>678</v>
      </c>
      <c r="B41" s="691" t="s">
        <v>675</v>
      </c>
      <c r="C41" s="521" t="s">
        <v>211</v>
      </c>
      <c r="D41" s="485" t="s">
        <v>647</v>
      </c>
      <c r="E41" s="518" t="s">
        <v>688</v>
      </c>
    </row>
    <row r="42" spans="1:5" ht="24.5" customHeight="1" x14ac:dyDescent="0.2">
      <c r="A42" s="1086"/>
      <c r="B42" s="692" t="s">
        <v>666</v>
      </c>
      <c r="C42" s="526" t="s">
        <v>211</v>
      </c>
      <c r="D42" s="504" t="s">
        <v>667</v>
      </c>
      <c r="E42" s="519" t="s">
        <v>689</v>
      </c>
    </row>
    <row r="43" spans="1:5" ht="24.5" customHeight="1" x14ac:dyDescent="0.2">
      <c r="A43" s="1086"/>
      <c r="B43" s="692" t="s">
        <v>668</v>
      </c>
      <c r="C43" s="526" t="s">
        <v>211</v>
      </c>
      <c r="D43" s="504" t="s">
        <v>669</v>
      </c>
      <c r="E43" s="519" t="s">
        <v>690</v>
      </c>
    </row>
    <row r="44" spans="1:5" ht="18.75" customHeight="1" x14ac:dyDescent="0.2">
      <c r="A44" s="1086"/>
      <c r="B44" s="505" t="s">
        <v>679</v>
      </c>
      <c r="C44" s="506"/>
      <c r="D44" s="507"/>
      <c r="E44" s="508"/>
    </row>
    <row r="45" spans="1:5" ht="43.5" customHeight="1" x14ac:dyDescent="0.2">
      <c r="A45" s="1086"/>
      <c r="B45" s="694" t="s">
        <v>680</v>
      </c>
      <c r="C45" s="619" t="s">
        <v>211</v>
      </c>
      <c r="D45" s="690" t="s">
        <v>647</v>
      </c>
      <c r="E45" s="1095" t="s">
        <v>691</v>
      </c>
    </row>
    <row r="46" spans="1:5" ht="30.5" customHeight="1" x14ac:dyDescent="0.2">
      <c r="A46" s="1086"/>
      <c r="B46" s="512" t="s">
        <v>681</v>
      </c>
      <c r="C46" s="619" t="s">
        <v>211</v>
      </c>
      <c r="D46" s="509" t="s">
        <v>647</v>
      </c>
      <c r="E46" s="1096"/>
    </row>
    <row r="47" spans="1:5" ht="28" customHeight="1" x14ac:dyDescent="0.2">
      <c r="A47" s="1087"/>
      <c r="B47" s="490" t="s">
        <v>682</v>
      </c>
      <c r="C47" s="621" t="s">
        <v>211</v>
      </c>
      <c r="D47" s="511" t="s">
        <v>647</v>
      </c>
      <c r="E47" s="508"/>
    </row>
    <row r="48" spans="1:5" s="524" customFormat="1" ht="20" customHeight="1" x14ac:dyDescent="0.2">
      <c r="A48" s="1082" t="s">
        <v>693</v>
      </c>
      <c r="B48" s="520" t="s">
        <v>683</v>
      </c>
      <c r="C48" s="521" t="s">
        <v>211</v>
      </c>
      <c r="D48" s="522" t="s">
        <v>24</v>
      </c>
      <c r="E48" s="523" t="s">
        <v>694</v>
      </c>
    </row>
    <row r="49" spans="1:6" s="524" customFormat="1" ht="20" customHeight="1" x14ac:dyDescent="0.2">
      <c r="A49" s="1083"/>
      <c r="B49" s="525" t="s">
        <v>695</v>
      </c>
      <c r="C49" s="526" t="s">
        <v>211</v>
      </c>
      <c r="D49" s="178" t="s">
        <v>24</v>
      </c>
      <c r="E49" s="519" t="s">
        <v>694</v>
      </c>
    </row>
    <row r="50" spans="1:6" s="524" customFormat="1" ht="48.75" customHeight="1" x14ac:dyDescent="0.2">
      <c r="A50" s="1083"/>
      <c r="B50" s="179" t="s">
        <v>696</v>
      </c>
      <c r="C50" s="526" t="s">
        <v>33</v>
      </c>
      <c r="D50" s="178" t="s">
        <v>263</v>
      </c>
      <c r="E50" s="519" t="s">
        <v>684</v>
      </c>
    </row>
    <row r="51" spans="1:6" s="524" customFormat="1" ht="66.75" customHeight="1" x14ac:dyDescent="0.2">
      <c r="A51" s="1083"/>
      <c r="B51" s="179" t="s">
        <v>697</v>
      </c>
      <c r="C51" s="526" t="s">
        <v>211</v>
      </c>
      <c r="D51" s="178" t="s">
        <v>263</v>
      </c>
      <c r="E51" s="519" t="s">
        <v>684</v>
      </c>
    </row>
    <row r="52" spans="1:6" s="524" customFormat="1" ht="20" customHeight="1" x14ac:dyDescent="0.2">
      <c r="A52" s="1083"/>
      <c r="B52" s="179" t="s">
        <v>698</v>
      </c>
      <c r="C52" s="526" t="s">
        <v>211</v>
      </c>
      <c r="D52" s="177" t="s">
        <v>24</v>
      </c>
      <c r="E52" s="519" t="s">
        <v>684</v>
      </c>
    </row>
    <row r="53" spans="1:6" s="524" customFormat="1" ht="20" customHeight="1" x14ac:dyDescent="0.2">
      <c r="A53" s="1083"/>
      <c r="B53" s="179" t="s">
        <v>699</v>
      </c>
      <c r="C53" s="526" t="s">
        <v>211</v>
      </c>
      <c r="D53" s="178" t="s">
        <v>24</v>
      </c>
      <c r="E53" s="519" t="s">
        <v>684</v>
      </c>
    </row>
    <row r="54" spans="1:6" s="524" customFormat="1" ht="20" customHeight="1" x14ac:dyDescent="0.2">
      <c r="A54" s="1083"/>
      <c r="B54" s="179" t="s">
        <v>700</v>
      </c>
      <c r="C54" s="526" t="s">
        <v>211</v>
      </c>
      <c r="D54" s="177" t="s">
        <v>545</v>
      </c>
      <c r="E54" s="527"/>
    </row>
    <row r="55" spans="1:6" s="524" customFormat="1" ht="20" customHeight="1" x14ac:dyDescent="0.2">
      <c r="A55" s="1083"/>
      <c r="B55" s="179" t="s">
        <v>701</v>
      </c>
      <c r="C55" s="526" t="s">
        <v>211</v>
      </c>
      <c r="D55" s="178" t="s">
        <v>702</v>
      </c>
      <c r="E55" s="527"/>
    </row>
    <row r="56" spans="1:6" s="524" customFormat="1" ht="20" customHeight="1" x14ac:dyDescent="0.2">
      <c r="A56" s="1083"/>
      <c r="B56" s="179" t="s">
        <v>703</v>
      </c>
      <c r="C56" s="526"/>
      <c r="D56" s="178"/>
      <c r="E56" s="527"/>
    </row>
    <row r="57" spans="1:6" s="524" customFormat="1" ht="51" customHeight="1" x14ac:dyDescent="0.2">
      <c r="A57" s="1083"/>
      <c r="B57" s="179" t="s">
        <v>704</v>
      </c>
      <c r="C57" s="526" t="s">
        <v>211</v>
      </c>
      <c r="D57" s="528" t="s">
        <v>24</v>
      </c>
      <c r="E57" s="203" t="s">
        <v>705</v>
      </c>
    </row>
    <row r="58" spans="1:6" s="524" customFormat="1" ht="30" customHeight="1" x14ac:dyDescent="0.2">
      <c r="A58" s="1083"/>
      <c r="B58" s="179" t="s">
        <v>706</v>
      </c>
      <c r="C58" s="526" t="s">
        <v>211</v>
      </c>
      <c r="D58" s="178" t="s">
        <v>24</v>
      </c>
      <c r="E58" s="529" t="s">
        <v>707</v>
      </c>
    </row>
    <row r="59" spans="1:6" s="524" customFormat="1" ht="45" customHeight="1" x14ac:dyDescent="0.2">
      <c r="A59" s="1083"/>
      <c r="B59" s="179" t="s">
        <v>708</v>
      </c>
      <c r="C59" s="526" t="s">
        <v>211</v>
      </c>
      <c r="D59" s="178" t="s">
        <v>24</v>
      </c>
      <c r="E59" s="203" t="s">
        <v>705</v>
      </c>
    </row>
    <row r="60" spans="1:6" s="524" customFormat="1" ht="30" customHeight="1" x14ac:dyDescent="0.2">
      <c r="A60" s="1083"/>
      <c r="B60" s="179" t="s">
        <v>709</v>
      </c>
      <c r="C60" s="526" t="s">
        <v>211</v>
      </c>
      <c r="D60" s="178" t="s">
        <v>24</v>
      </c>
      <c r="E60" s="203" t="s">
        <v>710</v>
      </c>
    </row>
    <row r="61" spans="1:6" s="524" customFormat="1" ht="30" customHeight="1" x14ac:dyDescent="0.2">
      <c r="A61" s="1083"/>
      <c r="B61" s="179" t="s">
        <v>711</v>
      </c>
      <c r="C61" s="526" t="s">
        <v>211</v>
      </c>
      <c r="D61" s="530" t="s">
        <v>284</v>
      </c>
      <c r="E61" s="203"/>
    </row>
    <row r="62" spans="1:6" s="524" customFormat="1" ht="20" customHeight="1" x14ac:dyDescent="0.2">
      <c r="A62" s="1084"/>
      <c r="B62" s="531" t="s">
        <v>712</v>
      </c>
      <c r="C62" s="532" t="s">
        <v>211</v>
      </c>
      <c r="D62" s="533" t="s">
        <v>284</v>
      </c>
      <c r="E62" s="534"/>
    </row>
    <row r="63" spans="1:6" s="524" customFormat="1" ht="20.149999999999999" customHeight="1" x14ac:dyDescent="0.2">
      <c r="A63" s="1082" t="s">
        <v>713</v>
      </c>
      <c r="B63" s="535" t="s">
        <v>714</v>
      </c>
      <c r="C63" s="521" t="s">
        <v>211</v>
      </c>
      <c r="D63" s="536" t="s">
        <v>24</v>
      </c>
      <c r="E63" s="523" t="s">
        <v>694</v>
      </c>
      <c r="F63" s="537"/>
    </row>
    <row r="64" spans="1:6" s="524" customFormat="1" ht="30" customHeight="1" x14ac:dyDescent="0.2">
      <c r="A64" s="1083"/>
      <c r="B64" s="179" t="s">
        <v>715</v>
      </c>
      <c r="C64" s="526" t="s">
        <v>211</v>
      </c>
      <c r="D64" s="538" t="s">
        <v>24</v>
      </c>
      <c r="E64" s="519" t="s">
        <v>694</v>
      </c>
      <c r="F64" s="537"/>
    </row>
    <row r="65" spans="1:6" s="524" customFormat="1" ht="48.75" customHeight="1" x14ac:dyDescent="0.2">
      <c r="A65" s="1083"/>
      <c r="B65" s="179" t="s">
        <v>696</v>
      </c>
      <c r="C65" s="526" t="s">
        <v>211</v>
      </c>
      <c r="D65" s="178" t="s">
        <v>263</v>
      </c>
      <c r="E65" s="519" t="s">
        <v>684</v>
      </c>
    </row>
    <row r="66" spans="1:6" s="524" customFormat="1" ht="66.75" customHeight="1" x14ac:dyDescent="0.2">
      <c r="A66" s="1083"/>
      <c r="B66" s="179" t="s">
        <v>697</v>
      </c>
      <c r="C66" s="526" t="s">
        <v>211</v>
      </c>
      <c r="D66" s="178" t="s">
        <v>263</v>
      </c>
      <c r="E66" s="519" t="s">
        <v>684</v>
      </c>
    </row>
    <row r="67" spans="1:6" s="524" customFormat="1" ht="20" customHeight="1" x14ac:dyDescent="0.2">
      <c r="A67" s="1083"/>
      <c r="B67" s="179" t="s">
        <v>698</v>
      </c>
      <c r="C67" s="526" t="s">
        <v>211</v>
      </c>
      <c r="D67" s="539" t="s">
        <v>24</v>
      </c>
      <c r="E67" s="519" t="s">
        <v>684</v>
      </c>
      <c r="F67" s="537"/>
    </row>
    <row r="68" spans="1:6" s="524" customFormat="1" ht="20" customHeight="1" x14ac:dyDescent="0.2">
      <c r="A68" s="1083"/>
      <c r="B68" s="179" t="s">
        <v>699</v>
      </c>
      <c r="C68" s="526" t="s">
        <v>211</v>
      </c>
      <c r="D68" s="178" t="s">
        <v>24</v>
      </c>
      <c r="E68" s="519" t="s">
        <v>684</v>
      </c>
      <c r="F68" s="537"/>
    </row>
    <row r="69" spans="1:6" s="524" customFormat="1" ht="20" customHeight="1" x14ac:dyDescent="0.2">
      <c r="A69" s="1083"/>
      <c r="B69" s="179" t="s">
        <v>700</v>
      </c>
      <c r="C69" s="526" t="s">
        <v>211</v>
      </c>
      <c r="D69" s="178" t="s">
        <v>545</v>
      </c>
      <c r="E69" s="540"/>
      <c r="F69" s="537"/>
    </row>
    <row r="70" spans="1:6" s="524" customFormat="1" ht="20" customHeight="1" x14ac:dyDescent="0.2">
      <c r="A70" s="1083"/>
      <c r="B70" s="179" t="s">
        <v>701</v>
      </c>
      <c r="C70" s="526" t="s">
        <v>211</v>
      </c>
      <c r="D70" s="530" t="s">
        <v>702</v>
      </c>
      <c r="E70" s="541"/>
      <c r="F70" s="537"/>
    </row>
    <row r="71" spans="1:6" s="524" customFormat="1" ht="20" customHeight="1" x14ac:dyDescent="0.2">
      <c r="A71" s="1083"/>
      <c r="B71" s="179" t="s">
        <v>703</v>
      </c>
      <c r="C71" s="526"/>
      <c r="D71" s="178"/>
      <c r="E71" s="527"/>
      <c r="F71" s="537"/>
    </row>
    <row r="72" spans="1:6" s="524" customFormat="1" ht="43.5" customHeight="1" x14ac:dyDescent="0.2">
      <c r="A72" s="1083"/>
      <c r="B72" s="638" t="s">
        <v>704</v>
      </c>
      <c r="C72" s="619" t="s">
        <v>211</v>
      </c>
      <c r="D72" s="177" t="s">
        <v>24</v>
      </c>
      <c r="E72" s="639" t="s">
        <v>705</v>
      </c>
      <c r="F72" s="537"/>
    </row>
    <row r="73" spans="1:6" s="524" customFormat="1" ht="30" customHeight="1" x14ac:dyDescent="0.2">
      <c r="A73" s="1083"/>
      <c r="B73" s="179" t="s">
        <v>706</v>
      </c>
      <c r="C73" s="526" t="s">
        <v>211</v>
      </c>
      <c r="D73" s="178" t="s">
        <v>24</v>
      </c>
      <c r="E73" s="543" t="s">
        <v>707</v>
      </c>
      <c r="F73" s="537"/>
    </row>
    <row r="74" spans="1:6" s="524" customFormat="1" ht="47.25" customHeight="1" x14ac:dyDescent="0.2">
      <c r="A74" s="1083"/>
      <c r="B74" s="544" t="s">
        <v>716</v>
      </c>
      <c r="C74" s="526" t="s">
        <v>211</v>
      </c>
      <c r="D74" s="545" t="s">
        <v>24</v>
      </c>
      <c r="E74" s="546" t="s">
        <v>717</v>
      </c>
    </row>
    <row r="75" spans="1:6" s="524" customFormat="1" ht="27.5" customHeight="1" x14ac:dyDescent="0.2">
      <c r="A75" s="1083"/>
      <c r="B75" s="547" t="s">
        <v>709</v>
      </c>
      <c r="C75" s="526" t="s">
        <v>211</v>
      </c>
      <c r="D75" s="545" t="s">
        <v>284</v>
      </c>
      <c r="E75" s="546" t="s">
        <v>718</v>
      </c>
    </row>
    <row r="76" spans="1:6" s="524" customFormat="1" ht="27.5" customHeight="1" x14ac:dyDescent="0.2">
      <c r="A76" s="1084"/>
      <c r="B76" s="548" t="s">
        <v>711</v>
      </c>
      <c r="C76" s="532" t="s">
        <v>211</v>
      </c>
      <c r="D76" s="549" t="s">
        <v>24</v>
      </c>
      <c r="E76" s="550"/>
      <c r="F76" s="537"/>
    </row>
    <row r="77" spans="1:6" s="524" customFormat="1" ht="20.149999999999999" customHeight="1" x14ac:dyDescent="0.2">
      <c r="A77" s="1082" t="s">
        <v>719</v>
      </c>
      <c r="B77" s="535" t="s">
        <v>714</v>
      </c>
      <c r="C77" s="521" t="s">
        <v>211</v>
      </c>
      <c r="D77" s="522" t="s">
        <v>24</v>
      </c>
      <c r="E77" s="523" t="s">
        <v>694</v>
      </c>
      <c r="F77" s="537"/>
    </row>
    <row r="78" spans="1:6" s="524" customFormat="1" ht="27.75" customHeight="1" x14ac:dyDescent="0.2">
      <c r="A78" s="1083"/>
      <c r="B78" s="179" t="s">
        <v>715</v>
      </c>
      <c r="C78" s="526" t="s">
        <v>211</v>
      </c>
      <c r="D78" s="178" t="s">
        <v>24</v>
      </c>
      <c r="E78" s="519" t="s">
        <v>694</v>
      </c>
      <c r="F78" s="537"/>
    </row>
    <row r="79" spans="1:6" s="524" customFormat="1" ht="48.75" customHeight="1" x14ac:dyDescent="0.2">
      <c r="A79" s="1083"/>
      <c r="B79" s="179" t="s">
        <v>696</v>
      </c>
      <c r="C79" s="526" t="s">
        <v>211</v>
      </c>
      <c r="D79" s="178" t="s">
        <v>263</v>
      </c>
      <c r="E79" s="519" t="s">
        <v>684</v>
      </c>
    </row>
    <row r="80" spans="1:6" s="524" customFormat="1" ht="19.5" customHeight="1" x14ac:dyDescent="0.2">
      <c r="A80" s="1083"/>
      <c r="B80" s="179" t="s">
        <v>720</v>
      </c>
      <c r="C80" s="526" t="s">
        <v>211</v>
      </c>
      <c r="D80" s="177" t="s">
        <v>24</v>
      </c>
      <c r="E80" s="519" t="s">
        <v>684</v>
      </c>
      <c r="F80" s="537"/>
    </row>
    <row r="81" spans="1:6" s="524" customFormat="1" ht="19.5" customHeight="1" x14ac:dyDescent="0.2">
      <c r="A81" s="1083"/>
      <c r="B81" s="179" t="s">
        <v>721</v>
      </c>
      <c r="C81" s="526" t="s">
        <v>211</v>
      </c>
      <c r="D81" s="178" t="s">
        <v>24</v>
      </c>
      <c r="E81" s="519" t="s">
        <v>684</v>
      </c>
      <c r="F81" s="537"/>
    </row>
    <row r="82" spans="1:6" s="524" customFormat="1" ht="19.5" customHeight="1" x14ac:dyDescent="0.2">
      <c r="A82" s="1083"/>
      <c r="B82" s="179" t="s">
        <v>722</v>
      </c>
      <c r="C82" s="526" t="s">
        <v>211</v>
      </c>
      <c r="D82" s="178" t="s">
        <v>545</v>
      </c>
      <c r="E82" s="527"/>
      <c r="F82" s="537"/>
    </row>
    <row r="83" spans="1:6" s="524" customFormat="1" ht="19.5" customHeight="1" x14ac:dyDescent="0.2">
      <c r="A83" s="1083"/>
      <c r="B83" s="179" t="s">
        <v>723</v>
      </c>
      <c r="C83" s="526" t="s">
        <v>211</v>
      </c>
      <c r="D83" s="178" t="s">
        <v>702</v>
      </c>
      <c r="E83" s="527"/>
      <c r="F83" s="537"/>
    </row>
    <row r="84" spans="1:6" s="524" customFormat="1" ht="19.5" customHeight="1" x14ac:dyDescent="0.2">
      <c r="A84" s="1083"/>
      <c r="B84" s="179" t="s">
        <v>724</v>
      </c>
      <c r="C84" s="526"/>
      <c r="D84" s="178"/>
      <c r="E84" s="551"/>
      <c r="F84" s="537"/>
    </row>
    <row r="85" spans="1:6" s="524" customFormat="1" ht="46.5" customHeight="1" x14ac:dyDescent="0.2">
      <c r="A85" s="1083"/>
      <c r="B85" s="179" t="s">
        <v>704</v>
      </c>
      <c r="C85" s="526" t="s">
        <v>211</v>
      </c>
      <c r="D85" s="528" t="s">
        <v>24</v>
      </c>
      <c r="E85" s="542" t="s">
        <v>705</v>
      </c>
      <c r="F85" s="537"/>
    </row>
    <row r="86" spans="1:6" s="524" customFormat="1" ht="28" customHeight="1" x14ac:dyDescent="0.2">
      <c r="A86" s="1083"/>
      <c r="B86" s="179" t="s">
        <v>706</v>
      </c>
      <c r="C86" s="526" t="s">
        <v>211</v>
      </c>
      <c r="D86" s="178" t="s">
        <v>24</v>
      </c>
      <c r="E86" s="203" t="s">
        <v>707</v>
      </c>
      <c r="F86" s="537"/>
    </row>
    <row r="87" spans="1:6" s="524" customFormat="1" ht="45" customHeight="1" x14ac:dyDescent="0.2">
      <c r="A87" s="1083"/>
      <c r="B87" s="552" t="s">
        <v>716</v>
      </c>
      <c r="C87" s="526" t="s">
        <v>211</v>
      </c>
      <c r="D87" s="545" t="s">
        <v>24</v>
      </c>
      <c r="E87" s="546" t="s">
        <v>717</v>
      </c>
      <c r="F87" s="537"/>
    </row>
    <row r="88" spans="1:6" s="524" customFormat="1" ht="30" customHeight="1" x14ac:dyDescent="0.2">
      <c r="A88" s="1084"/>
      <c r="B88" s="180" t="s">
        <v>725</v>
      </c>
      <c r="C88" s="532" t="s">
        <v>211</v>
      </c>
      <c r="D88" s="549" t="s">
        <v>24</v>
      </c>
      <c r="E88" s="550" t="s">
        <v>710</v>
      </c>
      <c r="F88" s="537"/>
    </row>
    <row r="89" spans="1:6" s="524" customFormat="1" ht="20.149999999999999" customHeight="1" x14ac:dyDescent="0.2">
      <c r="A89" s="1082" t="s">
        <v>726</v>
      </c>
      <c r="B89" s="553" t="s">
        <v>727</v>
      </c>
      <c r="C89" s="521" t="s">
        <v>211</v>
      </c>
      <c r="D89" s="522" t="s">
        <v>284</v>
      </c>
      <c r="E89" s="523" t="s">
        <v>694</v>
      </c>
      <c r="F89" s="537"/>
    </row>
    <row r="90" spans="1:6" s="524" customFormat="1" ht="29.25" customHeight="1" x14ac:dyDescent="0.2">
      <c r="A90" s="1083"/>
      <c r="B90" s="552" t="s">
        <v>715</v>
      </c>
      <c r="C90" s="526" t="s">
        <v>211</v>
      </c>
      <c r="D90" s="178" t="s">
        <v>284</v>
      </c>
      <c r="E90" s="519" t="s">
        <v>694</v>
      </c>
      <c r="F90" s="537"/>
    </row>
    <row r="91" spans="1:6" s="524" customFormat="1" ht="46.5" customHeight="1" x14ac:dyDescent="0.2">
      <c r="A91" s="1083"/>
      <c r="B91" s="179" t="s">
        <v>696</v>
      </c>
      <c r="C91" s="526" t="s">
        <v>211</v>
      </c>
      <c r="D91" s="178" t="s">
        <v>263</v>
      </c>
      <c r="E91" s="519" t="s">
        <v>684</v>
      </c>
      <c r="F91" s="537"/>
    </row>
    <row r="92" spans="1:6" s="524" customFormat="1" ht="18" customHeight="1" x14ac:dyDescent="0.2">
      <c r="A92" s="1083"/>
      <c r="B92" s="179" t="s">
        <v>720</v>
      </c>
      <c r="C92" s="526" t="s">
        <v>211</v>
      </c>
      <c r="D92" s="178" t="s">
        <v>284</v>
      </c>
      <c r="E92" s="519" t="s">
        <v>684</v>
      </c>
      <c r="F92" s="537"/>
    </row>
    <row r="93" spans="1:6" s="524" customFormat="1" ht="18" customHeight="1" x14ac:dyDescent="0.2">
      <c r="A93" s="1083"/>
      <c r="B93" s="179" t="s">
        <v>721</v>
      </c>
      <c r="C93" s="526" t="s">
        <v>211</v>
      </c>
      <c r="D93" s="178" t="s">
        <v>284</v>
      </c>
      <c r="E93" s="519" t="s">
        <v>684</v>
      </c>
      <c r="F93" s="537"/>
    </row>
    <row r="94" spans="1:6" s="524" customFormat="1" ht="18" customHeight="1" x14ac:dyDescent="0.2">
      <c r="A94" s="1083"/>
      <c r="B94" s="179" t="s">
        <v>722</v>
      </c>
      <c r="C94" s="526" t="s">
        <v>211</v>
      </c>
      <c r="D94" s="178" t="s">
        <v>538</v>
      </c>
      <c r="E94" s="527"/>
      <c r="F94" s="537"/>
    </row>
    <row r="95" spans="1:6" s="524" customFormat="1" ht="18" customHeight="1" x14ac:dyDescent="0.2">
      <c r="A95" s="1083"/>
      <c r="B95" s="179" t="s">
        <v>723</v>
      </c>
      <c r="C95" s="526" t="s">
        <v>211</v>
      </c>
      <c r="D95" s="178" t="s">
        <v>728</v>
      </c>
      <c r="E95" s="527"/>
      <c r="F95" s="537"/>
    </row>
    <row r="96" spans="1:6" s="524" customFormat="1" ht="18" customHeight="1" x14ac:dyDescent="0.2">
      <c r="A96" s="1083"/>
      <c r="B96" s="552" t="s">
        <v>729</v>
      </c>
      <c r="C96" s="526"/>
      <c r="D96" s="178"/>
      <c r="E96" s="554"/>
      <c r="F96" s="537"/>
    </row>
    <row r="97" spans="1:6" s="524" customFormat="1" ht="47.25" customHeight="1" x14ac:dyDescent="0.2">
      <c r="A97" s="1083"/>
      <c r="B97" s="555" t="s">
        <v>704</v>
      </c>
      <c r="C97" s="526" t="s">
        <v>211</v>
      </c>
      <c r="D97" s="178" t="s">
        <v>284</v>
      </c>
      <c r="E97" s="556" t="s">
        <v>705</v>
      </c>
      <c r="F97" s="537"/>
    </row>
    <row r="98" spans="1:6" s="524" customFormat="1" ht="28.5" customHeight="1" x14ac:dyDescent="0.2">
      <c r="A98" s="1083"/>
      <c r="B98" s="547" t="s">
        <v>706</v>
      </c>
      <c r="C98" s="526" t="s">
        <v>211</v>
      </c>
      <c r="D98" s="178" t="s">
        <v>284</v>
      </c>
      <c r="E98" s="203" t="s">
        <v>730</v>
      </c>
      <c r="F98" s="537"/>
    </row>
    <row r="99" spans="1:6" s="524" customFormat="1" ht="30" customHeight="1" x14ac:dyDescent="0.2">
      <c r="A99" s="1084"/>
      <c r="B99" s="557" t="s">
        <v>725</v>
      </c>
      <c r="C99" s="532" t="s">
        <v>211</v>
      </c>
      <c r="D99" s="204" t="s">
        <v>284</v>
      </c>
      <c r="E99" s="558" t="s">
        <v>710</v>
      </c>
      <c r="F99" s="537"/>
    </row>
  </sheetData>
  <mergeCells count="16">
    <mergeCell ref="A89:A99"/>
    <mergeCell ref="A36:A40"/>
    <mergeCell ref="A41:A47"/>
    <mergeCell ref="A1:E1"/>
    <mergeCell ref="C3:D3"/>
    <mergeCell ref="A10:A12"/>
    <mergeCell ref="A17:A19"/>
    <mergeCell ref="A20:A24"/>
    <mergeCell ref="A29:A35"/>
    <mergeCell ref="A6:A9"/>
    <mergeCell ref="A25:A28"/>
    <mergeCell ref="A63:A76"/>
    <mergeCell ref="E33:E34"/>
    <mergeCell ref="E45:E46"/>
    <mergeCell ref="A48:A62"/>
    <mergeCell ref="A77:A88"/>
  </mergeCells>
  <phoneticPr fontId="4"/>
  <dataValidations count="1">
    <dataValidation type="list" allowBlank="1" showInputMessage="1" showErrorMessage="1" sqref="C97:C99 C85:C95 C72:C83 C45:C55 C57:C70 C33:C43 C4:C31">
      <formula1>"□,■"</formula1>
    </dataValidation>
  </dataValidations>
  <printOptions horizontalCentered="1"/>
  <pageMargins left="0.59055118110236227" right="0.59055118110236227" top="0.59055118110236227" bottom="0.78740157480314965" header="0.39370078740157483" footer="0.59055118110236227"/>
  <pageSetup paperSize="9" scale="70" fitToHeight="0" orientation="portrait" horizontalDpi="300" verticalDpi="300" r:id="rId1"/>
  <headerFooter alignWithMargins="0">
    <oddFooter xml:space="preserve">&amp;R&amp;P / &amp;N </oddFooter>
  </headerFooter>
  <rowBreaks count="2" manualBreakCount="2">
    <brk id="28" max="4" man="1"/>
    <brk id="62" max="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186"/>
  <sheetViews>
    <sheetView view="pageBreakPreview" zoomScaleNormal="85" zoomScaleSheetLayoutView="100" workbookViewId="0">
      <selection activeCell="C4" sqref="C4"/>
    </sheetView>
  </sheetViews>
  <sheetFormatPr defaultColWidth="9" defaultRowHeight="20.149999999999999" customHeight="1" x14ac:dyDescent="0.2"/>
  <cols>
    <col min="1" max="1" width="23.6328125" style="615" customWidth="1"/>
    <col min="2" max="2" width="57.6328125" style="616" customWidth="1"/>
    <col min="3" max="3" width="4.08984375" style="617" customWidth="1"/>
    <col min="4" max="4" width="13.90625" style="618" customWidth="1"/>
    <col min="5" max="5" width="28.81640625" style="571" customWidth="1"/>
    <col min="6" max="256" width="9" style="566"/>
    <col min="257" max="257" width="23.6328125" style="566" customWidth="1"/>
    <col min="258" max="258" width="55.6328125" style="566" customWidth="1"/>
    <col min="259" max="259" width="4.08984375" style="566" customWidth="1"/>
    <col min="260" max="260" width="15.6328125" style="566" customWidth="1"/>
    <col min="261" max="261" width="30.6328125" style="566" customWidth="1"/>
    <col min="262" max="512" width="9" style="566"/>
    <col min="513" max="513" width="23.6328125" style="566" customWidth="1"/>
    <col min="514" max="514" width="55.6328125" style="566" customWidth="1"/>
    <col min="515" max="515" width="4.08984375" style="566" customWidth="1"/>
    <col min="516" max="516" width="15.6328125" style="566" customWidth="1"/>
    <col min="517" max="517" width="30.6328125" style="566" customWidth="1"/>
    <col min="518" max="768" width="9" style="566"/>
    <col min="769" max="769" width="23.6328125" style="566" customWidth="1"/>
    <col min="770" max="770" width="55.6328125" style="566" customWidth="1"/>
    <col min="771" max="771" width="4.08984375" style="566" customWidth="1"/>
    <col min="772" max="772" width="15.6328125" style="566" customWidth="1"/>
    <col min="773" max="773" width="30.6328125" style="566" customWidth="1"/>
    <col min="774" max="1024" width="9" style="566"/>
    <col min="1025" max="1025" width="23.6328125" style="566" customWidth="1"/>
    <col min="1026" max="1026" width="55.6328125" style="566" customWidth="1"/>
    <col min="1027" max="1027" width="4.08984375" style="566" customWidth="1"/>
    <col min="1028" max="1028" width="15.6328125" style="566" customWidth="1"/>
    <col min="1029" max="1029" width="30.6328125" style="566" customWidth="1"/>
    <col min="1030" max="1280" width="9" style="566"/>
    <col min="1281" max="1281" width="23.6328125" style="566" customWidth="1"/>
    <col min="1282" max="1282" width="55.6328125" style="566" customWidth="1"/>
    <col min="1283" max="1283" width="4.08984375" style="566" customWidth="1"/>
    <col min="1284" max="1284" width="15.6328125" style="566" customWidth="1"/>
    <col min="1285" max="1285" width="30.6328125" style="566" customWidth="1"/>
    <col min="1286" max="1536" width="9" style="566"/>
    <col min="1537" max="1537" width="23.6328125" style="566" customWidth="1"/>
    <col min="1538" max="1538" width="55.6328125" style="566" customWidth="1"/>
    <col min="1539" max="1539" width="4.08984375" style="566" customWidth="1"/>
    <col min="1540" max="1540" width="15.6328125" style="566" customWidth="1"/>
    <col min="1541" max="1541" width="30.6328125" style="566" customWidth="1"/>
    <col min="1542" max="1792" width="9" style="566"/>
    <col min="1793" max="1793" width="23.6328125" style="566" customWidth="1"/>
    <col min="1794" max="1794" width="55.6328125" style="566" customWidth="1"/>
    <col min="1795" max="1795" width="4.08984375" style="566" customWidth="1"/>
    <col min="1796" max="1796" width="15.6328125" style="566" customWidth="1"/>
    <col min="1797" max="1797" width="30.6328125" style="566" customWidth="1"/>
    <col min="1798" max="2048" width="9" style="566"/>
    <col min="2049" max="2049" width="23.6328125" style="566" customWidth="1"/>
    <col min="2050" max="2050" width="55.6328125" style="566" customWidth="1"/>
    <col min="2051" max="2051" width="4.08984375" style="566" customWidth="1"/>
    <col min="2052" max="2052" width="15.6328125" style="566" customWidth="1"/>
    <col min="2053" max="2053" width="30.6328125" style="566" customWidth="1"/>
    <col min="2054" max="2304" width="9" style="566"/>
    <col min="2305" max="2305" width="23.6328125" style="566" customWidth="1"/>
    <col min="2306" max="2306" width="55.6328125" style="566" customWidth="1"/>
    <col min="2307" max="2307" width="4.08984375" style="566" customWidth="1"/>
    <col min="2308" max="2308" width="15.6328125" style="566" customWidth="1"/>
    <col min="2309" max="2309" width="30.6328125" style="566" customWidth="1"/>
    <col min="2310" max="2560" width="9" style="566"/>
    <col min="2561" max="2561" width="23.6328125" style="566" customWidth="1"/>
    <col min="2562" max="2562" width="55.6328125" style="566" customWidth="1"/>
    <col min="2563" max="2563" width="4.08984375" style="566" customWidth="1"/>
    <col min="2564" max="2564" width="15.6328125" style="566" customWidth="1"/>
    <col min="2565" max="2565" width="30.6328125" style="566" customWidth="1"/>
    <col min="2566" max="2816" width="9" style="566"/>
    <col min="2817" max="2817" width="23.6328125" style="566" customWidth="1"/>
    <col min="2818" max="2818" width="55.6328125" style="566" customWidth="1"/>
    <col min="2819" max="2819" width="4.08984375" style="566" customWidth="1"/>
    <col min="2820" max="2820" width="15.6328125" style="566" customWidth="1"/>
    <col min="2821" max="2821" width="30.6328125" style="566" customWidth="1"/>
    <col min="2822" max="3072" width="9" style="566"/>
    <col min="3073" max="3073" width="23.6328125" style="566" customWidth="1"/>
    <col min="3074" max="3074" width="55.6328125" style="566" customWidth="1"/>
    <col min="3075" max="3075" width="4.08984375" style="566" customWidth="1"/>
    <col min="3076" max="3076" width="15.6328125" style="566" customWidth="1"/>
    <col min="3077" max="3077" width="30.6328125" style="566" customWidth="1"/>
    <col min="3078" max="3328" width="9" style="566"/>
    <col min="3329" max="3329" width="23.6328125" style="566" customWidth="1"/>
    <col min="3330" max="3330" width="55.6328125" style="566" customWidth="1"/>
    <col min="3331" max="3331" width="4.08984375" style="566" customWidth="1"/>
    <col min="3332" max="3332" width="15.6328125" style="566" customWidth="1"/>
    <col min="3333" max="3333" width="30.6328125" style="566" customWidth="1"/>
    <col min="3334" max="3584" width="9" style="566"/>
    <col min="3585" max="3585" width="23.6328125" style="566" customWidth="1"/>
    <col min="3586" max="3586" width="55.6328125" style="566" customWidth="1"/>
    <col min="3587" max="3587" width="4.08984375" style="566" customWidth="1"/>
    <col min="3588" max="3588" width="15.6328125" style="566" customWidth="1"/>
    <col min="3589" max="3589" width="30.6328125" style="566" customWidth="1"/>
    <col min="3590" max="3840" width="9" style="566"/>
    <col min="3841" max="3841" width="23.6328125" style="566" customWidth="1"/>
    <col min="3842" max="3842" width="55.6328125" style="566" customWidth="1"/>
    <col min="3843" max="3843" width="4.08984375" style="566" customWidth="1"/>
    <col min="3844" max="3844" width="15.6328125" style="566" customWidth="1"/>
    <col min="3845" max="3845" width="30.6328125" style="566" customWidth="1"/>
    <col min="3846" max="4096" width="9" style="566"/>
    <col min="4097" max="4097" width="23.6328125" style="566" customWidth="1"/>
    <col min="4098" max="4098" width="55.6328125" style="566" customWidth="1"/>
    <col min="4099" max="4099" width="4.08984375" style="566" customWidth="1"/>
    <col min="4100" max="4100" width="15.6328125" style="566" customWidth="1"/>
    <col min="4101" max="4101" width="30.6328125" style="566" customWidth="1"/>
    <col min="4102" max="4352" width="9" style="566"/>
    <col min="4353" max="4353" width="23.6328125" style="566" customWidth="1"/>
    <col min="4354" max="4354" width="55.6328125" style="566" customWidth="1"/>
    <col min="4355" max="4355" width="4.08984375" style="566" customWidth="1"/>
    <col min="4356" max="4356" width="15.6328125" style="566" customWidth="1"/>
    <col min="4357" max="4357" width="30.6328125" style="566" customWidth="1"/>
    <col min="4358" max="4608" width="9" style="566"/>
    <col min="4609" max="4609" width="23.6328125" style="566" customWidth="1"/>
    <col min="4610" max="4610" width="55.6328125" style="566" customWidth="1"/>
    <col min="4611" max="4611" width="4.08984375" style="566" customWidth="1"/>
    <col min="4612" max="4612" width="15.6328125" style="566" customWidth="1"/>
    <col min="4613" max="4613" width="30.6328125" style="566" customWidth="1"/>
    <col min="4614" max="4864" width="9" style="566"/>
    <col min="4865" max="4865" width="23.6328125" style="566" customWidth="1"/>
    <col min="4866" max="4866" width="55.6328125" style="566" customWidth="1"/>
    <col min="4867" max="4867" width="4.08984375" style="566" customWidth="1"/>
    <col min="4868" max="4868" width="15.6328125" style="566" customWidth="1"/>
    <col min="4869" max="4869" width="30.6328125" style="566" customWidth="1"/>
    <col min="4870" max="5120" width="9" style="566"/>
    <col min="5121" max="5121" width="23.6328125" style="566" customWidth="1"/>
    <col min="5122" max="5122" width="55.6328125" style="566" customWidth="1"/>
    <col min="5123" max="5123" width="4.08984375" style="566" customWidth="1"/>
    <col min="5124" max="5124" width="15.6328125" style="566" customWidth="1"/>
    <col min="5125" max="5125" width="30.6328125" style="566" customWidth="1"/>
    <col min="5126" max="5376" width="9" style="566"/>
    <col min="5377" max="5377" width="23.6328125" style="566" customWidth="1"/>
    <col min="5378" max="5378" width="55.6328125" style="566" customWidth="1"/>
    <col min="5379" max="5379" width="4.08984375" style="566" customWidth="1"/>
    <col min="5380" max="5380" width="15.6328125" style="566" customWidth="1"/>
    <col min="5381" max="5381" width="30.6328125" style="566" customWidth="1"/>
    <col min="5382" max="5632" width="9" style="566"/>
    <col min="5633" max="5633" width="23.6328125" style="566" customWidth="1"/>
    <col min="5634" max="5634" width="55.6328125" style="566" customWidth="1"/>
    <col min="5635" max="5635" width="4.08984375" style="566" customWidth="1"/>
    <col min="5636" max="5636" width="15.6328125" style="566" customWidth="1"/>
    <col min="5637" max="5637" width="30.6328125" style="566" customWidth="1"/>
    <col min="5638" max="5888" width="9" style="566"/>
    <col min="5889" max="5889" width="23.6328125" style="566" customWidth="1"/>
    <col min="5890" max="5890" width="55.6328125" style="566" customWidth="1"/>
    <col min="5891" max="5891" width="4.08984375" style="566" customWidth="1"/>
    <col min="5892" max="5892" width="15.6328125" style="566" customWidth="1"/>
    <col min="5893" max="5893" width="30.6328125" style="566" customWidth="1"/>
    <col min="5894" max="6144" width="9" style="566"/>
    <col min="6145" max="6145" width="23.6328125" style="566" customWidth="1"/>
    <col min="6146" max="6146" width="55.6328125" style="566" customWidth="1"/>
    <col min="6147" max="6147" width="4.08984375" style="566" customWidth="1"/>
    <col min="6148" max="6148" width="15.6328125" style="566" customWidth="1"/>
    <col min="6149" max="6149" width="30.6328125" style="566" customWidth="1"/>
    <col min="6150" max="6400" width="9" style="566"/>
    <col min="6401" max="6401" width="23.6328125" style="566" customWidth="1"/>
    <col min="6402" max="6402" width="55.6328125" style="566" customWidth="1"/>
    <col min="6403" max="6403" width="4.08984375" style="566" customWidth="1"/>
    <col min="6404" max="6404" width="15.6328125" style="566" customWidth="1"/>
    <col min="6405" max="6405" width="30.6328125" style="566" customWidth="1"/>
    <col min="6406" max="6656" width="9" style="566"/>
    <col min="6657" max="6657" width="23.6328125" style="566" customWidth="1"/>
    <col min="6658" max="6658" width="55.6328125" style="566" customWidth="1"/>
    <col min="6659" max="6659" width="4.08984375" style="566" customWidth="1"/>
    <col min="6660" max="6660" width="15.6328125" style="566" customWidth="1"/>
    <col min="6661" max="6661" width="30.6328125" style="566" customWidth="1"/>
    <col min="6662" max="6912" width="9" style="566"/>
    <col min="6913" max="6913" width="23.6328125" style="566" customWidth="1"/>
    <col min="6914" max="6914" width="55.6328125" style="566" customWidth="1"/>
    <col min="6915" max="6915" width="4.08984375" style="566" customWidth="1"/>
    <col min="6916" max="6916" width="15.6328125" style="566" customWidth="1"/>
    <col min="6917" max="6917" width="30.6328125" style="566" customWidth="1"/>
    <col min="6918" max="7168" width="9" style="566"/>
    <col min="7169" max="7169" width="23.6328125" style="566" customWidth="1"/>
    <col min="7170" max="7170" width="55.6328125" style="566" customWidth="1"/>
    <col min="7171" max="7171" width="4.08984375" style="566" customWidth="1"/>
    <col min="7172" max="7172" width="15.6328125" style="566" customWidth="1"/>
    <col min="7173" max="7173" width="30.6328125" style="566" customWidth="1"/>
    <col min="7174" max="7424" width="9" style="566"/>
    <col min="7425" max="7425" width="23.6328125" style="566" customWidth="1"/>
    <col min="7426" max="7426" width="55.6328125" style="566" customWidth="1"/>
    <col min="7427" max="7427" width="4.08984375" style="566" customWidth="1"/>
    <col min="7428" max="7428" width="15.6328125" style="566" customWidth="1"/>
    <col min="7429" max="7429" width="30.6328125" style="566" customWidth="1"/>
    <col min="7430" max="7680" width="9" style="566"/>
    <col min="7681" max="7681" width="23.6328125" style="566" customWidth="1"/>
    <col min="7682" max="7682" width="55.6328125" style="566" customWidth="1"/>
    <col min="7683" max="7683" width="4.08984375" style="566" customWidth="1"/>
    <col min="7684" max="7684" width="15.6328125" style="566" customWidth="1"/>
    <col min="7685" max="7685" width="30.6328125" style="566" customWidth="1"/>
    <col min="7686" max="7936" width="9" style="566"/>
    <col min="7937" max="7937" width="23.6328125" style="566" customWidth="1"/>
    <col min="7938" max="7938" width="55.6328125" style="566" customWidth="1"/>
    <col min="7939" max="7939" width="4.08984375" style="566" customWidth="1"/>
    <col min="7940" max="7940" width="15.6328125" style="566" customWidth="1"/>
    <col min="7941" max="7941" width="30.6328125" style="566" customWidth="1"/>
    <col min="7942" max="8192" width="9" style="566"/>
    <col min="8193" max="8193" width="23.6328125" style="566" customWidth="1"/>
    <col min="8194" max="8194" width="55.6328125" style="566" customWidth="1"/>
    <col min="8195" max="8195" width="4.08984375" style="566" customWidth="1"/>
    <col min="8196" max="8196" width="15.6328125" style="566" customWidth="1"/>
    <col min="8197" max="8197" width="30.6328125" style="566" customWidth="1"/>
    <col min="8198" max="8448" width="9" style="566"/>
    <col min="8449" max="8449" width="23.6328125" style="566" customWidth="1"/>
    <col min="8450" max="8450" width="55.6328125" style="566" customWidth="1"/>
    <col min="8451" max="8451" width="4.08984375" style="566" customWidth="1"/>
    <col min="8452" max="8452" width="15.6328125" style="566" customWidth="1"/>
    <col min="8453" max="8453" width="30.6328125" style="566" customWidth="1"/>
    <col min="8454" max="8704" width="9" style="566"/>
    <col min="8705" max="8705" width="23.6328125" style="566" customWidth="1"/>
    <col min="8706" max="8706" width="55.6328125" style="566" customWidth="1"/>
    <col min="8707" max="8707" width="4.08984375" style="566" customWidth="1"/>
    <col min="8708" max="8708" width="15.6328125" style="566" customWidth="1"/>
    <col min="8709" max="8709" width="30.6328125" style="566" customWidth="1"/>
    <col min="8710" max="8960" width="9" style="566"/>
    <col min="8961" max="8961" width="23.6328125" style="566" customWidth="1"/>
    <col min="8962" max="8962" width="55.6328125" style="566" customWidth="1"/>
    <col min="8963" max="8963" width="4.08984375" style="566" customWidth="1"/>
    <col min="8964" max="8964" width="15.6328125" style="566" customWidth="1"/>
    <col min="8965" max="8965" width="30.6328125" style="566" customWidth="1"/>
    <col min="8966" max="9216" width="9" style="566"/>
    <col min="9217" max="9217" width="23.6328125" style="566" customWidth="1"/>
    <col min="9218" max="9218" width="55.6328125" style="566" customWidth="1"/>
    <col min="9219" max="9219" width="4.08984375" style="566" customWidth="1"/>
    <col min="9220" max="9220" width="15.6328125" style="566" customWidth="1"/>
    <col min="9221" max="9221" width="30.6328125" style="566" customWidth="1"/>
    <col min="9222" max="9472" width="9" style="566"/>
    <col min="9473" max="9473" width="23.6328125" style="566" customWidth="1"/>
    <col min="9474" max="9474" width="55.6328125" style="566" customWidth="1"/>
    <col min="9475" max="9475" width="4.08984375" style="566" customWidth="1"/>
    <col min="9476" max="9476" width="15.6328125" style="566" customWidth="1"/>
    <col min="9477" max="9477" width="30.6328125" style="566" customWidth="1"/>
    <col min="9478" max="9728" width="9" style="566"/>
    <col min="9729" max="9729" width="23.6328125" style="566" customWidth="1"/>
    <col min="9730" max="9730" width="55.6328125" style="566" customWidth="1"/>
    <col min="9731" max="9731" width="4.08984375" style="566" customWidth="1"/>
    <col min="9732" max="9732" width="15.6328125" style="566" customWidth="1"/>
    <col min="9733" max="9733" width="30.6328125" style="566" customWidth="1"/>
    <col min="9734" max="9984" width="9" style="566"/>
    <col min="9985" max="9985" width="23.6328125" style="566" customWidth="1"/>
    <col min="9986" max="9986" width="55.6328125" style="566" customWidth="1"/>
    <col min="9987" max="9987" width="4.08984375" style="566" customWidth="1"/>
    <col min="9988" max="9988" width="15.6328125" style="566" customWidth="1"/>
    <col min="9989" max="9989" width="30.6328125" style="566" customWidth="1"/>
    <col min="9990" max="10240" width="9" style="566"/>
    <col min="10241" max="10241" width="23.6328125" style="566" customWidth="1"/>
    <col min="10242" max="10242" width="55.6328125" style="566" customWidth="1"/>
    <col min="10243" max="10243" width="4.08984375" style="566" customWidth="1"/>
    <col min="10244" max="10244" width="15.6328125" style="566" customWidth="1"/>
    <col min="10245" max="10245" width="30.6328125" style="566" customWidth="1"/>
    <col min="10246" max="10496" width="9" style="566"/>
    <col min="10497" max="10497" width="23.6328125" style="566" customWidth="1"/>
    <col min="10498" max="10498" width="55.6328125" style="566" customWidth="1"/>
    <col min="10499" max="10499" width="4.08984375" style="566" customWidth="1"/>
    <col min="10500" max="10500" width="15.6328125" style="566" customWidth="1"/>
    <col min="10501" max="10501" width="30.6328125" style="566" customWidth="1"/>
    <col min="10502" max="10752" width="9" style="566"/>
    <col min="10753" max="10753" width="23.6328125" style="566" customWidth="1"/>
    <col min="10754" max="10754" width="55.6328125" style="566" customWidth="1"/>
    <col min="10755" max="10755" width="4.08984375" style="566" customWidth="1"/>
    <col min="10756" max="10756" width="15.6328125" style="566" customWidth="1"/>
    <col min="10757" max="10757" width="30.6328125" style="566" customWidth="1"/>
    <col min="10758" max="11008" width="9" style="566"/>
    <col min="11009" max="11009" width="23.6328125" style="566" customWidth="1"/>
    <col min="11010" max="11010" width="55.6328125" style="566" customWidth="1"/>
    <col min="11011" max="11011" width="4.08984375" style="566" customWidth="1"/>
    <col min="11012" max="11012" width="15.6328125" style="566" customWidth="1"/>
    <col min="11013" max="11013" width="30.6328125" style="566" customWidth="1"/>
    <col min="11014" max="11264" width="9" style="566"/>
    <col min="11265" max="11265" width="23.6328125" style="566" customWidth="1"/>
    <col min="11266" max="11266" width="55.6328125" style="566" customWidth="1"/>
    <col min="11267" max="11267" width="4.08984375" style="566" customWidth="1"/>
    <col min="11268" max="11268" width="15.6328125" style="566" customWidth="1"/>
    <col min="11269" max="11269" width="30.6328125" style="566" customWidth="1"/>
    <col min="11270" max="11520" width="9" style="566"/>
    <col min="11521" max="11521" width="23.6328125" style="566" customWidth="1"/>
    <col min="11522" max="11522" width="55.6328125" style="566" customWidth="1"/>
    <col min="11523" max="11523" width="4.08984375" style="566" customWidth="1"/>
    <col min="11524" max="11524" width="15.6328125" style="566" customWidth="1"/>
    <col min="11525" max="11525" width="30.6328125" style="566" customWidth="1"/>
    <col min="11526" max="11776" width="9" style="566"/>
    <col min="11777" max="11777" width="23.6328125" style="566" customWidth="1"/>
    <col min="11778" max="11778" width="55.6328125" style="566" customWidth="1"/>
    <col min="11779" max="11779" width="4.08984375" style="566" customWidth="1"/>
    <col min="11780" max="11780" width="15.6328125" style="566" customWidth="1"/>
    <col min="11781" max="11781" width="30.6328125" style="566" customWidth="1"/>
    <col min="11782" max="12032" width="9" style="566"/>
    <col min="12033" max="12033" width="23.6328125" style="566" customWidth="1"/>
    <col min="12034" max="12034" width="55.6328125" style="566" customWidth="1"/>
    <col min="12035" max="12035" width="4.08984375" style="566" customWidth="1"/>
    <col min="12036" max="12036" width="15.6328125" style="566" customWidth="1"/>
    <col min="12037" max="12037" width="30.6328125" style="566" customWidth="1"/>
    <col min="12038" max="12288" width="9" style="566"/>
    <col min="12289" max="12289" width="23.6328125" style="566" customWidth="1"/>
    <col min="12290" max="12290" width="55.6328125" style="566" customWidth="1"/>
    <col min="12291" max="12291" width="4.08984375" style="566" customWidth="1"/>
    <col min="12292" max="12292" width="15.6328125" style="566" customWidth="1"/>
    <col min="12293" max="12293" width="30.6328125" style="566" customWidth="1"/>
    <col min="12294" max="12544" width="9" style="566"/>
    <col min="12545" max="12545" width="23.6328125" style="566" customWidth="1"/>
    <col min="12546" max="12546" width="55.6328125" style="566" customWidth="1"/>
    <col min="12547" max="12547" width="4.08984375" style="566" customWidth="1"/>
    <col min="12548" max="12548" width="15.6328125" style="566" customWidth="1"/>
    <col min="12549" max="12549" width="30.6328125" style="566" customWidth="1"/>
    <col min="12550" max="12800" width="9" style="566"/>
    <col min="12801" max="12801" width="23.6328125" style="566" customWidth="1"/>
    <col min="12802" max="12802" width="55.6328125" style="566" customWidth="1"/>
    <col min="12803" max="12803" width="4.08984375" style="566" customWidth="1"/>
    <col min="12804" max="12804" width="15.6328125" style="566" customWidth="1"/>
    <col min="12805" max="12805" width="30.6328125" style="566" customWidth="1"/>
    <col min="12806" max="13056" width="9" style="566"/>
    <col min="13057" max="13057" width="23.6328125" style="566" customWidth="1"/>
    <col min="13058" max="13058" width="55.6328125" style="566" customWidth="1"/>
    <col min="13059" max="13059" width="4.08984375" style="566" customWidth="1"/>
    <col min="13060" max="13060" width="15.6328125" style="566" customWidth="1"/>
    <col min="13061" max="13061" width="30.6328125" style="566" customWidth="1"/>
    <col min="13062" max="13312" width="9" style="566"/>
    <col min="13313" max="13313" width="23.6328125" style="566" customWidth="1"/>
    <col min="13314" max="13314" width="55.6328125" style="566" customWidth="1"/>
    <col min="13315" max="13315" width="4.08984375" style="566" customWidth="1"/>
    <col min="13316" max="13316" width="15.6328125" style="566" customWidth="1"/>
    <col min="13317" max="13317" width="30.6328125" style="566" customWidth="1"/>
    <col min="13318" max="13568" width="9" style="566"/>
    <col min="13569" max="13569" width="23.6328125" style="566" customWidth="1"/>
    <col min="13570" max="13570" width="55.6328125" style="566" customWidth="1"/>
    <col min="13571" max="13571" width="4.08984375" style="566" customWidth="1"/>
    <col min="13572" max="13572" width="15.6328125" style="566" customWidth="1"/>
    <col min="13573" max="13573" width="30.6328125" style="566" customWidth="1"/>
    <col min="13574" max="13824" width="9" style="566"/>
    <col min="13825" max="13825" width="23.6328125" style="566" customWidth="1"/>
    <col min="13826" max="13826" width="55.6328125" style="566" customWidth="1"/>
    <col min="13827" max="13827" width="4.08984375" style="566" customWidth="1"/>
    <col min="13828" max="13828" width="15.6328125" style="566" customWidth="1"/>
    <col min="13829" max="13829" width="30.6328125" style="566" customWidth="1"/>
    <col min="13830" max="14080" width="9" style="566"/>
    <col min="14081" max="14081" width="23.6328125" style="566" customWidth="1"/>
    <col min="14082" max="14082" width="55.6328125" style="566" customWidth="1"/>
    <col min="14083" max="14083" width="4.08984375" style="566" customWidth="1"/>
    <col min="14084" max="14084" width="15.6328125" style="566" customWidth="1"/>
    <col min="14085" max="14085" width="30.6328125" style="566" customWidth="1"/>
    <col min="14086" max="14336" width="9" style="566"/>
    <col min="14337" max="14337" width="23.6328125" style="566" customWidth="1"/>
    <col min="14338" max="14338" width="55.6328125" style="566" customWidth="1"/>
    <col min="14339" max="14339" width="4.08984375" style="566" customWidth="1"/>
    <col min="14340" max="14340" width="15.6328125" style="566" customWidth="1"/>
    <col min="14341" max="14341" width="30.6328125" style="566" customWidth="1"/>
    <col min="14342" max="14592" width="9" style="566"/>
    <col min="14593" max="14593" width="23.6328125" style="566" customWidth="1"/>
    <col min="14594" max="14594" width="55.6328125" style="566" customWidth="1"/>
    <col min="14595" max="14595" width="4.08984375" style="566" customWidth="1"/>
    <col min="14596" max="14596" width="15.6328125" style="566" customWidth="1"/>
    <col min="14597" max="14597" width="30.6328125" style="566" customWidth="1"/>
    <col min="14598" max="14848" width="9" style="566"/>
    <col min="14849" max="14849" width="23.6328125" style="566" customWidth="1"/>
    <col min="14850" max="14850" width="55.6328125" style="566" customWidth="1"/>
    <col min="14851" max="14851" width="4.08984375" style="566" customWidth="1"/>
    <col min="14852" max="14852" width="15.6328125" style="566" customWidth="1"/>
    <col min="14853" max="14853" width="30.6328125" style="566" customWidth="1"/>
    <col min="14854" max="15104" width="9" style="566"/>
    <col min="15105" max="15105" width="23.6328125" style="566" customWidth="1"/>
    <col min="15106" max="15106" width="55.6328125" style="566" customWidth="1"/>
    <col min="15107" max="15107" width="4.08984375" style="566" customWidth="1"/>
    <col min="15108" max="15108" width="15.6328125" style="566" customWidth="1"/>
    <col min="15109" max="15109" width="30.6328125" style="566" customWidth="1"/>
    <col min="15110" max="15360" width="9" style="566"/>
    <col min="15361" max="15361" width="23.6328125" style="566" customWidth="1"/>
    <col min="15362" max="15362" width="55.6328125" style="566" customWidth="1"/>
    <col min="15363" max="15363" width="4.08984375" style="566" customWidth="1"/>
    <col min="15364" max="15364" width="15.6328125" style="566" customWidth="1"/>
    <col min="15365" max="15365" width="30.6328125" style="566" customWidth="1"/>
    <col min="15366" max="15616" width="9" style="566"/>
    <col min="15617" max="15617" width="23.6328125" style="566" customWidth="1"/>
    <col min="15618" max="15618" width="55.6328125" style="566" customWidth="1"/>
    <col min="15619" max="15619" width="4.08984375" style="566" customWidth="1"/>
    <col min="15620" max="15620" width="15.6328125" style="566" customWidth="1"/>
    <col min="15621" max="15621" width="30.6328125" style="566" customWidth="1"/>
    <col min="15622" max="15872" width="9" style="566"/>
    <col min="15873" max="15873" width="23.6328125" style="566" customWidth="1"/>
    <col min="15874" max="15874" width="55.6328125" style="566" customWidth="1"/>
    <col min="15875" max="15875" width="4.08984375" style="566" customWidth="1"/>
    <col min="15876" max="15876" width="15.6328125" style="566" customWidth="1"/>
    <col min="15877" max="15877" width="30.6328125" style="566" customWidth="1"/>
    <col min="15878" max="16128" width="9" style="566"/>
    <col min="16129" max="16129" width="23.6328125" style="566" customWidth="1"/>
    <col min="16130" max="16130" width="55.6328125" style="566" customWidth="1"/>
    <col min="16131" max="16131" width="4.08984375" style="566" customWidth="1"/>
    <col min="16132" max="16132" width="15.6328125" style="566" customWidth="1"/>
    <col min="16133" max="16133" width="30.6328125" style="566" customWidth="1"/>
    <col min="16134" max="16384" width="9" style="566"/>
  </cols>
  <sheetData>
    <row r="1" spans="1:5" ht="30" customHeight="1" x14ac:dyDescent="0.2">
      <c r="A1" s="1097" t="s">
        <v>787</v>
      </c>
      <c r="B1" s="1098"/>
      <c r="C1" s="1098"/>
      <c r="D1" s="1098"/>
      <c r="E1" s="1098"/>
    </row>
    <row r="2" spans="1:5" ht="10" customHeight="1" x14ac:dyDescent="0.2">
      <c r="A2" s="567"/>
      <c r="B2" s="568"/>
      <c r="C2" s="569"/>
      <c r="D2" s="570"/>
    </row>
    <row r="3" spans="1:5" ht="20.149999999999999" customHeight="1" x14ac:dyDescent="0.2">
      <c r="A3" s="572" t="s">
        <v>629</v>
      </c>
      <c r="B3" s="572" t="s">
        <v>630</v>
      </c>
      <c r="C3" s="1099" t="s">
        <v>631</v>
      </c>
      <c r="D3" s="1100"/>
      <c r="E3" s="573"/>
    </row>
    <row r="4" spans="1:5" s="577" customFormat="1" ht="55" customHeight="1" x14ac:dyDescent="0.2">
      <c r="A4" s="1082" t="s">
        <v>731</v>
      </c>
      <c r="B4" s="574" t="s">
        <v>732</v>
      </c>
      <c r="C4" s="521" t="s">
        <v>211</v>
      </c>
      <c r="D4" s="575" t="s">
        <v>263</v>
      </c>
      <c r="E4" s="576" t="s">
        <v>694</v>
      </c>
    </row>
    <row r="5" spans="1:5" s="577" customFormat="1" ht="15" customHeight="1" x14ac:dyDescent="0.2">
      <c r="A5" s="1083"/>
      <c r="B5" s="578" t="s">
        <v>733</v>
      </c>
      <c r="C5" s="526" t="s">
        <v>211</v>
      </c>
      <c r="D5" s="579" t="s">
        <v>24</v>
      </c>
      <c r="E5" s="580" t="s">
        <v>694</v>
      </c>
    </row>
    <row r="6" spans="1:5" s="577" customFormat="1" ht="15" customHeight="1" x14ac:dyDescent="0.2">
      <c r="A6" s="1083"/>
      <c r="B6" s="581" t="s">
        <v>734</v>
      </c>
      <c r="C6" s="526" t="s">
        <v>211</v>
      </c>
      <c r="D6" s="582" t="s">
        <v>24</v>
      </c>
      <c r="E6" s="580" t="s">
        <v>694</v>
      </c>
    </row>
    <row r="7" spans="1:5" s="577" customFormat="1" ht="65" customHeight="1" x14ac:dyDescent="0.2">
      <c r="A7" s="1083"/>
      <c r="B7" s="578" t="s">
        <v>735</v>
      </c>
      <c r="C7" s="526" t="s">
        <v>211</v>
      </c>
      <c r="D7" s="579" t="s">
        <v>24</v>
      </c>
      <c r="E7" s="580" t="s">
        <v>684</v>
      </c>
    </row>
    <row r="8" spans="1:5" s="577" customFormat="1" ht="15" customHeight="1" x14ac:dyDescent="0.2">
      <c r="A8" s="1083"/>
      <c r="B8" s="583" t="s">
        <v>736</v>
      </c>
      <c r="C8" s="526" t="s">
        <v>211</v>
      </c>
      <c r="D8" s="584" t="s">
        <v>24</v>
      </c>
      <c r="E8" s="580" t="s">
        <v>684</v>
      </c>
    </row>
    <row r="9" spans="1:5" s="577" customFormat="1" ht="15" customHeight="1" x14ac:dyDescent="0.2">
      <c r="A9" s="1083"/>
      <c r="B9" s="583" t="s">
        <v>737</v>
      </c>
      <c r="C9" s="526" t="s">
        <v>211</v>
      </c>
      <c r="D9" s="584" t="s">
        <v>24</v>
      </c>
      <c r="E9" s="580" t="s">
        <v>684</v>
      </c>
    </row>
    <row r="10" spans="1:5" s="577" customFormat="1" ht="15" customHeight="1" x14ac:dyDescent="0.2">
      <c r="A10" s="1083"/>
      <c r="B10" s="583" t="s">
        <v>738</v>
      </c>
      <c r="C10" s="526" t="s">
        <v>211</v>
      </c>
      <c r="D10" s="584" t="s">
        <v>545</v>
      </c>
      <c r="E10" s="585"/>
    </row>
    <row r="11" spans="1:5" s="577" customFormat="1" ht="15" customHeight="1" x14ac:dyDescent="0.2">
      <c r="A11" s="1083"/>
      <c r="B11" s="583" t="s">
        <v>739</v>
      </c>
      <c r="C11" s="526" t="s">
        <v>211</v>
      </c>
      <c r="D11" s="584" t="s">
        <v>702</v>
      </c>
      <c r="E11" s="585"/>
    </row>
    <row r="12" spans="1:5" s="577" customFormat="1" ht="15" customHeight="1" x14ac:dyDescent="0.2">
      <c r="A12" s="1083"/>
      <c r="B12" s="583" t="s">
        <v>740</v>
      </c>
      <c r="C12" s="526"/>
      <c r="D12" s="584"/>
      <c r="E12" s="585"/>
    </row>
    <row r="13" spans="1:5" s="577" customFormat="1" ht="30" customHeight="1" x14ac:dyDescent="0.2">
      <c r="A13" s="1083"/>
      <c r="B13" s="583" t="s">
        <v>741</v>
      </c>
      <c r="C13" s="526" t="s">
        <v>211</v>
      </c>
      <c r="D13" s="584" t="s">
        <v>24</v>
      </c>
      <c r="E13" s="586" t="s">
        <v>717</v>
      </c>
    </row>
    <row r="14" spans="1:5" s="577" customFormat="1" ht="30" customHeight="1" x14ac:dyDescent="0.2">
      <c r="A14" s="1083"/>
      <c r="B14" s="583" t="s">
        <v>685</v>
      </c>
      <c r="C14" s="526" t="s">
        <v>211</v>
      </c>
      <c r="D14" s="584" t="s">
        <v>24</v>
      </c>
      <c r="E14" s="586" t="s">
        <v>707</v>
      </c>
    </row>
    <row r="15" spans="1:5" s="577" customFormat="1" ht="44" customHeight="1" x14ac:dyDescent="0.2">
      <c r="A15" s="1083"/>
      <c r="B15" s="583" t="s">
        <v>716</v>
      </c>
      <c r="C15" s="526" t="s">
        <v>211</v>
      </c>
      <c r="D15" s="584" t="s">
        <v>24</v>
      </c>
      <c r="E15" s="586" t="s">
        <v>717</v>
      </c>
    </row>
    <row r="16" spans="1:5" s="577" customFormat="1" ht="29.5" customHeight="1" x14ac:dyDescent="0.2">
      <c r="A16" s="1083"/>
      <c r="B16" s="581" t="s">
        <v>742</v>
      </c>
      <c r="C16" s="526" t="s">
        <v>211</v>
      </c>
      <c r="D16" s="582" t="s">
        <v>24</v>
      </c>
      <c r="E16" s="587" t="s">
        <v>743</v>
      </c>
    </row>
    <row r="17" spans="1:5" s="577" customFormat="1" ht="29.5" customHeight="1" x14ac:dyDescent="0.2">
      <c r="A17" s="1083"/>
      <c r="B17" s="581" t="s">
        <v>744</v>
      </c>
      <c r="C17" s="526" t="s">
        <v>211</v>
      </c>
      <c r="D17" s="582" t="s">
        <v>24</v>
      </c>
      <c r="E17" s="588"/>
    </row>
    <row r="18" spans="1:5" s="577" customFormat="1" ht="17.5" customHeight="1" x14ac:dyDescent="0.2">
      <c r="A18" s="1084"/>
      <c r="B18" s="589" t="s">
        <v>745</v>
      </c>
      <c r="C18" s="532" t="s">
        <v>211</v>
      </c>
      <c r="D18" s="590" t="s">
        <v>24</v>
      </c>
      <c r="E18" s="591"/>
    </row>
    <row r="19" spans="1:5" s="577" customFormat="1" ht="50" customHeight="1" x14ac:dyDescent="0.2">
      <c r="A19" s="1082" t="s">
        <v>746</v>
      </c>
      <c r="B19" s="592" t="s">
        <v>747</v>
      </c>
      <c r="C19" s="521" t="s">
        <v>211</v>
      </c>
      <c r="D19" s="593" t="s">
        <v>748</v>
      </c>
      <c r="E19" s="576" t="s">
        <v>694</v>
      </c>
    </row>
    <row r="20" spans="1:5" s="577" customFormat="1" ht="17.5" customHeight="1" x14ac:dyDescent="0.2">
      <c r="A20" s="1083"/>
      <c r="B20" s="594" t="s">
        <v>733</v>
      </c>
      <c r="C20" s="526" t="s">
        <v>211</v>
      </c>
      <c r="D20" s="595" t="s">
        <v>24</v>
      </c>
      <c r="E20" s="580" t="s">
        <v>694</v>
      </c>
    </row>
    <row r="21" spans="1:5" s="577" customFormat="1" ht="17.5" customHeight="1" x14ac:dyDescent="0.2">
      <c r="A21" s="1083"/>
      <c r="B21" s="583" t="s">
        <v>734</v>
      </c>
      <c r="C21" s="526" t="s">
        <v>211</v>
      </c>
      <c r="D21" s="584" t="s">
        <v>24</v>
      </c>
      <c r="E21" s="580" t="s">
        <v>694</v>
      </c>
    </row>
    <row r="22" spans="1:5" s="577" customFormat="1" ht="65.5" customHeight="1" x14ac:dyDescent="0.2">
      <c r="A22" s="1083"/>
      <c r="B22" s="578" t="s">
        <v>735</v>
      </c>
      <c r="C22" s="526" t="s">
        <v>211</v>
      </c>
      <c r="D22" s="579" t="s">
        <v>24</v>
      </c>
      <c r="E22" s="580" t="s">
        <v>684</v>
      </c>
    </row>
    <row r="23" spans="1:5" s="577" customFormat="1" ht="17.5" customHeight="1" x14ac:dyDescent="0.2">
      <c r="A23" s="1083"/>
      <c r="B23" s="583" t="s">
        <v>736</v>
      </c>
      <c r="C23" s="526" t="s">
        <v>211</v>
      </c>
      <c r="D23" s="584" t="s">
        <v>24</v>
      </c>
      <c r="E23" s="580" t="s">
        <v>684</v>
      </c>
    </row>
    <row r="24" spans="1:5" s="577" customFormat="1" ht="17.5" customHeight="1" x14ac:dyDescent="0.2">
      <c r="A24" s="1083"/>
      <c r="B24" s="583" t="s">
        <v>737</v>
      </c>
      <c r="C24" s="526" t="s">
        <v>211</v>
      </c>
      <c r="D24" s="584" t="s">
        <v>24</v>
      </c>
      <c r="E24" s="580" t="s">
        <v>684</v>
      </c>
    </row>
    <row r="25" spans="1:5" s="577" customFormat="1" ht="17.5" customHeight="1" x14ac:dyDescent="0.2">
      <c r="A25" s="1083"/>
      <c r="B25" s="583" t="s">
        <v>738</v>
      </c>
      <c r="C25" s="526" t="s">
        <v>211</v>
      </c>
      <c r="D25" s="584" t="s">
        <v>545</v>
      </c>
      <c r="E25" s="585"/>
    </row>
    <row r="26" spans="1:5" s="577" customFormat="1" ht="17.5" customHeight="1" x14ac:dyDescent="0.2">
      <c r="A26" s="1083"/>
      <c r="B26" s="583" t="s">
        <v>739</v>
      </c>
      <c r="C26" s="526" t="s">
        <v>211</v>
      </c>
      <c r="D26" s="584" t="s">
        <v>702</v>
      </c>
      <c r="E26" s="585"/>
    </row>
    <row r="27" spans="1:5" s="577" customFormat="1" ht="17.5" customHeight="1" x14ac:dyDescent="0.2">
      <c r="A27" s="1083"/>
      <c r="B27" s="583" t="s">
        <v>749</v>
      </c>
      <c r="C27" s="526"/>
      <c r="D27" s="584"/>
      <c r="E27" s="585"/>
    </row>
    <row r="28" spans="1:5" s="577" customFormat="1" ht="30" customHeight="1" x14ac:dyDescent="0.2">
      <c r="A28" s="1083"/>
      <c r="B28" s="583" t="s">
        <v>750</v>
      </c>
      <c r="C28" s="526" t="s">
        <v>211</v>
      </c>
      <c r="D28" s="584" t="s">
        <v>24</v>
      </c>
      <c r="E28" s="586" t="s">
        <v>717</v>
      </c>
    </row>
    <row r="29" spans="1:5" s="577" customFormat="1" ht="30" customHeight="1" x14ac:dyDescent="0.2">
      <c r="A29" s="1083"/>
      <c r="B29" s="583" t="s">
        <v>685</v>
      </c>
      <c r="C29" s="526" t="s">
        <v>211</v>
      </c>
      <c r="D29" s="584" t="s">
        <v>24</v>
      </c>
      <c r="E29" s="586" t="s">
        <v>707</v>
      </c>
    </row>
    <row r="30" spans="1:5" s="577" customFormat="1" ht="30" customHeight="1" x14ac:dyDescent="0.2">
      <c r="A30" s="1083"/>
      <c r="B30" s="581" t="s">
        <v>742</v>
      </c>
      <c r="C30" s="526" t="s">
        <v>211</v>
      </c>
      <c r="D30" s="582" t="s">
        <v>24</v>
      </c>
      <c r="E30" s="587" t="s">
        <v>743</v>
      </c>
    </row>
    <row r="31" spans="1:5" s="577" customFormat="1" ht="30" customHeight="1" x14ac:dyDescent="0.2">
      <c r="A31" s="1083"/>
      <c r="B31" s="581" t="s">
        <v>744</v>
      </c>
      <c r="C31" s="526" t="s">
        <v>211</v>
      </c>
      <c r="D31" s="582" t="s">
        <v>24</v>
      </c>
      <c r="E31" s="588"/>
    </row>
    <row r="32" spans="1:5" s="577" customFormat="1" ht="17.5" customHeight="1" x14ac:dyDescent="0.2">
      <c r="A32" s="1084"/>
      <c r="B32" s="589" t="s">
        <v>751</v>
      </c>
      <c r="C32" s="532" t="s">
        <v>211</v>
      </c>
      <c r="D32" s="590" t="s">
        <v>24</v>
      </c>
      <c r="E32" s="591"/>
    </row>
    <row r="33" spans="1:5" s="577" customFormat="1" ht="54.5" customHeight="1" x14ac:dyDescent="0.2">
      <c r="A33" s="1082" t="s">
        <v>752</v>
      </c>
      <c r="B33" s="592" t="s">
        <v>753</v>
      </c>
      <c r="C33" s="521" t="s">
        <v>211</v>
      </c>
      <c r="D33" s="596" t="s">
        <v>748</v>
      </c>
      <c r="E33" s="597" t="s">
        <v>754</v>
      </c>
    </row>
    <row r="34" spans="1:5" s="577" customFormat="1" ht="17.5" customHeight="1" x14ac:dyDescent="0.2">
      <c r="A34" s="1083"/>
      <c r="B34" s="598" t="s">
        <v>733</v>
      </c>
      <c r="C34" s="526" t="s">
        <v>211</v>
      </c>
      <c r="D34" s="599" t="s">
        <v>24</v>
      </c>
      <c r="E34" s="580" t="s">
        <v>694</v>
      </c>
    </row>
    <row r="35" spans="1:5" s="577" customFormat="1" ht="17.5" customHeight="1" x14ac:dyDescent="0.2">
      <c r="A35" s="1083"/>
      <c r="B35" s="581" t="s">
        <v>734</v>
      </c>
      <c r="C35" s="526" t="s">
        <v>211</v>
      </c>
      <c r="D35" s="582" t="s">
        <v>24</v>
      </c>
      <c r="E35" s="580" t="s">
        <v>694</v>
      </c>
    </row>
    <row r="36" spans="1:5" s="577" customFormat="1" ht="65.5" customHeight="1" x14ac:dyDescent="0.2">
      <c r="A36" s="1083"/>
      <c r="B36" s="578" t="s">
        <v>735</v>
      </c>
      <c r="C36" s="526" t="s">
        <v>211</v>
      </c>
      <c r="D36" s="579" t="s">
        <v>24</v>
      </c>
      <c r="E36" s="580" t="s">
        <v>684</v>
      </c>
    </row>
    <row r="37" spans="1:5" s="577" customFormat="1" ht="15.5" customHeight="1" x14ac:dyDescent="0.2">
      <c r="A37" s="1083"/>
      <c r="B37" s="583" t="s">
        <v>736</v>
      </c>
      <c r="C37" s="526" t="s">
        <v>211</v>
      </c>
      <c r="D37" s="584" t="s">
        <v>24</v>
      </c>
      <c r="E37" s="580" t="s">
        <v>684</v>
      </c>
    </row>
    <row r="38" spans="1:5" s="577" customFormat="1" ht="15.5" customHeight="1" x14ac:dyDescent="0.2">
      <c r="A38" s="1083"/>
      <c r="B38" s="583" t="s">
        <v>737</v>
      </c>
      <c r="C38" s="526" t="s">
        <v>211</v>
      </c>
      <c r="D38" s="584" t="s">
        <v>24</v>
      </c>
      <c r="E38" s="580" t="s">
        <v>684</v>
      </c>
    </row>
    <row r="39" spans="1:5" s="577" customFormat="1" ht="15.5" customHeight="1" x14ac:dyDescent="0.2">
      <c r="A39" s="1083"/>
      <c r="B39" s="583" t="s">
        <v>738</v>
      </c>
      <c r="C39" s="526" t="s">
        <v>211</v>
      </c>
      <c r="D39" s="584" t="s">
        <v>545</v>
      </c>
      <c r="E39" s="585"/>
    </row>
    <row r="40" spans="1:5" s="577" customFormat="1" ht="15.5" customHeight="1" x14ac:dyDescent="0.2">
      <c r="A40" s="1083"/>
      <c r="B40" s="583" t="s">
        <v>739</v>
      </c>
      <c r="C40" s="526" t="s">
        <v>211</v>
      </c>
      <c r="D40" s="584" t="s">
        <v>702</v>
      </c>
      <c r="E40" s="585"/>
    </row>
    <row r="41" spans="1:5" s="577" customFormat="1" ht="15.5" customHeight="1" x14ac:dyDescent="0.2">
      <c r="A41" s="1083"/>
      <c r="B41" s="583" t="s">
        <v>740</v>
      </c>
      <c r="C41" s="600"/>
      <c r="D41" s="584"/>
      <c r="E41" s="585"/>
    </row>
    <row r="42" spans="1:5" s="577" customFormat="1" ht="27.5" customHeight="1" x14ac:dyDescent="0.2">
      <c r="A42" s="1083"/>
      <c r="B42" s="583" t="s">
        <v>741</v>
      </c>
      <c r="C42" s="526" t="s">
        <v>211</v>
      </c>
      <c r="D42" s="584" t="s">
        <v>24</v>
      </c>
      <c r="E42" s="586" t="s">
        <v>717</v>
      </c>
    </row>
    <row r="43" spans="1:5" s="577" customFormat="1" ht="27.5" customHeight="1" x14ac:dyDescent="0.2">
      <c r="A43" s="1083"/>
      <c r="B43" s="583" t="s">
        <v>685</v>
      </c>
      <c r="C43" s="526" t="s">
        <v>211</v>
      </c>
      <c r="D43" s="584" t="s">
        <v>24</v>
      </c>
      <c r="E43" s="586" t="s">
        <v>707</v>
      </c>
    </row>
    <row r="44" spans="1:5" s="577" customFormat="1" ht="42.5" customHeight="1" x14ac:dyDescent="0.2">
      <c r="A44" s="1083"/>
      <c r="B44" s="583" t="s">
        <v>716</v>
      </c>
      <c r="C44" s="526" t="s">
        <v>211</v>
      </c>
      <c r="D44" s="584" t="s">
        <v>24</v>
      </c>
      <c r="E44" s="586" t="s">
        <v>717</v>
      </c>
    </row>
    <row r="45" spans="1:5" s="577" customFormat="1" ht="27.5" customHeight="1" x14ac:dyDescent="0.2">
      <c r="A45" s="1083"/>
      <c r="B45" s="581" t="s">
        <v>742</v>
      </c>
      <c r="C45" s="526" t="s">
        <v>211</v>
      </c>
      <c r="D45" s="582" t="s">
        <v>24</v>
      </c>
      <c r="E45" s="587" t="s">
        <v>743</v>
      </c>
    </row>
    <row r="46" spans="1:5" s="577" customFormat="1" ht="27.5" customHeight="1" x14ac:dyDescent="0.2">
      <c r="A46" s="1084"/>
      <c r="B46" s="581" t="s">
        <v>744</v>
      </c>
      <c r="C46" s="532" t="s">
        <v>211</v>
      </c>
      <c r="D46" s="582" t="s">
        <v>24</v>
      </c>
      <c r="E46" s="591"/>
    </row>
    <row r="47" spans="1:5" s="577" customFormat="1" ht="44" customHeight="1" x14ac:dyDescent="0.2">
      <c r="A47" s="1082" t="s">
        <v>755</v>
      </c>
      <c r="B47" s="592" t="s">
        <v>756</v>
      </c>
      <c r="C47" s="521" t="s">
        <v>211</v>
      </c>
      <c r="D47" s="596" t="s">
        <v>748</v>
      </c>
      <c r="E47" s="597" t="s">
        <v>754</v>
      </c>
    </row>
    <row r="48" spans="1:5" s="577" customFormat="1" ht="16" customHeight="1" x14ac:dyDescent="0.2">
      <c r="A48" s="1083"/>
      <c r="B48" s="598" t="s">
        <v>733</v>
      </c>
      <c r="C48" s="526" t="s">
        <v>211</v>
      </c>
      <c r="D48" s="599" t="s">
        <v>24</v>
      </c>
      <c r="E48" s="580" t="s">
        <v>694</v>
      </c>
    </row>
    <row r="49" spans="1:5" s="577" customFormat="1" ht="16" customHeight="1" x14ac:dyDescent="0.2">
      <c r="A49" s="1083"/>
      <c r="B49" s="581" t="s">
        <v>734</v>
      </c>
      <c r="C49" s="526" t="s">
        <v>211</v>
      </c>
      <c r="D49" s="582" t="s">
        <v>24</v>
      </c>
      <c r="E49" s="580" t="s">
        <v>694</v>
      </c>
    </row>
    <row r="50" spans="1:5" s="577" customFormat="1" ht="65" customHeight="1" x14ac:dyDescent="0.2">
      <c r="A50" s="1083"/>
      <c r="B50" s="578" t="s">
        <v>735</v>
      </c>
      <c r="C50" s="526" t="s">
        <v>211</v>
      </c>
      <c r="D50" s="579" t="s">
        <v>24</v>
      </c>
      <c r="E50" s="580" t="s">
        <v>684</v>
      </c>
    </row>
    <row r="51" spans="1:5" s="577" customFormat="1" ht="16.5" customHeight="1" x14ac:dyDescent="0.2">
      <c r="A51" s="1083"/>
      <c r="B51" s="583" t="s">
        <v>736</v>
      </c>
      <c r="C51" s="526" t="s">
        <v>211</v>
      </c>
      <c r="D51" s="584" t="s">
        <v>24</v>
      </c>
      <c r="E51" s="580" t="s">
        <v>684</v>
      </c>
    </row>
    <row r="52" spans="1:5" s="577" customFormat="1" ht="16.5" customHeight="1" x14ac:dyDescent="0.2">
      <c r="A52" s="1083"/>
      <c r="B52" s="583" t="s">
        <v>737</v>
      </c>
      <c r="C52" s="526" t="s">
        <v>211</v>
      </c>
      <c r="D52" s="584" t="s">
        <v>24</v>
      </c>
      <c r="E52" s="580" t="s">
        <v>684</v>
      </c>
    </row>
    <row r="53" spans="1:5" s="577" customFormat="1" ht="16.5" customHeight="1" x14ac:dyDescent="0.2">
      <c r="A53" s="1083"/>
      <c r="B53" s="583" t="s">
        <v>738</v>
      </c>
      <c r="C53" s="526" t="s">
        <v>211</v>
      </c>
      <c r="D53" s="584" t="s">
        <v>545</v>
      </c>
      <c r="E53" s="585"/>
    </row>
    <row r="54" spans="1:5" s="577" customFormat="1" ht="16.5" customHeight="1" x14ac:dyDescent="0.2">
      <c r="A54" s="1083"/>
      <c r="B54" s="583" t="s">
        <v>739</v>
      </c>
      <c r="C54" s="526" t="s">
        <v>211</v>
      </c>
      <c r="D54" s="584" t="s">
        <v>702</v>
      </c>
      <c r="E54" s="585"/>
    </row>
    <row r="55" spans="1:5" s="577" customFormat="1" ht="16.5" customHeight="1" x14ac:dyDescent="0.2">
      <c r="A55" s="1083"/>
      <c r="B55" s="583" t="s">
        <v>749</v>
      </c>
      <c r="C55" s="600"/>
      <c r="D55" s="584"/>
      <c r="E55" s="585"/>
    </row>
    <row r="56" spans="1:5" s="577" customFormat="1" ht="27.5" customHeight="1" x14ac:dyDescent="0.2">
      <c r="A56" s="1083"/>
      <c r="B56" s="583" t="s">
        <v>750</v>
      </c>
      <c r="C56" s="526" t="s">
        <v>211</v>
      </c>
      <c r="D56" s="584" t="s">
        <v>24</v>
      </c>
      <c r="E56" s="586" t="s">
        <v>717</v>
      </c>
    </row>
    <row r="57" spans="1:5" s="577" customFormat="1" ht="27.5" customHeight="1" x14ac:dyDescent="0.2">
      <c r="A57" s="1083"/>
      <c r="B57" s="583" t="s">
        <v>685</v>
      </c>
      <c r="C57" s="526" t="s">
        <v>211</v>
      </c>
      <c r="D57" s="584" t="s">
        <v>24</v>
      </c>
      <c r="E57" s="586" t="s">
        <v>707</v>
      </c>
    </row>
    <row r="58" spans="1:5" s="577" customFormat="1" ht="27.5" customHeight="1" x14ac:dyDescent="0.2">
      <c r="A58" s="1083"/>
      <c r="B58" s="581" t="s">
        <v>742</v>
      </c>
      <c r="C58" s="526" t="s">
        <v>211</v>
      </c>
      <c r="D58" s="582" t="s">
        <v>24</v>
      </c>
      <c r="E58" s="587" t="s">
        <v>743</v>
      </c>
    </row>
    <row r="59" spans="1:5" s="577" customFormat="1" ht="27.5" customHeight="1" x14ac:dyDescent="0.2">
      <c r="A59" s="1084"/>
      <c r="B59" s="581" t="s">
        <v>744</v>
      </c>
      <c r="C59" s="526" t="s">
        <v>211</v>
      </c>
      <c r="D59" s="582" t="s">
        <v>24</v>
      </c>
      <c r="E59" s="591"/>
    </row>
    <row r="60" spans="1:5" s="577" customFormat="1" ht="58.5" customHeight="1" x14ac:dyDescent="0.2">
      <c r="A60" s="1082" t="s">
        <v>757</v>
      </c>
      <c r="B60" s="592" t="s">
        <v>758</v>
      </c>
      <c r="C60" s="521" t="s">
        <v>211</v>
      </c>
      <c r="D60" s="596" t="s">
        <v>748</v>
      </c>
      <c r="E60" s="597" t="s">
        <v>754</v>
      </c>
    </row>
    <row r="61" spans="1:5" s="577" customFormat="1" ht="16.5" customHeight="1" x14ac:dyDescent="0.2">
      <c r="A61" s="1083"/>
      <c r="B61" s="598" t="s">
        <v>733</v>
      </c>
      <c r="C61" s="526" t="s">
        <v>211</v>
      </c>
      <c r="D61" s="599" t="s">
        <v>24</v>
      </c>
      <c r="E61" s="580" t="s">
        <v>694</v>
      </c>
    </row>
    <row r="62" spans="1:5" s="577" customFormat="1" ht="16.5" customHeight="1" x14ac:dyDescent="0.2">
      <c r="A62" s="1083"/>
      <c r="B62" s="581" t="s">
        <v>734</v>
      </c>
      <c r="C62" s="526" t="s">
        <v>211</v>
      </c>
      <c r="D62" s="582" t="s">
        <v>24</v>
      </c>
      <c r="E62" s="580" t="s">
        <v>694</v>
      </c>
    </row>
    <row r="63" spans="1:5" s="577" customFormat="1" ht="65.5" customHeight="1" x14ac:dyDescent="0.2">
      <c r="A63" s="1083"/>
      <c r="B63" s="578" t="s">
        <v>735</v>
      </c>
      <c r="C63" s="526" t="s">
        <v>211</v>
      </c>
      <c r="D63" s="579" t="s">
        <v>24</v>
      </c>
      <c r="E63" s="580" t="s">
        <v>684</v>
      </c>
    </row>
    <row r="64" spans="1:5" s="577" customFormat="1" ht="16.5" customHeight="1" x14ac:dyDescent="0.2">
      <c r="A64" s="1083"/>
      <c r="B64" s="583" t="s">
        <v>736</v>
      </c>
      <c r="C64" s="526" t="s">
        <v>211</v>
      </c>
      <c r="D64" s="584" t="s">
        <v>24</v>
      </c>
      <c r="E64" s="580" t="s">
        <v>684</v>
      </c>
    </row>
    <row r="65" spans="1:5" s="577" customFormat="1" ht="16.5" customHeight="1" x14ac:dyDescent="0.2">
      <c r="A65" s="1083"/>
      <c r="B65" s="583" t="s">
        <v>737</v>
      </c>
      <c r="C65" s="526" t="s">
        <v>211</v>
      </c>
      <c r="D65" s="584" t="s">
        <v>24</v>
      </c>
      <c r="E65" s="580" t="s">
        <v>684</v>
      </c>
    </row>
    <row r="66" spans="1:5" s="577" customFormat="1" ht="16.5" customHeight="1" x14ac:dyDescent="0.2">
      <c r="A66" s="1083"/>
      <c r="B66" s="583" t="s">
        <v>738</v>
      </c>
      <c r="C66" s="526" t="s">
        <v>211</v>
      </c>
      <c r="D66" s="584" t="s">
        <v>545</v>
      </c>
      <c r="E66" s="585"/>
    </row>
    <row r="67" spans="1:5" s="577" customFormat="1" ht="16.5" customHeight="1" x14ac:dyDescent="0.2">
      <c r="A67" s="1083"/>
      <c r="B67" s="583" t="s">
        <v>739</v>
      </c>
      <c r="C67" s="526" t="s">
        <v>211</v>
      </c>
      <c r="D67" s="584" t="s">
        <v>702</v>
      </c>
      <c r="E67" s="585"/>
    </row>
    <row r="68" spans="1:5" s="577" customFormat="1" ht="16.5" customHeight="1" x14ac:dyDescent="0.2">
      <c r="A68" s="1083"/>
      <c r="B68" s="583" t="s">
        <v>749</v>
      </c>
      <c r="C68" s="526"/>
      <c r="D68" s="584"/>
      <c r="E68" s="585"/>
    </row>
    <row r="69" spans="1:5" s="577" customFormat="1" ht="27.5" customHeight="1" x14ac:dyDescent="0.2">
      <c r="A69" s="1083"/>
      <c r="B69" s="583" t="s">
        <v>750</v>
      </c>
      <c r="C69" s="526" t="s">
        <v>211</v>
      </c>
      <c r="D69" s="584" t="s">
        <v>24</v>
      </c>
      <c r="E69" s="586" t="s">
        <v>717</v>
      </c>
    </row>
    <row r="70" spans="1:5" s="577" customFormat="1" ht="27.5" customHeight="1" x14ac:dyDescent="0.2">
      <c r="A70" s="1083"/>
      <c r="B70" s="583" t="s">
        <v>685</v>
      </c>
      <c r="C70" s="526" t="s">
        <v>211</v>
      </c>
      <c r="D70" s="584" t="s">
        <v>24</v>
      </c>
      <c r="E70" s="586" t="s">
        <v>707</v>
      </c>
    </row>
    <row r="71" spans="1:5" s="577" customFormat="1" ht="27.5" customHeight="1" x14ac:dyDescent="0.2">
      <c r="A71" s="1083"/>
      <c r="B71" s="581" t="s">
        <v>742</v>
      </c>
      <c r="C71" s="526" t="s">
        <v>211</v>
      </c>
      <c r="D71" s="582" t="s">
        <v>24</v>
      </c>
      <c r="E71" s="587" t="s">
        <v>743</v>
      </c>
    </row>
    <row r="72" spans="1:5" s="577" customFormat="1" ht="27.5" customHeight="1" x14ac:dyDescent="0.2">
      <c r="A72" s="1083"/>
      <c r="B72" s="581" t="s">
        <v>744</v>
      </c>
      <c r="C72" s="526" t="s">
        <v>211</v>
      </c>
      <c r="D72" s="582" t="s">
        <v>24</v>
      </c>
      <c r="E72" s="588"/>
    </row>
    <row r="73" spans="1:5" s="577" customFormat="1" ht="17.5" customHeight="1" x14ac:dyDescent="0.2">
      <c r="A73" s="601"/>
      <c r="B73" s="602" t="s">
        <v>745</v>
      </c>
      <c r="C73" s="621" t="s">
        <v>211</v>
      </c>
      <c r="D73" s="603" t="s">
        <v>24</v>
      </c>
      <c r="E73" s="591"/>
    </row>
    <row r="74" spans="1:5" s="577" customFormat="1" ht="55" customHeight="1" x14ac:dyDescent="0.2">
      <c r="A74" s="1082" t="s">
        <v>759</v>
      </c>
      <c r="B74" s="592" t="s">
        <v>760</v>
      </c>
      <c r="C74" s="521" t="s">
        <v>211</v>
      </c>
      <c r="D74" s="596" t="s">
        <v>748</v>
      </c>
      <c r="E74" s="597" t="s">
        <v>754</v>
      </c>
    </row>
    <row r="75" spans="1:5" s="577" customFormat="1" ht="17.5" customHeight="1" x14ac:dyDescent="0.2">
      <c r="A75" s="1083"/>
      <c r="B75" s="598" t="s">
        <v>733</v>
      </c>
      <c r="C75" s="526" t="s">
        <v>211</v>
      </c>
      <c r="D75" s="599" t="s">
        <v>24</v>
      </c>
      <c r="E75" s="580" t="s">
        <v>694</v>
      </c>
    </row>
    <row r="76" spans="1:5" s="577" customFormat="1" ht="17.5" customHeight="1" x14ac:dyDescent="0.2">
      <c r="A76" s="1083"/>
      <c r="B76" s="581" t="s">
        <v>734</v>
      </c>
      <c r="C76" s="526" t="s">
        <v>211</v>
      </c>
      <c r="D76" s="582" t="s">
        <v>24</v>
      </c>
      <c r="E76" s="580" t="s">
        <v>694</v>
      </c>
    </row>
    <row r="77" spans="1:5" s="577" customFormat="1" ht="66" customHeight="1" x14ac:dyDescent="0.2">
      <c r="A77" s="1083"/>
      <c r="B77" s="578" t="s">
        <v>735</v>
      </c>
      <c r="C77" s="526" t="s">
        <v>211</v>
      </c>
      <c r="D77" s="579" t="s">
        <v>24</v>
      </c>
      <c r="E77" s="580" t="s">
        <v>684</v>
      </c>
    </row>
    <row r="78" spans="1:5" s="577" customFormat="1" ht="17.5" customHeight="1" x14ac:dyDescent="0.2">
      <c r="A78" s="1083"/>
      <c r="B78" s="583" t="s">
        <v>736</v>
      </c>
      <c r="C78" s="526" t="s">
        <v>211</v>
      </c>
      <c r="D78" s="584" t="s">
        <v>24</v>
      </c>
      <c r="E78" s="580" t="s">
        <v>684</v>
      </c>
    </row>
    <row r="79" spans="1:5" s="577" customFormat="1" ht="17.5" customHeight="1" x14ac:dyDescent="0.2">
      <c r="A79" s="1083"/>
      <c r="B79" s="583" t="s">
        <v>737</v>
      </c>
      <c r="C79" s="526" t="s">
        <v>211</v>
      </c>
      <c r="D79" s="584" t="s">
        <v>24</v>
      </c>
      <c r="E79" s="580" t="s">
        <v>684</v>
      </c>
    </row>
    <row r="80" spans="1:5" s="577" customFormat="1" ht="17.5" customHeight="1" x14ac:dyDescent="0.2">
      <c r="A80" s="1083"/>
      <c r="B80" s="583" t="s">
        <v>738</v>
      </c>
      <c r="C80" s="526" t="s">
        <v>211</v>
      </c>
      <c r="D80" s="584" t="s">
        <v>545</v>
      </c>
      <c r="E80" s="585"/>
    </row>
    <row r="81" spans="1:5" s="577" customFormat="1" ht="17.5" customHeight="1" x14ac:dyDescent="0.2">
      <c r="A81" s="1083"/>
      <c r="B81" s="583" t="s">
        <v>739</v>
      </c>
      <c r="C81" s="526" t="s">
        <v>211</v>
      </c>
      <c r="D81" s="584" t="s">
        <v>702</v>
      </c>
      <c r="E81" s="585"/>
    </row>
    <row r="82" spans="1:5" s="577" customFormat="1" ht="17.5" customHeight="1" x14ac:dyDescent="0.2">
      <c r="A82" s="1083"/>
      <c r="B82" s="583" t="s">
        <v>749</v>
      </c>
      <c r="C82" s="526"/>
      <c r="D82" s="584"/>
      <c r="E82" s="585"/>
    </row>
    <row r="83" spans="1:5" s="577" customFormat="1" ht="27.5" customHeight="1" x14ac:dyDescent="0.2">
      <c r="A83" s="1083"/>
      <c r="B83" s="583" t="s">
        <v>750</v>
      </c>
      <c r="C83" s="526" t="s">
        <v>211</v>
      </c>
      <c r="D83" s="584" t="s">
        <v>24</v>
      </c>
      <c r="E83" s="586" t="s">
        <v>717</v>
      </c>
    </row>
    <row r="84" spans="1:5" s="577" customFormat="1" ht="27.5" customHeight="1" x14ac:dyDescent="0.2">
      <c r="A84" s="1083"/>
      <c r="B84" s="583" t="s">
        <v>685</v>
      </c>
      <c r="C84" s="526" t="s">
        <v>211</v>
      </c>
      <c r="D84" s="584" t="s">
        <v>24</v>
      </c>
      <c r="E84" s="586" t="s">
        <v>707</v>
      </c>
    </row>
    <row r="85" spans="1:5" s="577" customFormat="1" ht="27.5" customHeight="1" x14ac:dyDescent="0.2">
      <c r="A85" s="1083"/>
      <c r="B85" s="581" t="s">
        <v>742</v>
      </c>
      <c r="C85" s="526" t="s">
        <v>211</v>
      </c>
      <c r="D85" s="582" t="s">
        <v>24</v>
      </c>
      <c r="E85" s="587" t="s">
        <v>743</v>
      </c>
    </row>
    <row r="86" spans="1:5" s="577" customFormat="1" ht="27.5" customHeight="1" x14ac:dyDescent="0.2">
      <c r="A86" s="1084"/>
      <c r="B86" s="581" t="s">
        <v>744</v>
      </c>
      <c r="C86" s="526" t="s">
        <v>211</v>
      </c>
      <c r="D86" s="582" t="s">
        <v>24</v>
      </c>
      <c r="E86" s="591"/>
    </row>
    <row r="87" spans="1:5" s="577" customFormat="1" ht="50" customHeight="1" x14ac:dyDescent="0.2">
      <c r="A87" s="1082" t="s">
        <v>761</v>
      </c>
      <c r="B87" s="592" t="s">
        <v>762</v>
      </c>
      <c r="C87" s="521" t="s">
        <v>211</v>
      </c>
      <c r="D87" s="596" t="s">
        <v>748</v>
      </c>
      <c r="E87" s="597" t="s">
        <v>754</v>
      </c>
    </row>
    <row r="88" spans="1:5" s="577" customFormat="1" ht="17.5" customHeight="1" x14ac:dyDescent="0.2">
      <c r="A88" s="1083"/>
      <c r="B88" s="598" t="s">
        <v>733</v>
      </c>
      <c r="C88" s="526" t="s">
        <v>211</v>
      </c>
      <c r="D88" s="599" t="s">
        <v>24</v>
      </c>
      <c r="E88" s="580" t="s">
        <v>694</v>
      </c>
    </row>
    <row r="89" spans="1:5" s="577" customFormat="1" ht="17.5" customHeight="1" x14ac:dyDescent="0.2">
      <c r="A89" s="1083"/>
      <c r="B89" s="581" t="s">
        <v>734</v>
      </c>
      <c r="C89" s="526" t="s">
        <v>211</v>
      </c>
      <c r="D89" s="582" t="s">
        <v>24</v>
      </c>
      <c r="E89" s="580" t="s">
        <v>694</v>
      </c>
    </row>
    <row r="90" spans="1:5" s="577" customFormat="1" ht="67" customHeight="1" x14ac:dyDescent="0.2">
      <c r="A90" s="1083"/>
      <c r="B90" s="578" t="s">
        <v>735</v>
      </c>
      <c r="C90" s="526" t="s">
        <v>211</v>
      </c>
      <c r="D90" s="579" t="s">
        <v>24</v>
      </c>
      <c r="E90" s="580" t="s">
        <v>684</v>
      </c>
    </row>
    <row r="91" spans="1:5" s="577" customFormat="1" ht="17.5" customHeight="1" x14ac:dyDescent="0.2">
      <c r="A91" s="1083"/>
      <c r="B91" s="583" t="s">
        <v>736</v>
      </c>
      <c r="C91" s="526" t="s">
        <v>211</v>
      </c>
      <c r="D91" s="584" t="s">
        <v>24</v>
      </c>
      <c r="E91" s="580" t="s">
        <v>684</v>
      </c>
    </row>
    <row r="92" spans="1:5" s="577" customFormat="1" ht="17.5" customHeight="1" x14ac:dyDescent="0.2">
      <c r="A92" s="1083"/>
      <c r="B92" s="583" t="s">
        <v>737</v>
      </c>
      <c r="C92" s="526" t="s">
        <v>211</v>
      </c>
      <c r="D92" s="584" t="s">
        <v>24</v>
      </c>
      <c r="E92" s="580" t="s">
        <v>684</v>
      </c>
    </row>
    <row r="93" spans="1:5" s="577" customFormat="1" ht="17.5" customHeight="1" x14ac:dyDescent="0.2">
      <c r="A93" s="1083"/>
      <c r="B93" s="583" t="s">
        <v>738</v>
      </c>
      <c r="C93" s="526" t="s">
        <v>211</v>
      </c>
      <c r="D93" s="584" t="s">
        <v>545</v>
      </c>
      <c r="E93" s="585"/>
    </row>
    <row r="94" spans="1:5" s="577" customFormat="1" ht="17.5" customHeight="1" x14ac:dyDescent="0.2">
      <c r="A94" s="1083"/>
      <c r="B94" s="583" t="s">
        <v>739</v>
      </c>
      <c r="C94" s="526" t="s">
        <v>211</v>
      </c>
      <c r="D94" s="584" t="s">
        <v>702</v>
      </c>
      <c r="E94" s="585"/>
    </row>
    <row r="95" spans="1:5" s="577" customFormat="1" ht="27.5" customHeight="1" x14ac:dyDescent="0.2">
      <c r="A95" s="1083"/>
      <c r="B95" s="581" t="s">
        <v>763</v>
      </c>
      <c r="C95" s="526" t="s">
        <v>211</v>
      </c>
      <c r="D95" s="582" t="s">
        <v>24</v>
      </c>
      <c r="E95" s="587" t="s">
        <v>743</v>
      </c>
    </row>
    <row r="96" spans="1:5" s="577" customFormat="1" ht="27.5" customHeight="1" x14ac:dyDescent="0.2">
      <c r="A96" s="1083"/>
      <c r="B96" s="581" t="s">
        <v>764</v>
      </c>
      <c r="C96" s="526" t="s">
        <v>211</v>
      </c>
      <c r="D96" s="582" t="s">
        <v>24</v>
      </c>
      <c r="E96" s="588"/>
    </row>
    <row r="97" spans="1:5" s="577" customFormat="1" ht="17.5" customHeight="1" x14ac:dyDescent="0.2">
      <c r="A97" s="1083"/>
      <c r="B97" s="594" t="s">
        <v>751</v>
      </c>
      <c r="C97" s="526" t="s">
        <v>211</v>
      </c>
      <c r="D97" s="595" t="s">
        <v>24</v>
      </c>
      <c r="E97" s="588"/>
    </row>
    <row r="98" spans="1:5" s="577" customFormat="1" ht="16.5" customHeight="1" x14ac:dyDescent="0.2">
      <c r="A98" s="1083"/>
      <c r="B98" s="578" t="s">
        <v>765</v>
      </c>
      <c r="C98" s="604"/>
      <c r="D98" s="579"/>
      <c r="E98" s="605"/>
    </row>
    <row r="99" spans="1:5" s="577" customFormat="1" ht="27" customHeight="1" x14ac:dyDescent="0.2">
      <c r="A99" s="1083"/>
      <c r="B99" s="583" t="s">
        <v>741</v>
      </c>
      <c r="C99" s="526" t="s">
        <v>211</v>
      </c>
      <c r="D99" s="584" t="s">
        <v>24</v>
      </c>
      <c r="E99" s="586" t="s">
        <v>717</v>
      </c>
    </row>
    <row r="100" spans="1:5" s="577" customFormat="1" ht="27" customHeight="1" x14ac:dyDescent="0.2">
      <c r="A100" s="1084"/>
      <c r="B100" s="583" t="s">
        <v>685</v>
      </c>
      <c r="C100" s="526" t="s">
        <v>211</v>
      </c>
      <c r="D100" s="584" t="s">
        <v>24</v>
      </c>
      <c r="E100" s="606" t="s">
        <v>707</v>
      </c>
    </row>
    <row r="101" spans="1:5" s="577" customFormat="1" ht="55" customHeight="1" x14ac:dyDescent="0.2">
      <c r="A101" s="1082" t="s">
        <v>766</v>
      </c>
      <c r="B101" s="592" t="s">
        <v>767</v>
      </c>
      <c r="C101" s="521" t="s">
        <v>211</v>
      </c>
      <c r="D101" s="596" t="s">
        <v>748</v>
      </c>
      <c r="E101" s="597" t="s">
        <v>754</v>
      </c>
    </row>
    <row r="102" spans="1:5" s="577" customFormat="1" ht="17.5" customHeight="1" x14ac:dyDescent="0.2">
      <c r="A102" s="1083"/>
      <c r="B102" s="598" t="s">
        <v>733</v>
      </c>
      <c r="C102" s="526" t="s">
        <v>211</v>
      </c>
      <c r="D102" s="599" t="s">
        <v>24</v>
      </c>
      <c r="E102" s="580" t="s">
        <v>694</v>
      </c>
    </row>
    <row r="103" spans="1:5" s="577" customFormat="1" ht="17.5" customHeight="1" x14ac:dyDescent="0.2">
      <c r="A103" s="1083"/>
      <c r="B103" s="583" t="s">
        <v>734</v>
      </c>
      <c r="C103" s="526" t="s">
        <v>211</v>
      </c>
      <c r="D103" s="584" t="s">
        <v>24</v>
      </c>
      <c r="E103" s="580" t="s">
        <v>694</v>
      </c>
    </row>
    <row r="104" spans="1:5" s="577" customFormat="1" ht="17.5" customHeight="1" x14ac:dyDescent="0.2">
      <c r="A104" s="1083"/>
      <c r="B104" s="583" t="s">
        <v>768</v>
      </c>
      <c r="C104" s="526" t="s">
        <v>211</v>
      </c>
      <c r="D104" s="584" t="s">
        <v>24</v>
      </c>
      <c r="E104" s="580" t="s">
        <v>684</v>
      </c>
    </row>
    <row r="105" spans="1:5" s="577" customFormat="1" ht="17.5" customHeight="1" x14ac:dyDescent="0.2">
      <c r="A105" s="1083"/>
      <c r="B105" s="583" t="s">
        <v>769</v>
      </c>
      <c r="C105" s="526" t="s">
        <v>211</v>
      </c>
      <c r="D105" s="584" t="s">
        <v>24</v>
      </c>
      <c r="E105" s="580" t="s">
        <v>684</v>
      </c>
    </row>
    <row r="106" spans="1:5" s="577" customFormat="1" ht="17.5" customHeight="1" x14ac:dyDescent="0.2">
      <c r="A106" s="1083"/>
      <c r="B106" s="583" t="s">
        <v>770</v>
      </c>
      <c r="C106" s="526" t="s">
        <v>211</v>
      </c>
      <c r="D106" s="584" t="s">
        <v>545</v>
      </c>
      <c r="E106" s="580"/>
    </row>
    <row r="107" spans="1:5" s="577" customFormat="1" ht="17.5" customHeight="1" x14ac:dyDescent="0.2">
      <c r="A107" s="1083"/>
      <c r="B107" s="583" t="s">
        <v>771</v>
      </c>
      <c r="C107" s="526" t="s">
        <v>211</v>
      </c>
      <c r="D107" s="584" t="s">
        <v>702</v>
      </c>
      <c r="E107" s="585"/>
    </row>
    <row r="108" spans="1:5" s="577" customFormat="1" ht="27.5" customHeight="1" x14ac:dyDescent="0.2">
      <c r="A108" s="1083"/>
      <c r="B108" s="607" t="s">
        <v>772</v>
      </c>
      <c r="C108" s="526" t="s">
        <v>211</v>
      </c>
      <c r="D108" s="608" t="s">
        <v>24</v>
      </c>
      <c r="E108" s="587" t="s">
        <v>743</v>
      </c>
    </row>
    <row r="109" spans="1:5" s="577" customFormat="1" ht="17.5" customHeight="1" x14ac:dyDescent="0.2">
      <c r="A109" s="1083"/>
      <c r="B109" s="598" t="s">
        <v>740</v>
      </c>
      <c r="C109" s="609"/>
      <c r="D109" s="599"/>
      <c r="E109" s="605"/>
    </row>
    <row r="110" spans="1:5" s="577" customFormat="1" ht="27.5" customHeight="1" x14ac:dyDescent="0.2">
      <c r="A110" s="1083"/>
      <c r="B110" s="583" t="s">
        <v>741</v>
      </c>
      <c r="C110" s="526" t="s">
        <v>211</v>
      </c>
      <c r="D110" s="584" t="s">
        <v>24</v>
      </c>
      <c r="E110" s="586" t="s">
        <v>717</v>
      </c>
    </row>
    <row r="111" spans="1:5" s="577" customFormat="1" ht="27.5" customHeight="1" x14ac:dyDescent="0.2">
      <c r="A111" s="1083"/>
      <c r="B111" s="583" t="s">
        <v>685</v>
      </c>
      <c r="C111" s="526" t="s">
        <v>211</v>
      </c>
      <c r="D111" s="584" t="s">
        <v>24</v>
      </c>
      <c r="E111" s="586" t="s">
        <v>707</v>
      </c>
    </row>
    <row r="112" spans="1:5" s="577" customFormat="1" ht="46.5" customHeight="1" x14ac:dyDescent="0.2">
      <c r="A112" s="1084"/>
      <c r="B112" s="610" t="s">
        <v>716</v>
      </c>
      <c r="C112" s="621" t="s">
        <v>211</v>
      </c>
      <c r="D112" s="611" t="s">
        <v>24</v>
      </c>
      <c r="E112" s="606" t="s">
        <v>717</v>
      </c>
    </row>
    <row r="113" spans="1:5" s="577" customFormat="1" ht="50" customHeight="1" x14ac:dyDescent="0.2">
      <c r="A113" s="1082" t="s">
        <v>773</v>
      </c>
      <c r="B113" s="592" t="s">
        <v>774</v>
      </c>
      <c r="C113" s="521" t="s">
        <v>211</v>
      </c>
      <c r="D113" s="596" t="s">
        <v>748</v>
      </c>
      <c r="E113" s="597" t="s">
        <v>754</v>
      </c>
    </row>
    <row r="114" spans="1:5" s="577" customFormat="1" ht="17.5" customHeight="1" x14ac:dyDescent="0.2">
      <c r="A114" s="1083"/>
      <c r="B114" s="598" t="s">
        <v>733</v>
      </c>
      <c r="C114" s="526" t="s">
        <v>211</v>
      </c>
      <c r="D114" s="599" t="s">
        <v>24</v>
      </c>
      <c r="E114" s="580" t="s">
        <v>694</v>
      </c>
    </row>
    <row r="115" spans="1:5" s="577" customFormat="1" ht="17.5" customHeight="1" x14ac:dyDescent="0.2">
      <c r="A115" s="1083"/>
      <c r="B115" s="581" t="s">
        <v>734</v>
      </c>
      <c r="C115" s="526" t="s">
        <v>211</v>
      </c>
      <c r="D115" s="582" t="s">
        <v>24</v>
      </c>
      <c r="E115" s="580" t="s">
        <v>694</v>
      </c>
    </row>
    <row r="116" spans="1:5" s="577" customFormat="1" ht="66.5" customHeight="1" x14ac:dyDescent="0.2">
      <c r="A116" s="1083"/>
      <c r="B116" s="578" t="s">
        <v>735</v>
      </c>
      <c r="C116" s="526" t="s">
        <v>211</v>
      </c>
      <c r="D116" s="579" t="s">
        <v>24</v>
      </c>
      <c r="E116" s="580" t="s">
        <v>684</v>
      </c>
    </row>
    <row r="117" spans="1:5" s="577" customFormat="1" ht="17" customHeight="1" x14ac:dyDescent="0.2">
      <c r="A117" s="1083"/>
      <c r="B117" s="583" t="s">
        <v>736</v>
      </c>
      <c r="C117" s="526" t="s">
        <v>211</v>
      </c>
      <c r="D117" s="584" t="s">
        <v>24</v>
      </c>
      <c r="E117" s="580" t="s">
        <v>684</v>
      </c>
    </row>
    <row r="118" spans="1:5" s="577" customFormat="1" ht="17" customHeight="1" x14ac:dyDescent="0.2">
      <c r="A118" s="1083"/>
      <c r="B118" s="583" t="s">
        <v>737</v>
      </c>
      <c r="C118" s="526" t="s">
        <v>211</v>
      </c>
      <c r="D118" s="584" t="s">
        <v>24</v>
      </c>
      <c r="E118" s="580" t="s">
        <v>684</v>
      </c>
    </row>
    <row r="119" spans="1:5" s="577" customFormat="1" ht="17" customHeight="1" x14ac:dyDescent="0.2">
      <c r="A119" s="1083"/>
      <c r="B119" s="583" t="s">
        <v>738</v>
      </c>
      <c r="C119" s="526" t="s">
        <v>211</v>
      </c>
      <c r="D119" s="584" t="s">
        <v>545</v>
      </c>
      <c r="E119" s="585"/>
    </row>
    <row r="120" spans="1:5" s="577" customFormat="1" ht="17" customHeight="1" x14ac:dyDescent="0.2">
      <c r="A120" s="1083"/>
      <c r="B120" s="583" t="s">
        <v>739</v>
      </c>
      <c r="C120" s="526" t="s">
        <v>211</v>
      </c>
      <c r="D120" s="584" t="s">
        <v>702</v>
      </c>
      <c r="E120" s="585"/>
    </row>
    <row r="121" spans="1:5" s="577" customFormat="1" ht="27.5" customHeight="1" x14ac:dyDescent="0.2">
      <c r="A121" s="1083"/>
      <c r="B121" s="581" t="s">
        <v>763</v>
      </c>
      <c r="C121" s="526" t="s">
        <v>211</v>
      </c>
      <c r="D121" s="582" t="s">
        <v>24</v>
      </c>
      <c r="E121" s="587" t="s">
        <v>743</v>
      </c>
    </row>
    <row r="122" spans="1:5" s="577" customFormat="1" ht="27.5" customHeight="1" x14ac:dyDescent="0.2">
      <c r="A122" s="1083"/>
      <c r="B122" s="581" t="s">
        <v>764</v>
      </c>
      <c r="C122" s="526" t="s">
        <v>211</v>
      </c>
      <c r="D122" s="582" t="s">
        <v>24</v>
      </c>
      <c r="E122" s="588"/>
    </row>
    <row r="123" spans="1:5" s="577" customFormat="1" ht="17" customHeight="1" x14ac:dyDescent="0.2">
      <c r="A123" s="1083"/>
      <c r="B123" s="583" t="s">
        <v>765</v>
      </c>
      <c r="C123" s="600"/>
      <c r="D123" s="584"/>
      <c r="E123" s="605"/>
    </row>
    <row r="124" spans="1:5" s="577" customFormat="1" ht="27.5" customHeight="1" x14ac:dyDescent="0.2">
      <c r="A124" s="1083"/>
      <c r="B124" s="583" t="s">
        <v>741</v>
      </c>
      <c r="C124" s="526" t="s">
        <v>211</v>
      </c>
      <c r="D124" s="584" t="s">
        <v>24</v>
      </c>
      <c r="E124" s="586" t="s">
        <v>717</v>
      </c>
    </row>
    <row r="125" spans="1:5" s="577" customFormat="1" ht="27.5" customHeight="1" x14ac:dyDescent="0.2">
      <c r="A125" s="1084"/>
      <c r="B125" s="583" t="s">
        <v>685</v>
      </c>
      <c r="C125" s="526" t="s">
        <v>211</v>
      </c>
      <c r="D125" s="584" t="s">
        <v>24</v>
      </c>
      <c r="E125" s="606" t="s">
        <v>707</v>
      </c>
    </row>
    <row r="126" spans="1:5" s="577" customFormat="1" ht="55.5" customHeight="1" x14ac:dyDescent="0.2">
      <c r="A126" s="1082" t="s">
        <v>775</v>
      </c>
      <c r="B126" s="592" t="s">
        <v>776</v>
      </c>
      <c r="C126" s="521" t="s">
        <v>211</v>
      </c>
      <c r="D126" s="596" t="s">
        <v>748</v>
      </c>
      <c r="E126" s="597" t="s">
        <v>754</v>
      </c>
    </row>
    <row r="127" spans="1:5" s="577" customFormat="1" ht="17.5" customHeight="1" x14ac:dyDescent="0.2">
      <c r="A127" s="1083"/>
      <c r="B127" s="598" t="s">
        <v>733</v>
      </c>
      <c r="C127" s="526" t="s">
        <v>211</v>
      </c>
      <c r="D127" s="599" t="s">
        <v>24</v>
      </c>
      <c r="E127" s="580" t="s">
        <v>694</v>
      </c>
    </row>
    <row r="128" spans="1:5" s="577" customFormat="1" ht="17.5" customHeight="1" x14ac:dyDescent="0.2">
      <c r="A128" s="1083"/>
      <c r="B128" s="581" t="s">
        <v>734</v>
      </c>
      <c r="C128" s="526" t="s">
        <v>211</v>
      </c>
      <c r="D128" s="582" t="s">
        <v>24</v>
      </c>
      <c r="E128" s="580" t="s">
        <v>694</v>
      </c>
    </row>
    <row r="129" spans="1:5" s="577" customFormat="1" ht="67" customHeight="1" x14ac:dyDescent="0.2">
      <c r="A129" s="1083"/>
      <c r="B129" s="578" t="s">
        <v>735</v>
      </c>
      <c r="C129" s="526" t="s">
        <v>211</v>
      </c>
      <c r="D129" s="579" t="s">
        <v>24</v>
      </c>
      <c r="E129" s="580" t="s">
        <v>684</v>
      </c>
    </row>
    <row r="130" spans="1:5" s="577" customFormat="1" ht="17.5" customHeight="1" x14ac:dyDescent="0.2">
      <c r="A130" s="1083"/>
      <c r="B130" s="583" t="s">
        <v>736</v>
      </c>
      <c r="C130" s="526" t="s">
        <v>211</v>
      </c>
      <c r="D130" s="584" t="s">
        <v>24</v>
      </c>
      <c r="E130" s="580" t="s">
        <v>684</v>
      </c>
    </row>
    <row r="131" spans="1:5" s="577" customFormat="1" ht="17.5" customHeight="1" x14ac:dyDescent="0.2">
      <c r="A131" s="1083"/>
      <c r="B131" s="583" t="s">
        <v>737</v>
      </c>
      <c r="C131" s="526" t="s">
        <v>211</v>
      </c>
      <c r="D131" s="584" t="s">
        <v>24</v>
      </c>
      <c r="E131" s="580" t="s">
        <v>684</v>
      </c>
    </row>
    <row r="132" spans="1:5" s="577" customFormat="1" ht="17.5" customHeight="1" x14ac:dyDescent="0.2">
      <c r="A132" s="1083"/>
      <c r="B132" s="583" t="s">
        <v>738</v>
      </c>
      <c r="C132" s="526" t="s">
        <v>211</v>
      </c>
      <c r="D132" s="584" t="s">
        <v>545</v>
      </c>
      <c r="E132" s="585"/>
    </row>
    <row r="133" spans="1:5" s="577" customFormat="1" ht="17.5" customHeight="1" x14ac:dyDescent="0.2">
      <c r="A133" s="1083"/>
      <c r="B133" s="583" t="s">
        <v>739</v>
      </c>
      <c r="C133" s="526" t="s">
        <v>211</v>
      </c>
      <c r="D133" s="584" t="s">
        <v>702</v>
      </c>
      <c r="E133" s="585"/>
    </row>
    <row r="134" spans="1:5" s="577" customFormat="1" ht="27.5" customHeight="1" x14ac:dyDescent="0.2">
      <c r="A134" s="1083"/>
      <c r="B134" s="581" t="s">
        <v>763</v>
      </c>
      <c r="C134" s="526" t="s">
        <v>211</v>
      </c>
      <c r="D134" s="582" t="s">
        <v>24</v>
      </c>
      <c r="E134" s="587" t="s">
        <v>743</v>
      </c>
    </row>
    <row r="135" spans="1:5" s="577" customFormat="1" ht="27.5" customHeight="1" x14ac:dyDescent="0.2">
      <c r="A135" s="1083"/>
      <c r="B135" s="581" t="s">
        <v>764</v>
      </c>
      <c r="C135" s="526" t="s">
        <v>211</v>
      </c>
      <c r="D135" s="582" t="s">
        <v>24</v>
      </c>
      <c r="E135" s="588"/>
    </row>
    <row r="136" spans="1:5" s="577" customFormat="1" ht="17.5" customHeight="1" x14ac:dyDescent="0.2">
      <c r="A136" s="1083"/>
      <c r="B136" s="612" t="s">
        <v>751</v>
      </c>
      <c r="C136" s="526" t="s">
        <v>211</v>
      </c>
      <c r="D136" s="613" t="s">
        <v>24</v>
      </c>
      <c r="E136" s="588"/>
    </row>
    <row r="137" spans="1:5" s="577" customFormat="1" ht="17.5" customHeight="1" x14ac:dyDescent="0.2">
      <c r="A137" s="1083"/>
      <c r="B137" s="598" t="s">
        <v>765</v>
      </c>
      <c r="C137" s="609"/>
      <c r="D137" s="599"/>
      <c r="E137" s="605"/>
    </row>
    <row r="138" spans="1:5" s="577" customFormat="1" ht="27.5" customHeight="1" x14ac:dyDescent="0.2">
      <c r="A138" s="1083"/>
      <c r="B138" s="583" t="s">
        <v>741</v>
      </c>
      <c r="C138" s="526" t="s">
        <v>211</v>
      </c>
      <c r="D138" s="584" t="s">
        <v>24</v>
      </c>
      <c r="E138" s="586" t="s">
        <v>717</v>
      </c>
    </row>
    <row r="139" spans="1:5" s="577" customFormat="1" ht="27.5" customHeight="1" x14ac:dyDescent="0.2">
      <c r="A139" s="1084"/>
      <c r="B139" s="583" t="s">
        <v>685</v>
      </c>
      <c r="C139" s="526" t="s">
        <v>211</v>
      </c>
      <c r="D139" s="584" t="s">
        <v>24</v>
      </c>
      <c r="E139" s="606" t="s">
        <v>707</v>
      </c>
    </row>
    <row r="140" spans="1:5" s="577" customFormat="1" ht="55" customHeight="1" x14ac:dyDescent="0.2">
      <c r="A140" s="1082" t="s">
        <v>777</v>
      </c>
      <c r="B140" s="592" t="s">
        <v>778</v>
      </c>
      <c r="C140" s="521" t="s">
        <v>211</v>
      </c>
      <c r="D140" s="596" t="s">
        <v>748</v>
      </c>
      <c r="E140" s="597" t="s">
        <v>754</v>
      </c>
    </row>
    <row r="141" spans="1:5" s="577" customFormat="1" ht="17.5" customHeight="1" x14ac:dyDescent="0.2">
      <c r="A141" s="1083"/>
      <c r="B141" s="598" t="s">
        <v>733</v>
      </c>
      <c r="C141" s="526" t="s">
        <v>211</v>
      </c>
      <c r="D141" s="599" t="s">
        <v>24</v>
      </c>
      <c r="E141" s="580" t="s">
        <v>694</v>
      </c>
    </row>
    <row r="142" spans="1:5" s="577" customFormat="1" ht="17.5" customHeight="1" x14ac:dyDescent="0.2">
      <c r="A142" s="1083"/>
      <c r="B142" s="583" t="s">
        <v>734</v>
      </c>
      <c r="C142" s="526" t="s">
        <v>211</v>
      </c>
      <c r="D142" s="584" t="s">
        <v>24</v>
      </c>
      <c r="E142" s="580" t="s">
        <v>694</v>
      </c>
    </row>
    <row r="143" spans="1:5" s="577" customFormat="1" ht="17.5" customHeight="1" x14ac:dyDescent="0.2">
      <c r="A143" s="1083"/>
      <c r="B143" s="583" t="s">
        <v>768</v>
      </c>
      <c r="C143" s="526" t="s">
        <v>211</v>
      </c>
      <c r="D143" s="584" t="s">
        <v>24</v>
      </c>
      <c r="E143" s="580" t="s">
        <v>684</v>
      </c>
    </row>
    <row r="144" spans="1:5" s="577" customFormat="1" ht="17.5" customHeight="1" x14ac:dyDescent="0.2">
      <c r="A144" s="1083"/>
      <c r="B144" s="583" t="s">
        <v>769</v>
      </c>
      <c r="C144" s="526" t="s">
        <v>211</v>
      </c>
      <c r="D144" s="584" t="s">
        <v>24</v>
      </c>
      <c r="E144" s="580" t="s">
        <v>684</v>
      </c>
    </row>
    <row r="145" spans="1:7" s="577" customFormat="1" ht="17.5" customHeight="1" x14ac:dyDescent="0.2">
      <c r="A145" s="1083"/>
      <c r="B145" s="583" t="s">
        <v>770</v>
      </c>
      <c r="C145" s="526" t="s">
        <v>211</v>
      </c>
      <c r="D145" s="584" t="s">
        <v>545</v>
      </c>
      <c r="E145" s="585"/>
    </row>
    <row r="146" spans="1:7" s="577" customFormat="1" ht="17.5" customHeight="1" x14ac:dyDescent="0.2">
      <c r="A146" s="1083"/>
      <c r="B146" s="583" t="s">
        <v>771</v>
      </c>
      <c r="C146" s="526" t="s">
        <v>211</v>
      </c>
      <c r="D146" s="584" t="s">
        <v>702</v>
      </c>
      <c r="E146" s="585"/>
    </row>
    <row r="147" spans="1:7" s="577" customFormat="1" ht="27" customHeight="1" x14ac:dyDescent="0.2">
      <c r="A147" s="1083"/>
      <c r="B147" s="607" t="s">
        <v>772</v>
      </c>
      <c r="C147" s="526" t="s">
        <v>211</v>
      </c>
      <c r="D147" s="608" t="s">
        <v>24</v>
      </c>
      <c r="E147" s="587" t="s">
        <v>743</v>
      </c>
    </row>
    <row r="148" spans="1:7" s="577" customFormat="1" ht="17" customHeight="1" x14ac:dyDescent="0.2">
      <c r="A148" s="1083"/>
      <c r="B148" s="598" t="s">
        <v>749</v>
      </c>
      <c r="C148" s="609"/>
      <c r="D148" s="599"/>
      <c r="E148" s="605"/>
    </row>
    <row r="149" spans="1:7" s="577" customFormat="1" ht="27" customHeight="1" x14ac:dyDescent="0.2">
      <c r="A149" s="1083"/>
      <c r="B149" s="583" t="s">
        <v>750</v>
      </c>
      <c r="C149" s="526" t="s">
        <v>211</v>
      </c>
      <c r="D149" s="584" t="s">
        <v>24</v>
      </c>
      <c r="E149" s="586" t="s">
        <v>717</v>
      </c>
    </row>
    <row r="150" spans="1:7" s="577" customFormat="1" ht="27" customHeight="1" x14ac:dyDescent="0.2">
      <c r="A150" s="1084"/>
      <c r="B150" s="610" t="s">
        <v>685</v>
      </c>
      <c r="C150" s="621" t="s">
        <v>211</v>
      </c>
      <c r="D150" s="611" t="s">
        <v>24</v>
      </c>
      <c r="E150" s="606" t="s">
        <v>707</v>
      </c>
    </row>
    <row r="151" spans="1:7" s="577" customFormat="1" ht="55.5" customHeight="1" x14ac:dyDescent="0.2">
      <c r="A151" s="1082" t="s">
        <v>779</v>
      </c>
      <c r="B151" s="592" t="s">
        <v>780</v>
      </c>
      <c r="C151" s="521" t="s">
        <v>211</v>
      </c>
      <c r="D151" s="596" t="s">
        <v>748</v>
      </c>
      <c r="E151" s="597" t="s">
        <v>754</v>
      </c>
    </row>
    <row r="152" spans="1:7" s="577" customFormat="1" ht="17.5" customHeight="1" x14ac:dyDescent="0.2">
      <c r="A152" s="1083"/>
      <c r="B152" s="598" t="s">
        <v>733</v>
      </c>
      <c r="C152" s="526" t="s">
        <v>211</v>
      </c>
      <c r="D152" s="599" t="s">
        <v>24</v>
      </c>
      <c r="E152" s="580" t="s">
        <v>694</v>
      </c>
    </row>
    <row r="153" spans="1:7" s="577" customFormat="1" ht="17.5" customHeight="1" x14ac:dyDescent="0.2">
      <c r="A153" s="1083"/>
      <c r="B153" s="581" t="s">
        <v>734</v>
      </c>
      <c r="C153" s="526" t="s">
        <v>211</v>
      </c>
      <c r="D153" s="608" t="s">
        <v>24</v>
      </c>
      <c r="E153" s="580" t="s">
        <v>694</v>
      </c>
      <c r="G153" s="614"/>
    </row>
    <row r="154" spans="1:7" s="577" customFormat="1" ht="65.5" customHeight="1" x14ac:dyDescent="0.2">
      <c r="A154" s="1083"/>
      <c r="B154" s="598" t="s">
        <v>735</v>
      </c>
      <c r="C154" s="526" t="s">
        <v>211</v>
      </c>
      <c r="D154" s="599" t="s">
        <v>24</v>
      </c>
      <c r="E154" s="580" t="s">
        <v>684</v>
      </c>
      <c r="G154" s="614"/>
    </row>
    <row r="155" spans="1:7" s="577" customFormat="1" ht="17.5" customHeight="1" x14ac:dyDescent="0.2">
      <c r="A155" s="1083"/>
      <c r="B155" s="583" t="s">
        <v>736</v>
      </c>
      <c r="C155" s="526" t="s">
        <v>211</v>
      </c>
      <c r="D155" s="584" t="s">
        <v>24</v>
      </c>
      <c r="E155" s="580" t="s">
        <v>684</v>
      </c>
    </row>
    <row r="156" spans="1:7" s="577" customFormat="1" ht="17.5" customHeight="1" x14ac:dyDescent="0.2">
      <c r="A156" s="1083"/>
      <c r="B156" s="583" t="s">
        <v>737</v>
      </c>
      <c r="C156" s="526" t="s">
        <v>211</v>
      </c>
      <c r="D156" s="584" t="s">
        <v>24</v>
      </c>
      <c r="E156" s="580" t="s">
        <v>684</v>
      </c>
    </row>
    <row r="157" spans="1:7" s="577" customFormat="1" ht="17.5" customHeight="1" x14ac:dyDescent="0.2">
      <c r="A157" s="1083"/>
      <c r="B157" s="583" t="s">
        <v>738</v>
      </c>
      <c r="C157" s="526" t="s">
        <v>211</v>
      </c>
      <c r="D157" s="584" t="s">
        <v>545</v>
      </c>
      <c r="E157" s="585"/>
    </row>
    <row r="158" spans="1:7" s="577" customFormat="1" ht="17.5" customHeight="1" x14ac:dyDescent="0.2">
      <c r="A158" s="1083"/>
      <c r="B158" s="583" t="s">
        <v>739</v>
      </c>
      <c r="C158" s="526" t="s">
        <v>211</v>
      </c>
      <c r="D158" s="584" t="s">
        <v>702</v>
      </c>
      <c r="E158" s="585"/>
    </row>
    <row r="159" spans="1:7" s="577" customFormat="1" ht="27" customHeight="1" x14ac:dyDescent="0.2">
      <c r="A159" s="1083"/>
      <c r="B159" s="581" t="s">
        <v>763</v>
      </c>
      <c r="C159" s="526" t="s">
        <v>211</v>
      </c>
      <c r="D159" s="582" t="s">
        <v>24</v>
      </c>
      <c r="E159" s="587" t="s">
        <v>743</v>
      </c>
    </row>
    <row r="160" spans="1:7" s="577" customFormat="1" ht="27" customHeight="1" x14ac:dyDescent="0.2">
      <c r="A160" s="1083"/>
      <c r="B160" s="581" t="s">
        <v>764</v>
      </c>
      <c r="C160" s="526" t="s">
        <v>211</v>
      </c>
      <c r="D160" s="582" t="s">
        <v>24</v>
      </c>
      <c r="E160" s="588"/>
    </row>
    <row r="161" spans="1:5" s="577" customFormat="1" ht="16.5" customHeight="1" x14ac:dyDescent="0.2">
      <c r="A161" s="1083"/>
      <c r="B161" s="583" t="s">
        <v>781</v>
      </c>
      <c r="C161" s="600"/>
      <c r="D161" s="584"/>
      <c r="E161" s="605"/>
    </row>
    <row r="162" spans="1:5" s="577" customFormat="1" ht="27.5" customHeight="1" x14ac:dyDescent="0.2">
      <c r="A162" s="1083"/>
      <c r="B162" s="583" t="s">
        <v>741</v>
      </c>
      <c r="C162" s="526" t="s">
        <v>211</v>
      </c>
      <c r="D162" s="584" t="s">
        <v>24</v>
      </c>
      <c r="E162" s="586" t="s">
        <v>717</v>
      </c>
    </row>
    <row r="163" spans="1:5" s="577" customFormat="1" ht="27.5" customHeight="1" x14ac:dyDescent="0.2">
      <c r="A163" s="1084"/>
      <c r="B163" s="583" t="s">
        <v>685</v>
      </c>
      <c r="C163" s="526" t="s">
        <v>211</v>
      </c>
      <c r="D163" s="584" t="s">
        <v>24</v>
      </c>
      <c r="E163" s="606" t="s">
        <v>707</v>
      </c>
    </row>
    <row r="164" spans="1:5" s="577" customFormat="1" ht="55.5" customHeight="1" x14ac:dyDescent="0.2">
      <c r="A164" s="1082" t="s">
        <v>782</v>
      </c>
      <c r="B164" s="592" t="s">
        <v>783</v>
      </c>
      <c r="C164" s="521" t="s">
        <v>211</v>
      </c>
      <c r="D164" s="596" t="s">
        <v>748</v>
      </c>
      <c r="E164" s="597" t="s">
        <v>754</v>
      </c>
    </row>
    <row r="165" spans="1:5" s="577" customFormat="1" ht="17.5" customHeight="1" x14ac:dyDescent="0.2">
      <c r="A165" s="1083"/>
      <c r="B165" s="598" t="s">
        <v>733</v>
      </c>
      <c r="C165" s="526" t="s">
        <v>211</v>
      </c>
      <c r="D165" s="599" t="s">
        <v>24</v>
      </c>
      <c r="E165" s="580" t="s">
        <v>694</v>
      </c>
    </row>
    <row r="166" spans="1:5" s="577" customFormat="1" ht="17.5" customHeight="1" x14ac:dyDescent="0.2">
      <c r="A166" s="1083"/>
      <c r="B166" s="583" t="s">
        <v>734</v>
      </c>
      <c r="C166" s="526" t="s">
        <v>211</v>
      </c>
      <c r="D166" s="584" t="s">
        <v>24</v>
      </c>
      <c r="E166" s="580" t="s">
        <v>694</v>
      </c>
    </row>
    <row r="167" spans="1:5" s="577" customFormat="1" ht="17.5" customHeight="1" x14ac:dyDescent="0.2">
      <c r="A167" s="1083"/>
      <c r="B167" s="583" t="s">
        <v>768</v>
      </c>
      <c r="C167" s="526" t="s">
        <v>211</v>
      </c>
      <c r="D167" s="584" t="s">
        <v>24</v>
      </c>
      <c r="E167" s="580" t="s">
        <v>684</v>
      </c>
    </row>
    <row r="168" spans="1:5" s="577" customFormat="1" ht="17.5" customHeight="1" x14ac:dyDescent="0.2">
      <c r="A168" s="1083"/>
      <c r="B168" s="583" t="s">
        <v>769</v>
      </c>
      <c r="C168" s="526" t="s">
        <v>211</v>
      </c>
      <c r="D168" s="584" t="s">
        <v>24</v>
      </c>
      <c r="E168" s="580" t="s">
        <v>684</v>
      </c>
    </row>
    <row r="169" spans="1:5" s="577" customFormat="1" ht="17.5" customHeight="1" x14ac:dyDescent="0.2">
      <c r="A169" s="1083"/>
      <c r="B169" s="583" t="s">
        <v>770</v>
      </c>
      <c r="C169" s="526" t="s">
        <v>211</v>
      </c>
      <c r="D169" s="584" t="s">
        <v>545</v>
      </c>
      <c r="E169" s="580"/>
    </row>
    <row r="170" spans="1:5" s="577" customFormat="1" ht="17.5" customHeight="1" x14ac:dyDescent="0.2">
      <c r="A170" s="1083"/>
      <c r="B170" s="583" t="s">
        <v>771</v>
      </c>
      <c r="C170" s="526" t="s">
        <v>211</v>
      </c>
      <c r="D170" s="584" t="s">
        <v>702</v>
      </c>
      <c r="E170" s="585"/>
    </row>
    <row r="171" spans="1:5" s="577" customFormat="1" ht="27.5" customHeight="1" x14ac:dyDescent="0.2">
      <c r="A171" s="1083"/>
      <c r="B171" s="607" t="s">
        <v>772</v>
      </c>
      <c r="C171" s="526" t="s">
        <v>211</v>
      </c>
      <c r="D171" s="608" t="s">
        <v>24</v>
      </c>
      <c r="E171" s="587" t="s">
        <v>743</v>
      </c>
    </row>
    <row r="172" spans="1:5" s="577" customFormat="1" ht="17.5" customHeight="1" x14ac:dyDescent="0.2">
      <c r="A172" s="1083"/>
      <c r="B172" s="598" t="s">
        <v>784</v>
      </c>
      <c r="C172" s="609"/>
      <c r="D172" s="599"/>
      <c r="E172" s="605"/>
    </row>
    <row r="173" spans="1:5" s="577" customFormat="1" ht="26.5" customHeight="1" x14ac:dyDescent="0.2">
      <c r="A173" s="1083"/>
      <c r="B173" s="583" t="s">
        <v>741</v>
      </c>
      <c r="C173" s="526" t="s">
        <v>211</v>
      </c>
      <c r="D173" s="584" t="s">
        <v>24</v>
      </c>
      <c r="E173" s="586" t="s">
        <v>717</v>
      </c>
    </row>
    <row r="174" spans="1:5" s="577" customFormat="1" ht="26.5" customHeight="1" x14ac:dyDescent="0.2">
      <c r="A174" s="1084"/>
      <c r="B174" s="583" t="s">
        <v>685</v>
      </c>
      <c r="C174" s="526" t="s">
        <v>211</v>
      </c>
      <c r="D174" s="584" t="s">
        <v>24</v>
      </c>
      <c r="E174" s="606" t="s">
        <v>707</v>
      </c>
    </row>
    <row r="175" spans="1:5" s="577" customFormat="1" ht="55" customHeight="1" x14ac:dyDescent="0.2">
      <c r="A175" s="1082" t="s">
        <v>785</v>
      </c>
      <c r="B175" s="592" t="s">
        <v>786</v>
      </c>
      <c r="C175" s="521" t="s">
        <v>211</v>
      </c>
      <c r="D175" s="596" t="s">
        <v>748</v>
      </c>
      <c r="E175" s="597" t="s">
        <v>754</v>
      </c>
    </row>
    <row r="176" spans="1:5" s="577" customFormat="1" ht="17.5" customHeight="1" x14ac:dyDescent="0.2">
      <c r="A176" s="1083"/>
      <c r="B176" s="598" t="s">
        <v>733</v>
      </c>
      <c r="C176" s="526" t="s">
        <v>211</v>
      </c>
      <c r="D176" s="599" t="s">
        <v>24</v>
      </c>
      <c r="E176" s="580" t="s">
        <v>694</v>
      </c>
    </row>
    <row r="177" spans="1:5" s="577" customFormat="1" ht="17.5" customHeight="1" x14ac:dyDescent="0.2">
      <c r="A177" s="1083"/>
      <c r="B177" s="583" t="s">
        <v>734</v>
      </c>
      <c r="C177" s="526" t="s">
        <v>211</v>
      </c>
      <c r="D177" s="584" t="s">
        <v>24</v>
      </c>
      <c r="E177" s="580" t="s">
        <v>694</v>
      </c>
    </row>
    <row r="178" spans="1:5" s="577" customFormat="1" ht="17.5" customHeight="1" x14ac:dyDescent="0.2">
      <c r="A178" s="1083"/>
      <c r="B178" s="583" t="s">
        <v>768</v>
      </c>
      <c r="C178" s="526" t="s">
        <v>211</v>
      </c>
      <c r="D178" s="584" t="s">
        <v>24</v>
      </c>
      <c r="E178" s="580" t="s">
        <v>684</v>
      </c>
    </row>
    <row r="179" spans="1:5" s="577" customFormat="1" ht="17.5" customHeight="1" x14ac:dyDescent="0.2">
      <c r="A179" s="1083"/>
      <c r="B179" s="583" t="s">
        <v>769</v>
      </c>
      <c r="C179" s="526" t="s">
        <v>211</v>
      </c>
      <c r="D179" s="584" t="s">
        <v>24</v>
      </c>
      <c r="E179" s="580" t="s">
        <v>684</v>
      </c>
    </row>
    <row r="180" spans="1:5" s="577" customFormat="1" ht="17.5" customHeight="1" x14ac:dyDescent="0.2">
      <c r="A180" s="1083"/>
      <c r="B180" s="583" t="s">
        <v>770</v>
      </c>
      <c r="C180" s="526" t="s">
        <v>211</v>
      </c>
      <c r="D180" s="584" t="s">
        <v>545</v>
      </c>
      <c r="E180" s="585"/>
    </row>
    <row r="181" spans="1:5" s="577" customFormat="1" ht="17.5" customHeight="1" x14ac:dyDescent="0.2">
      <c r="A181" s="1083"/>
      <c r="B181" s="583" t="s">
        <v>771</v>
      </c>
      <c r="C181" s="526" t="s">
        <v>211</v>
      </c>
      <c r="D181" s="584" t="s">
        <v>702</v>
      </c>
      <c r="E181" s="585"/>
    </row>
    <row r="182" spans="1:5" s="577" customFormat="1" ht="27" customHeight="1" x14ac:dyDescent="0.2">
      <c r="A182" s="1083"/>
      <c r="B182" s="607" t="s">
        <v>772</v>
      </c>
      <c r="C182" s="526" t="s">
        <v>211</v>
      </c>
      <c r="D182" s="608" t="s">
        <v>24</v>
      </c>
      <c r="E182" s="587" t="s">
        <v>743</v>
      </c>
    </row>
    <row r="183" spans="1:5" s="577" customFormat="1" ht="17.5" customHeight="1" x14ac:dyDescent="0.2">
      <c r="A183" s="1083"/>
      <c r="B183" s="598" t="s">
        <v>784</v>
      </c>
      <c r="C183" s="609"/>
      <c r="D183" s="599"/>
      <c r="E183" s="605"/>
    </row>
    <row r="184" spans="1:5" s="577" customFormat="1" ht="27.5" customHeight="1" x14ac:dyDescent="0.2">
      <c r="A184" s="1083"/>
      <c r="B184" s="583" t="s">
        <v>741</v>
      </c>
      <c r="C184" s="526" t="s">
        <v>211</v>
      </c>
      <c r="D184" s="584" t="s">
        <v>24</v>
      </c>
      <c r="E184" s="586" t="s">
        <v>717</v>
      </c>
    </row>
    <row r="185" spans="1:5" s="577" customFormat="1" ht="27.5" customHeight="1" x14ac:dyDescent="0.2">
      <c r="A185" s="1084"/>
      <c r="B185" s="610" t="s">
        <v>685</v>
      </c>
      <c r="C185" s="621" t="s">
        <v>211</v>
      </c>
      <c r="D185" s="611" t="s">
        <v>24</v>
      </c>
      <c r="E185" s="606" t="s">
        <v>707</v>
      </c>
    </row>
    <row r="186" spans="1:5" ht="18.75" customHeight="1" x14ac:dyDescent="0.2"/>
  </sheetData>
  <mergeCells count="16">
    <mergeCell ref="A47:A59"/>
    <mergeCell ref="A1:E1"/>
    <mergeCell ref="C3:D3"/>
    <mergeCell ref="A4:A18"/>
    <mergeCell ref="A19:A32"/>
    <mergeCell ref="A33:A46"/>
    <mergeCell ref="A140:A150"/>
    <mergeCell ref="A151:A163"/>
    <mergeCell ref="A164:A174"/>
    <mergeCell ref="A175:A185"/>
    <mergeCell ref="A60:A72"/>
    <mergeCell ref="A74:A86"/>
    <mergeCell ref="A87:A100"/>
    <mergeCell ref="A101:A112"/>
    <mergeCell ref="A113:A125"/>
    <mergeCell ref="A126:A139"/>
  </mergeCells>
  <phoneticPr fontId="4"/>
  <dataValidations count="1">
    <dataValidation type="list" allowBlank="1" showInputMessage="1" showErrorMessage="1" sqref="C42:C54 C4:C11 C13:C26 C28:C40 C184:C185 C99:C108 C110:C122 C124:C136 C138:C147 C149:C160 C162:C171 C173:C182 C56:C67 C69:C81 C83:C97">
      <formula1>"□,■"</formula1>
    </dataValidation>
  </dataValidations>
  <printOptions horizontalCentered="1"/>
  <pageMargins left="0.59055118110236227" right="0.59055118110236227" top="0.59055118110236227" bottom="0.59055118110236227" header="0.39370078740157483" footer="0.59055118110236227"/>
  <pageSetup paperSize="9" scale="72" fitToHeight="0" orientation="portrait" horizontalDpi="300" verticalDpi="300" r:id="rId1"/>
  <headerFooter alignWithMargins="0">
    <oddFooter xml:space="preserve">&amp;R&amp;P / &amp;N </oddFooter>
  </headerFooter>
  <rowBreaks count="3" manualBreakCount="3">
    <brk id="32" max="4" man="1"/>
    <brk id="112" max="4" man="1"/>
    <brk id="150"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18</vt:i4>
      </vt:variant>
    </vt:vector>
  </HeadingPairs>
  <TitlesOfParts>
    <vt:vector size="29" baseType="lpstr">
      <vt:lpstr>フェースシート</vt:lpstr>
      <vt:lpstr>１．点検シート（人員、設備、運営）</vt:lpstr>
      <vt:lpstr>２．点検リスト①</vt:lpstr>
      <vt:lpstr>２．点検リスト②</vt:lpstr>
      <vt:lpstr>３．勤務実績表</vt:lpstr>
      <vt:lpstr>記入方法</vt:lpstr>
      <vt:lpstr>プルダウン</vt:lpstr>
      <vt:lpstr>４．加算点検</vt:lpstr>
      <vt:lpstr>４．加算(処遇Ⅴ)</vt:lpstr>
      <vt:lpstr>４．加算点検（予防）</vt:lpstr>
      <vt:lpstr>（別紙）サービス提供体制強化加算</vt:lpstr>
      <vt:lpstr>'（別紙）サービス提供体制強化加算'!Print_Area</vt:lpstr>
      <vt:lpstr>'１．点検シート（人員、設備、運営）'!Print_Area</vt:lpstr>
      <vt:lpstr>'２．点検リスト①'!Print_Area</vt:lpstr>
      <vt:lpstr>'２．点検リスト②'!Print_Area</vt:lpstr>
      <vt:lpstr>'３．勤務実績表'!Print_Area</vt:lpstr>
      <vt:lpstr>'４．加算(処遇Ⅴ)'!Print_Area</vt:lpstr>
      <vt:lpstr>'４．加算点検'!Print_Area</vt:lpstr>
      <vt:lpstr>フェースシート!Print_Area</vt:lpstr>
      <vt:lpstr>記入方法!Print_Area</vt:lpstr>
      <vt:lpstr>'１．点検シート（人員、設備、運営）'!Print_Titles</vt:lpstr>
      <vt:lpstr>'３．勤務実績表'!Print_Titles</vt:lpstr>
      <vt:lpstr>'４．加算(処遇Ⅴ)'!Print_Titles</vt:lpstr>
      <vt:lpstr>'４．加算点検'!Print_Titles</vt:lpstr>
      <vt:lpstr>'４．加算点検（予防）'!Print_Titles</vt:lpstr>
      <vt:lpstr>介護職員</vt:lpstr>
      <vt:lpstr>看護職員</vt:lpstr>
      <vt:lpstr>管理者</vt:lpstr>
      <vt:lpstr>職種</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SG19200のC20-3693</cp:lastModifiedBy>
  <cp:lastPrinted>2024-06-04T01:22:39Z</cp:lastPrinted>
  <dcterms:created xsi:type="dcterms:W3CDTF">2000-06-26T07:29:58Z</dcterms:created>
  <dcterms:modified xsi:type="dcterms:W3CDTF">2024-06-04T01:30:02Z</dcterms:modified>
</cp:coreProperties>
</file>