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0" yWindow="0" windowWidth="19200" windowHeight="6970" tabRatio="500" firstSheet="3" activeTab="4"/>
  </bookViews>
  <sheets>
    <sheet name="フェースシート" sheetId="4" r:id="rId1"/>
    <sheet name="1.点検シート（人員・設備・運営）" sheetId="1" r:id="rId2"/>
    <sheet name="2.自己点検リスト" sheetId="6" r:id="rId3"/>
    <sheet name="３．自己点検シート（加算等）介護" sheetId="7" r:id="rId4"/>
    <sheet name="4．自己点検シート（加算等）介護予防" sheetId="3" r:id="rId5"/>
    <sheet name="勤務体制一覧" sheetId="10" r:id="rId6"/>
  </sheets>
  <externalReferences>
    <externalReference r:id="rId7"/>
  </externalReferences>
  <definedNames>
    <definedName name="_xlnm.Print_Area" localSheetId="1">'1.点検シート（人員・設備・運営）'!$A$1:$G$140</definedName>
    <definedName name="_xlnm.Print_Area" localSheetId="2">'2.自己点検リスト'!$A$1:$AB$74</definedName>
    <definedName name="_xlnm.Print_Area" localSheetId="3">'３．自己点検シート（加算等）介護'!$A$1:$F$10</definedName>
    <definedName name="_xlnm.Print_Area" localSheetId="4">'4．自己点検シート（加算等）介護予防'!$A$1:$F$10</definedName>
    <definedName name="_xlnm.Print_Area" localSheetId="0">フェースシート!$A$1:$M$35</definedName>
    <definedName name="_xlnm.Print_Titles" localSheetId="1">'1.点検シート（人員・設備・運営）'!$5:$6</definedName>
    <definedName name="_xlnm.Print_Titles" localSheetId="3">'３．自己点検シート（加算等）介護'!$2:$3</definedName>
    <definedName name="_xlnm.Print_Titles" localSheetId="4">'4．自己点検シート（加算等）介護予防'!$2:$3</definedName>
    <definedName name="職種">[1]プルダウン・リスト!$C$16:$J$16</definedName>
  </definedNames>
  <calcPr calcId="162913"/>
</workbook>
</file>

<file path=xl/calcChain.xml><?xml version="1.0" encoding="utf-8"?>
<calcChain xmlns="http://schemas.openxmlformats.org/spreadsheetml/2006/main">
  <c r="B16" i="10" l="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15" i="10"/>
  <c r="B14" i="10"/>
  <c r="B13" i="10"/>
  <c r="AT9" i="10"/>
  <c r="AT10" i="10" s="1"/>
  <c r="AT11" i="10" s="1"/>
  <c r="AS9" i="10"/>
  <c r="AS10" i="10" s="1"/>
  <c r="AS11" i="10" s="1"/>
  <c r="AR9" i="10"/>
  <c r="AR10" i="10" s="1"/>
  <c r="AR11" i="10" s="1"/>
  <c r="AU7" i="10"/>
  <c r="X2" i="10"/>
  <c r="AN10" i="10" s="1"/>
  <c r="AN11" i="10" s="1"/>
  <c r="P9" i="10" l="1"/>
  <c r="T9" i="10"/>
  <c r="X9" i="10"/>
  <c r="AB9" i="10"/>
  <c r="AF9" i="10"/>
  <c r="AJ9" i="10"/>
  <c r="AN9" i="10"/>
  <c r="Q10" i="10"/>
  <c r="Q11" i="10" s="1"/>
  <c r="Q9" i="10"/>
  <c r="U9" i="10"/>
  <c r="Y9" i="10"/>
  <c r="AC9" i="10"/>
  <c r="AG9" i="10"/>
  <c r="AK9" i="10"/>
  <c r="AO9" i="10"/>
  <c r="R10" i="10"/>
  <c r="R11" i="10" s="1"/>
  <c r="V10" i="10"/>
  <c r="V11" i="10" s="1"/>
  <c r="Z10" i="10"/>
  <c r="Z11" i="10" s="1"/>
  <c r="AD10" i="10"/>
  <c r="AD11" i="10" s="1"/>
  <c r="AH10" i="10"/>
  <c r="AH11" i="10" s="1"/>
  <c r="AL10" i="10"/>
  <c r="AL11" i="10" s="1"/>
  <c r="AP10" i="10"/>
  <c r="AP11" i="10" s="1"/>
  <c r="U10" i="10"/>
  <c r="U11" i="10" s="1"/>
  <c r="Y10" i="10"/>
  <c r="Y11" i="10" s="1"/>
  <c r="AC10" i="10"/>
  <c r="AC11" i="10" s="1"/>
  <c r="AG10" i="10"/>
  <c r="AG11" i="10" s="1"/>
  <c r="AK10" i="10"/>
  <c r="AK11" i="10" s="1"/>
  <c r="AO10" i="10"/>
  <c r="AO11" i="10" s="1"/>
  <c r="V9" i="10"/>
  <c r="AD9" i="10"/>
  <c r="AH9" i="10"/>
  <c r="AP9" i="10"/>
  <c r="S10" i="10"/>
  <c r="S11" i="10" s="1"/>
  <c r="W10" i="10"/>
  <c r="W11" i="10" s="1"/>
  <c r="AA10" i="10"/>
  <c r="AA11" i="10" s="1"/>
  <c r="AE10" i="10"/>
  <c r="AE11" i="10" s="1"/>
  <c r="AI10" i="10"/>
  <c r="AI11" i="10" s="1"/>
  <c r="AM10" i="10"/>
  <c r="AM11" i="10" s="1"/>
  <c r="AQ10" i="10"/>
  <c r="AQ11" i="10" s="1"/>
  <c r="R9" i="10"/>
  <c r="Z9" i="10"/>
  <c r="AL9" i="10"/>
  <c r="S9" i="10"/>
  <c r="W9" i="10"/>
  <c r="AA9" i="10"/>
  <c r="AE9" i="10"/>
  <c r="AI9" i="10"/>
  <c r="AM9" i="10"/>
  <c r="AQ9" i="10"/>
  <c r="P10" i="10"/>
  <c r="P11" i="10" s="1"/>
  <c r="T10" i="10"/>
  <c r="T11" i="10" s="1"/>
  <c r="X10" i="10"/>
  <c r="X11" i="10" s="1"/>
  <c r="AB10" i="10"/>
  <c r="AB11" i="10" s="1"/>
  <c r="AF10" i="10"/>
  <c r="AF11" i="10" s="1"/>
  <c r="AJ10" i="10"/>
  <c r="AJ11" i="10" s="1"/>
</calcChain>
</file>

<file path=xl/sharedStrings.xml><?xml version="1.0" encoding="utf-8"?>
<sst xmlns="http://schemas.openxmlformats.org/spreadsheetml/2006/main" count="803" uniqueCount="515">
  <si>
    <t>事業所名</t>
  </si>
  <si>
    <t>点検者職・氏名</t>
  </si>
  <si>
    <t>点検年月日</t>
  </si>
  <si>
    <t xml:space="preserve">        　　年　　　月　　　日</t>
  </si>
  <si>
    <t>点検項目</t>
  </si>
  <si>
    <t>確認事項</t>
  </si>
  <si>
    <t>根拠条文</t>
  </si>
  <si>
    <t>確認書類等</t>
  </si>
  <si>
    <t>点検結果</t>
  </si>
  <si>
    <t>適</t>
  </si>
  <si>
    <t>不適</t>
  </si>
  <si>
    <t>Ⅰ　基本方針</t>
  </si>
  <si>
    <t>基本方針</t>
  </si>
  <si>
    <t>基準第84条</t>
  </si>
  <si>
    <t>・運営規程</t>
  </si>
  <si>
    <t>□</t>
  </si>
  <si>
    <t>予防基準
第87条</t>
  </si>
  <si>
    <t>Ⅱ　人員基準　</t>
  </si>
  <si>
    <t>従業者の員数</t>
  </si>
  <si>
    <t>【病院又は診療所である場合】</t>
  </si>
  <si>
    <t>・勤務表
・常勤、非常勤職員の員数
がわかる職員名簿
・雇用契約書
・資格を確認する書類
・就業規則
・賃金台帳等</t>
  </si>
  <si>
    <t>①医師又は歯科医師を配置していますか。</t>
  </si>
  <si>
    <t>【薬局である場合】</t>
  </si>
  <si>
    <t>薬剤師を配置していますか。</t>
  </si>
  <si>
    <t>Ⅲ　設備基準　</t>
  </si>
  <si>
    <t>設備及び備品等</t>
  </si>
  <si>
    <t>・平面図
・設備・備品台帳</t>
  </si>
  <si>
    <t>指定居宅療養管理指導の提供に必要な設備及び備品等を備えていますか。</t>
  </si>
  <si>
    <t>Ⅳ　運営基準</t>
  </si>
  <si>
    <t>内容及び手続きの説明及び同意</t>
  </si>
  <si>
    <t>・重要事項説明書
・利用申込書（契約書等）
・同意に関する記録</t>
  </si>
  <si>
    <t>提供拒否の禁止</t>
  </si>
  <si>
    <t>正当な理由なくサービス提供を拒否していませんか。
特に要介護度や所得の多寡を理由にサービス提供を拒否していませんか。</t>
  </si>
  <si>
    <t>サービス提供困難時の対応</t>
  </si>
  <si>
    <t>サービス提供が困難な場合、当該利用申込者に係る居宅介護支援事業者への連絡、他の事業者の紹介を速やかに行っていますか。</t>
  </si>
  <si>
    <t>受給資格等の確認</t>
  </si>
  <si>
    <t>利用申込者の被保険者証で、被保険者資格、要介護認定の有無及び要介護認定の有効期間を確認していますか。</t>
  </si>
  <si>
    <t>・利用者に関する記録</t>
  </si>
  <si>
    <t>被保険者証に認定審査会意見が記載されているときは、サービス提供に際し、その意見を考慮していますか。</t>
  </si>
  <si>
    <t>要介護認定の申請に係る援助</t>
  </si>
  <si>
    <t>利用者申込者が要介護認定を受けていない場合は、要介護認定申請のために必要な援助を行っていますか。</t>
  </si>
  <si>
    <t>要介護認定の有効期間が終了する30日前には更新申請が行われるよう必要な援助を行っていますか。</t>
  </si>
  <si>
    <t>心身の状況等の把握</t>
  </si>
  <si>
    <t>サービス担当者会議を通じて利用者の心身の状況、病歴、服薬歴等の把握に努めていますか。</t>
  </si>
  <si>
    <t>・利用者に関する記録
・サービス担当者会議の要点</t>
  </si>
  <si>
    <t>居宅介護支援事業者等との連携</t>
  </si>
  <si>
    <t>サービス提供に当たっては、居宅介護支援事業者その他保健医療サービス又は福祉サービスを提供する者との密接な連携に努めていますか。</t>
  </si>
  <si>
    <t>基準第64条
第1項
予防基準
第67条第1項</t>
  </si>
  <si>
    <t>・利用者に関する記録
・指導・連絡等の記録</t>
  </si>
  <si>
    <t>サービス提供の終了に際しては、利用者又はその家族に対して適切な指導を行うとともに、主治の医師及び居宅介護支援事業者に対する情報の提供並びに保健医療サービス又は福祉サービスを提供する者と密接な連携に努めていますか。</t>
  </si>
  <si>
    <t>・利用者に関する記録
・指導，連絡等の記録</t>
  </si>
  <si>
    <t>居宅サービス計画に沿ったサービスの提供</t>
  </si>
  <si>
    <t>居宅サービス計画が作成されている場合は、当該計画に沿ったサービスを提供していますか。</t>
  </si>
  <si>
    <t>・居宅サービス計画書
・サービス提供票</t>
  </si>
  <si>
    <t>身分を証する書類の携行</t>
  </si>
  <si>
    <t>従業者に身分を証する書類を携行させ、利用者又はその家族から求められたときは提示するよう指導していますか。</t>
  </si>
  <si>
    <t>・身分を証する書類</t>
  </si>
  <si>
    <t>サービスの提供の記録</t>
  </si>
  <si>
    <t>介護サービスを提供した際は、必要な事項を書面に記録していますか。</t>
  </si>
  <si>
    <t>・サービス提供票・別表
・業務日誌</t>
  </si>
  <si>
    <t>介護サービスを提供した際は、具体的なサービス内容等を記録するとともに、利用者からの申出があった場合には、文書の交付その他適切な方法により、情報提供していますか。</t>
  </si>
  <si>
    <t>利用料等の受領</t>
  </si>
  <si>
    <t>法定代理受領サービスの場合、利用者から利用者負担分の支払を受けていますか。</t>
  </si>
  <si>
    <t>基準第87条
第1項
予防基準
第90条
第1項</t>
  </si>
  <si>
    <t>・サービス提供票・別表
・領収書控</t>
  </si>
  <si>
    <t>法定代理受領サービスに該当しない居宅療養管理指導を提供した場合の利用料と、居宅介護サービス費用基準額との間に、不合理な差額を生じさせていませんか。</t>
  </si>
  <si>
    <t>基準第87条
第2項
予防基準
第90条
第2項</t>
  </si>
  <si>
    <t>・運営規程
・領収書控</t>
  </si>
  <si>
    <t>上記の支払いを受ける額のほか、指定居宅療養管理指導の提供に要する交通費の額以外の支払いを利用者から受けていませんか。</t>
  </si>
  <si>
    <t>基準第87条
第3項
予防基準
第90条
第3項</t>
  </si>
  <si>
    <t>・運営規程
・重要事項説明書
・領収書控</t>
  </si>
  <si>
    <t>前項の費用の額に係るサービス提供に当たっては、あらかじめ利用者又はその家族に対し、当該サービスの内容及び費用について説明し、同意を得ていますか。</t>
  </si>
  <si>
    <t>・説明文書
・重要事項説明書（同意に関する記録）</t>
  </si>
  <si>
    <t>保険給付の請求のための説明書の交付</t>
  </si>
  <si>
    <t>法定代理受領サービスに該当しないサービスに係る利用料の支払いを受けた場合は、提供した指定居宅療養管理指導の内容、費用の額その他必要と認められる事項を記載したサービス提供証明書を利用者に対し交付していますか。</t>
  </si>
  <si>
    <t>・サービス提供証明書控</t>
  </si>
  <si>
    <t>指定居宅療養管理指導の基本取扱方針</t>
  </si>
  <si>
    <t>要介護状態の軽減又は悪化の防止に資するよう行われるとともに，医療サービスとの連携に十分配慮していますか。</t>
  </si>
  <si>
    <t>基準第12条
第1項</t>
  </si>
  <si>
    <t>・居宅サービス計画書
・居宅介護支援経過</t>
  </si>
  <si>
    <t>指定居宅療養管理指導は、利用者の要介護状態の軽減又は悪化の防止に資するよう、計画的に行われていますか。</t>
  </si>
  <si>
    <t>・居宅サービス計画書</t>
  </si>
  <si>
    <t>自らその提供するサービスの質の評価を行い、常にその改善を図っていますか。</t>
  </si>
  <si>
    <t>基準第88条第2項
予防基準第94条第2項</t>
  </si>
  <si>
    <t>業務の一層の改善を図るため、定期的に外部の者による評価を受けるよう努めていますか。</t>
  </si>
  <si>
    <t>条例第8条第2項</t>
  </si>
  <si>
    <t>（指定介護予防居宅療養管理指導の基本取扱方針）</t>
  </si>
  <si>
    <t>利用者ができる限り要介護状態とならないで自立した日常生活を営むことができるよう支援することを常に意識してサービスを提供していますか。</t>
  </si>
  <si>
    <t>予防基準
第94条第3項</t>
  </si>
  <si>
    <t>利用者が有する能力を最大限活用することができるような方法によるサービス提供に努めていますか。</t>
  </si>
  <si>
    <t>予防基準
第94条第4項</t>
  </si>
  <si>
    <t>指定居宅療養管理指導の具体的取扱方針</t>
  </si>
  <si>
    <t>【医師又は歯科医師が行う場合】</t>
  </si>
  <si>
    <t>基準第89条
第1項
予防基準
第95条第1項</t>
  </si>
  <si>
    <t>・情報提供等がわかる書類</t>
  </si>
  <si>
    <t>サービスの提供に当たっては、利用者又はその家族からの介護に関する相談に懇切丁寧に応じるとともに、利用者又はその家族に対し、療養上必要な事項について、理解しやすいように指導、助言を行っていますか。</t>
  </si>
  <si>
    <t>・交付した文書</t>
  </si>
  <si>
    <t>療養上適切な居宅サービスが提供されるために必要があると認められる場合又は居宅介護支援事業者若しくは居宅サービス事業者から求めがあった場合は、居宅サービス計画の作成、居宅サービスの提供等に必要な情報提供又は助言を行っていますか。</t>
  </si>
  <si>
    <t>・サービス担当者会議への
　参加状況等がわかる書類
・情報提供等がわかる書類</t>
  </si>
  <si>
    <t>それぞれの利用者について、提供したサービス内容を速やかに診療録に記録してますか。</t>
  </si>
  <si>
    <t>・診療録</t>
  </si>
  <si>
    <t>医師又は歯科医師の指示に基づき、利用者の心身機能の維持回復を図り、居宅における日常生活の自立に資するよう適切に行っていますか。</t>
  </si>
  <si>
    <t>基準第89条
第2項
予防基準
第95条第2項</t>
  </si>
  <si>
    <t>サービスの提供に当たっては、懇切丁寧に行うことを心がけるとともに、利用者又はその家族に対し、療養上必要な事項について、理解しやすいように指導又は説明を行っていますか。</t>
  </si>
  <si>
    <t>利用者の病状、心身の状況等の把握に努め、利用者に対し適切なサービスを提供していますか。</t>
  </si>
  <si>
    <t>サービスを提供した際には、サービス内容について速やかに診療記録を作成するとともに医師又は歯科医師に報告していますか。</t>
  </si>
  <si>
    <t>・診療記録
・報告書類等</t>
  </si>
  <si>
    <t>利用者に関する市町村への通知</t>
  </si>
  <si>
    <t>利用者が次のいずれかに該当する場合は、遅滞なく、意見を付してその旨を市町に通知していますか。
①正当な理由なしに指定居宅療養管理指導の利用に関する指示に従わないことにより、要介護状態の程度を増進させたと認められるとき。
②偽りその他不正な行為によって保険給付を受け、又は受けようとしたとき。</t>
  </si>
  <si>
    <t>・市町村に送付した通知に係
る記録</t>
  </si>
  <si>
    <t>管理者の責務</t>
  </si>
  <si>
    <t>事業所の従業者及び業務の管理は、管理者により一元的に行われていますか。</t>
  </si>
  <si>
    <t>・組織図
・業務分担表
・業務日誌等</t>
  </si>
  <si>
    <t>運営規程</t>
  </si>
  <si>
    <t>指定居宅療養管理指導事業所ごとに次に掲げる重要事項に関する規程を定めていますか。</t>
  </si>
  <si>
    <t>基準第90条
予防基準
第91条</t>
  </si>
  <si>
    <t>勤務体制の
確保等</t>
  </si>
  <si>
    <t>当該事業所の居宅療養管理指導従業者によってサービスを提供していますか。</t>
  </si>
  <si>
    <t>居宅療養管理指導従業者の資質向上のために、毎年具体的な研修計画を作成し、当該研修計画に基づき全ての従業員に対して研修を実施し、当該研修の結果を記録するほか、研修の機会を確保していますか。</t>
  </si>
  <si>
    <t>・研修計画，研修等参加記録
・研修会資料</t>
  </si>
  <si>
    <t>非常災害対策</t>
  </si>
  <si>
    <t>非常災害に関する具体的計画を立てていますか。</t>
  </si>
  <si>
    <t>条例第4条</t>
  </si>
  <si>
    <t>・非常災害対策に関する計画</t>
  </si>
  <si>
    <t>非常災害時の利用者の安全の確保を図るため、あらかじめ他の社会福祉施設等（条例第2条）相互間のおよび本市その他の地方公共団体，関係機関，地域住民等との連携協力体制を整備するよう努めていますか。</t>
  </si>
  <si>
    <t>条例第5条</t>
  </si>
  <si>
    <t>衛生管理等</t>
  </si>
  <si>
    <t>居宅療養管理指導従業者の清潔保持及び健康状態について必要な管理を行っていますか。</t>
  </si>
  <si>
    <t>・健康診断の記録</t>
  </si>
  <si>
    <t>設備及び備品等について、衛生的な管理を行っていますか。</t>
  </si>
  <si>
    <t>掲示</t>
  </si>
  <si>
    <t>事業所の見やすい場所に、運営規程の概要、従業者の勤務体制、非常災害対策の具体的計画の概要その他の利用申込者のサービスの選択に資すると認められる重要事項を掲示していますか。</t>
  </si>
  <si>
    <t>秘密保持等</t>
  </si>
  <si>
    <t>正当な理由なく、業務上知り得た利用者又はその家族の秘密を漏らすことのないよう必要な措置を講じていますか。</t>
  </si>
  <si>
    <t>従業者であった者が、正当な理由なく、その業務上知り得た利用者又はその家族の秘密を漏らすことのないよう必要な措置を講じていますか。</t>
  </si>
  <si>
    <t>・就業時の取り決め（誓約書等）の記録</t>
  </si>
  <si>
    <t>サービス担当者会議等において利用者若しくはその家族の個人情報を用いる場合の同意を書面により得ていますか。</t>
  </si>
  <si>
    <t>・利用者及び家族の同意書</t>
  </si>
  <si>
    <t>居宅介護支援事業者に対する利益供与の禁止</t>
  </si>
  <si>
    <t>居宅介護支援事業者又はその従業者に対して、利用者に特定の事業者によるサービスを利用させることの対償として、金品その他の財産上の利益を供与していませんか。</t>
  </si>
  <si>
    <t>苦情処理</t>
  </si>
  <si>
    <t>利用者及びその家族からの苦情を受け付けるための仕組みを設けていますか。また苦情に関する市町・国保連等の調査に協力し、指導助言に従って必要な改善を行っていますか。</t>
  </si>
  <si>
    <t>・運営規程
・苦情に関する記録
・苦情対応マニュアル
・苦情に対する対応結果記録
・指導等に関する改善記録
・市町への報告記録
・国保連からの指導に対する
 　改善記録
・国保連への報告書</t>
  </si>
  <si>
    <t>　　苦情件数　：　月　　　　件程度
　　苦情相談窓口の設置　：　有　・　無
　　相談窓口担当者　：　</t>
  </si>
  <si>
    <t>事故発生時の対応</t>
  </si>
  <si>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過去に事故が発生していない場合でも、発生した場合に備えて、市町村、当該利用者の家族、居宅介護支援事業者等への連絡や必要な措置、事故の状況や処置について記録する準備をしていますか。
　→過去１年間の事故事例の有無：　有　・　無</t>
  </si>
  <si>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</si>
  <si>
    <t>・損害賠償関係書類</t>
  </si>
  <si>
    <t>事故が生じた際には，原因を解明し、再発生を防ぐための対策を講じていますか。
過去に事故が生じていない場合でも、事故に備えて対策を講じる準備をしていますか。</t>
  </si>
  <si>
    <t>・事故再発防止検討記録</t>
  </si>
  <si>
    <t>会計の区分</t>
  </si>
  <si>
    <t>事業所ごとに経理を区分するとともに、指定居宅療養管理指導の事業の会計とその他の事業の会計を区分してますか。</t>
  </si>
  <si>
    <t>・会計関係書類</t>
  </si>
  <si>
    <t>記録の整備</t>
  </si>
  <si>
    <t>従業者、設備、備品及び会計に関する諸記録を整備していますか。</t>
  </si>
  <si>
    <t>基準
第90条の2
第1項
予防基準
第92条
第1項</t>
  </si>
  <si>
    <t>・職員名簿・設備台帳
・会計関係書類</t>
  </si>
  <si>
    <t>基準
第90条の2
第2項
予防基準
第92条
第2項
条例第7条</t>
  </si>
  <si>
    <t>Ⅴ　変更の届出等</t>
  </si>
  <si>
    <t>変更の届出等</t>
  </si>
  <si>
    <t>当該指定に係る事業所の名称及び所在地その他厚生労働省令で定める事項に変更があったときは、10日以内にその旨を市長に届け出ていますか。</t>
  </si>
  <si>
    <t>介護保険法
第75条</t>
  </si>
  <si>
    <t>・届出書類の控</t>
  </si>
  <si>
    <t>Ⅵ　その他</t>
  </si>
  <si>
    <t>法令遵守等の業務管理体制の整備</t>
  </si>
  <si>
    <t>業務管理体制を適切に整備し、関係行政機関に届け出ていますか。</t>
  </si>
  <si>
    <t>介護保険法第115条の32第1項</t>
  </si>
  <si>
    <t>業務管理体制（法令遵守等）についての考え（方針）を定め、職員に周知していますか。</t>
  </si>
  <si>
    <t>業務管理体制（法令遵守等）について、具体的な取組を行っていますか。</t>
  </si>
  <si>
    <t>　行っている具体的な取組（例）のアからオをまるで囲むとともに、オについては、その内容を記入してください。</t>
  </si>
  <si>
    <t>ア　介護報酬の請求等のチェックの実施</t>
  </si>
  <si>
    <t>イ　内部通報、事故報告に対応している</t>
  </si>
  <si>
    <t>ウ　業務管理体制（法令遵守等）についての研修
　を実施している</t>
  </si>
  <si>
    <t>エ　法令遵守規定を整備している</t>
  </si>
  <si>
    <t>オ　その他（　　　　　　　　　　　　　　　）</t>
  </si>
  <si>
    <t>業務管理体制（法令遵守等）の取組について、評価・改善活動を行っていますか。</t>
  </si>
  <si>
    <t>事業所名</t>
    <rPh sb="0" eb="3">
      <t>ジギョウショ</t>
    </rPh>
    <rPh sb="3" eb="4">
      <t>メイ</t>
    </rPh>
    <phoneticPr fontId="14"/>
  </si>
  <si>
    <t>事業所所在地</t>
    <rPh sb="0" eb="3">
      <t>ジギョウショ</t>
    </rPh>
    <rPh sb="3" eb="6">
      <t>ショザイチ</t>
    </rPh>
    <phoneticPr fontId="14"/>
  </si>
  <si>
    <t>〒</t>
    <phoneticPr fontId="14"/>
  </si>
  <si>
    <t>電話番号</t>
    <rPh sb="0" eb="2">
      <t>デンワ</t>
    </rPh>
    <rPh sb="2" eb="4">
      <t>バンゴウ</t>
    </rPh>
    <phoneticPr fontId="14"/>
  </si>
  <si>
    <t>ＦＡＸ番号</t>
    <rPh sb="3" eb="5">
      <t>バンゴウ</t>
    </rPh>
    <phoneticPr fontId="14"/>
  </si>
  <si>
    <t>電子メール　　　アドレス</t>
    <rPh sb="0" eb="2">
      <t>デンシ</t>
    </rPh>
    <phoneticPr fontId="14"/>
  </si>
  <si>
    <t>＠</t>
    <phoneticPr fontId="14"/>
  </si>
  <si>
    <t>設置法人名</t>
    <rPh sb="0" eb="2">
      <t>セッチ</t>
    </rPh>
    <rPh sb="2" eb="4">
      <t>ホウジン</t>
    </rPh>
    <rPh sb="4" eb="5">
      <t>ナ</t>
    </rPh>
    <phoneticPr fontId="14"/>
  </si>
  <si>
    <t>代表者</t>
    <rPh sb="0" eb="3">
      <t>ダイヒョウシャ</t>
    </rPh>
    <phoneticPr fontId="14"/>
  </si>
  <si>
    <t>職　名</t>
    <rPh sb="0" eb="1">
      <t>ショク</t>
    </rPh>
    <rPh sb="2" eb="3">
      <t>ナ</t>
    </rPh>
    <phoneticPr fontId="14"/>
  </si>
  <si>
    <t>氏  名</t>
    <rPh sb="0" eb="4">
      <t>シメイ</t>
    </rPh>
    <phoneticPr fontId="14"/>
  </si>
  <si>
    <t>介護保険事業所番号</t>
    <rPh sb="0" eb="2">
      <t>カイゴ</t>
    </rPh>
    <rPh sb="2" eb="4">
      <t>ホケン</t>
    </rPh>
    <rPh sb="4" eb="7">
      <t>ジギョウショ</t>
    </rPh>
    <rPh sb="7" eb="9">
      <t>バンゴウ</t>
    </rPh>
    <phoneticPr fontId="14"/>
  </si>
  <si>
    <t>３</t>
    <phoneticPr fontId="14"/>
  </si>
  <si>
    <t>７</t>
    <phoneticPr fontId="14"/>
  </si>
  <si>
    <t>記入者</t>
    <rPh sb="0" eb="3">
      <t>キニュウシャ</t>
    </rPh>
    <phoneticPr fontId="14"/>
  </si>
  <si>
    <t>氏名</t>
    <rPh sb="0" eb="2">
      <t>シメイ</t>
    </rPh>
    <phoneticPr fontId="14"/>
  </si>
  <si>
    <t>以下の書類（写）を提出してください。</t>
    <rPh sb="0" eb="2">
      <t>イカ</t>
    </rPh>
    <rPh sb="3" eb="5">
      <t>ショルイ</t>
    </rPh>
    <rPh sb="6" eb="7">
      <t>ウツ</t>
    </rPh>
    <rPh sb="9" eb="11">
      <t>テイシュツ</t>
    </rPh>
    <phoneticPr fontId="14"/>
  </si>
  <si>
    <t>１　自己点検シート</t>
  </si>
  <si>
    <t>２　自己点検リスト</t>
    <phoneticPr fontId="14"/>
  </si>
  <si>
    <t>３　勤務実績表</t>
  </si>
  <si>
    <t>　</t>
    <phoneticPr fontId="14"/>
  </si>
  <si>
    <t>４　自己点検シート（加算等）</t>
  </si>
  <si>
    <t>【居宅療養管理指導・介護予防居宅療養管理指導】</t>
    <rPh sb="1" eb="3">
      <t>キョタク</t>
    </rPh>
    <rPh sb="3" eb="5">
      <t>リョウヨウ</t>
    </rPh>
    <rPh sb="5" eb="7">
      <t>カンリ</t>
    </rPh>
    <rPh sb="7" eb="9">
      <t>シドウ</t>
    </rPh>
    <rPh sb="10" eb="12">
      <t>カイゴ</t>
    </rPh>
    <rPh sb="12" eb="14">
      <t>ヨボウ</t>
    </rPh>
    <rPh sb="14" eb="16">
      <t>キョタク</t>
    </rPh>
    <rPh sb="16" eb="18">
      <t>リョウヨウ</t>
    </rPh>
    <rPh sb="18" eb="20">
      <t>カンリ</t>
    </rPh>
    <rPh sb="20" eb="22">
      <t>シドウ</t>
    </rPh>
    <phoneticPr fontId="14"/>
  </si>
  <si>
    <t>該当</t>
    <rPh sb="0" eb="2">
      <t>ガイトウ</t>
    </rPh>
    <phoneticPr fontId="14"/>
  </si>
  <si>
    <t>営 業 日
（営業日に○を付けること）</t>
    <rPh sb="0" eb="5">
      <t>エイギョウビ</t>
    </rPh>
    <rPh sb="7" eb="10">
      <t>エイギョウビ</t>
    </rPh>
    <rPh sb="13" eb="14">
      <t>ツ</t>
    </rPh>
    <phoneticPr fontId="14"/>
  </si>
  <si>
    <t>日</t>
    <rPh sb="0" eb="1">
      <t>ヒ</t>
    </rPh>
    <phoneticPr fontId="14"/>
  </si>
  <si>
    <t>月</t>
    <rPh sb="0" eb="1">
      <t>ツキ</t>
    </rPh>
    <phoneticPr fontId="14"/>
  </si>
  <si>
    <t>火</t>
    <rPh sb="0" eb="1">
      <t>ヒ</t>
    </rPh>
    <phoneticPr fontId="14"/>
  </si>
  <si>
    <t>水</t>
    <rPh sb="0" eb="1">
      <t>ミズ</t>
    </rPh>
    <phoneticPr fontId="14"/>
  </si>
  <si>
    <t>木</t>
    <rPh sb="0" eb="1">
      <t>キ</t>
    </rPh>
    <phoneticPr fontId="14"/>
  </si>
  <si>
    <t>金</t>
    <rPh sb="0" eb="1">
      <t>キン</t>
    </rPh>
    <phoneticPr fontId="14"/>
  </si>
  <si>
    <t>土</t>
    <rPh sb="0" eb="1">
      <t>ツチ</t>
    </rPh>
    <phoneticPr fontId="14"/>
  </si>
  <si>
    <t>祝</t>
    <rPh sb="0" eb="1">
      <t>シュク</t>
    </rPh>
    <phoneticPr fontId="14"/>
  </si>
  <si>
    <t>その他年間の休日</t>
    <rPh sb="0" eb="3">
      <t>ソノタ</t>
    </rPh>
    <rPh sb="3" eb="5">
      <t>ネンカン</t>
    </rPh>
    <rPh sb="6" eb="8">
      <t>キュウジツ</t>
    </rPh>
    <phoneticPr fontId="14"/>
  </si>
  <si>
    <t>営業時間</t>
    <rPh sb="0" eb="2">
      <t>エイギョウ</t>
    </rPh>
    <rPh sb="2" eb="4">
      <t>ジカン</t>
    </rPh>
    <phoneticPr fontId="14"/>
  </si>
  <si>
    <t>平日</t>
    <rPh sb="0" eb="2">
      <t>ヘイジツ</t>
    </rPh>
    <phoneticPr fontId="14"/>
  </si>
  <si>
    <t>～</t>
    <phoneticPr fontId="14"/>
  </si>
  <si>
    <t>土曜</t>
    <rPh sb="0" eb="2">
      <t>ドヨウ</t>
    </rPh>
    <phoneticPr fontId="14"/>
  </si>
  <si>
    <t>～</t>
    <phoneticPr fontId="14"/>
  </si>
  <si>
    <t>日/祝</t>
    <rPh sb="0" eb="1">
      <t>ヒ</t>
    </rPh>
    <rPh sb="2" eb="3">
      <t>シュク</t>
    </rPh>
    <phoneticPr fontId="14"/>
  </si>
  <si>
    <t>～</t>
    <phoneticPr fontId="14"/>
  </si>
  <si>
    <t>備考（その他時間があれば記入）</t>
    <rPh sb="0" eb="2">
      <t>ビコウ</t>
    </rPh>
    <rPh sb="3" eb="6">
      <t>ソノタ</t>
    </rPh>
    <rPh sb="6" eb="8">
      <t>ジカン</t>
    </rPh>
    <rPh sb="12" eb="14">
      <t>キニュウ</t>
    </rPh>
    <phoneticPr fontId="14"/>
  </si>
  <si>
    <t>　要支援・要介護度別利用者数</t>
    <rPh sb="1" eb="4">
      <t>ヨウシエン</t>
    </rPh>
    <rPh sb="5" eb="8">
      <t>ヨウカイゴ</t>
    </rPh>
    <rPh sb="8" eb="9">
      <t>ド</t>
    </rPh>
    <rPh sb="9" eb="10">
      <t>ベツ</t>
    </rPh>
    <rPh sb="10" eb="13">
      <t>リヨウシャ</t>
    </rPh>
    <rPh sb="13" eb="14">
      <t>スウ</t>
    </rPh>
    <phoneticPr fontId="14"/>
  </si>
  <si>
    <t>要支援１</t>
    <rPh sb="0" eb="1">
      <t>ヨウ</t>
    </rPh>
    <rPh sb="1" eb="3">
      <t>シエン</t>
    </rPh>
    <phoneticPr fontId="14"/>
  </si>
  <si>
    <t>要支援２</t>
    <rPh sb="0" eb="1">
      <t>ヨウ</t>
    </rPh>
    <rPh sb="1" eb="3">
      <t>シエン</t>
    </rPh>
    <phoneticPr fontId="14"/>
  </si>
  <si>
    <t>要介護１</t>
    <rPh sb="0" eb="3">
      <t>ヨウカイゴ</t>
    </rPh>
    <phoneticPr fontId="14"/>
  </si>
  <si>
    <t>要介護２</t>
    <rPh sb="0" eb="3">
      <t>ヨウカイゴ</t>
    </rPh>
    <phoneticPr fontId="14"/>
  </si>
  <si>
    <t>要介護３</t>
    <rPh sb="0" eb="3">
      <t>ヨウカイゴ</t>
    </rPh>
    <phoneticPr fontId="14"/>
  </si>
  <si>
    <t>要介護４</t>
    <rPh sb="0" eb="3">
      <t>ヨウカイゴ</t>
    </rPh>
    <phoneticPr fontId="14"/>
  </si>
  <si>
    <t>要介護５</t>
    <rPh sb="0" eb="3">
      <t>ヨウカイゴ</t>
    </rPh>
    <phoneticPr fontId="14"/>
  </si>
  <si>
    <t>申請中</t>
    <rPh sb="0" eb="3">
      <t>シンセイチュウ</t>
    </rPh>
    <phoneticPr fontId="14"/>
  </si>
  <si>
    <t>合 計</t>
    <rPh sb="0" eb="3">
      <t>ゴウケイ</t>
    </rPh>
    <phoneticPr fontId="14"/>
  </si>
  <si>
    <t>注</t>
    <rPh sb="0" eb="1">
      <t>チュウ</t>
    </rPh>
    <phoneticPr fontId="14"/>
  </si>
  <si>
    <t>利用者数については､○月（点検月）中の利用実人員を記入すること｡ ただし､医療保険適用者を除く｡</t>
    <rPh sb="13" eb="15">
      <t>テンケン</t>
    </rPh>
    <rPh sb="15" eb="16">
      <t>ツキ</t>
    </rPh>
    <phoneticPr fontId="14"/>
  </si>
  <si>
    <t>（記載上の注意事項）</t>
    <rPh sb="1" eb="3">
      <t>キサイ</t>
    </rPh>
    <rPh sb="3" eb="4">
      <t>ジョウ</t>
    </rPh>
    <rPh sb="5" eb="7">
      <t>チュウイ</t>
    </rPh>
    <rPh sb="7" eb="9">
      <t>ジコウ</t>
    </rPh>
    <phoneticPr fontId="14"/>
  </si>
  <si>
    <t xml:space="preserve">・点検結果の判定を、該当する項目（適・不適）に「チェック」を記入してください。
</t>
    <phoneticPr fontId="14"/>
  </si>
  <si>
    <r>
      <t>　</t>
    </r>
    <r>
      <rPr>
        <u/>
        <sz val="9"/>
        <rFont val="ＭＳ Ｐゴシック"/>
        <family val="3"/>
        <charset val="128"/>
      </rPr>
      <t>「不適」の項目がある場合は、その事由及び改善方法を別紙（任意様式）に記入して、添付してください。</t>
    </r>
    <phoneticPr fontId="14"/>
  </si>
  <si>
    <r>
      <t>・点検項目に該当する項目がない場合は、点検結果欄に</t>
    </r>
    <r>
      <rPr>
        <u/>
        <sz val="9"/>
        <rFont val="ＭＳ Ｐゴシック"/>
        <family val="3"/>
        <charset val="128"/>
      </rPr>
      <t>「事例なし」又は「該当なし」</t>
    </r>
    <r>
      <rPr>
        <sz val="9"/>
        <rFont val="ＭＳ Ｐゴシック"/>
        <family val="3"/>
        <charset val="128"/>
      </rPr>
      <t>と記入してください。</t>
    </r>
    <phoneticPr fontId="14"/>
  </si>
  <si>
    <t>費　用　名</t>
    <rPh sb="0" eb="3">
      <t>ヒヨウ</t>
    </rPh>
    <rPh sb="4" eb="5">
      <t>ナ</t>
    </rPh>
    <phoneticPr fontId="14"/>
  </si>
  <si>
    <t>内　　　　　　　　　　容</t>
    <rPh sb="0" eb="12">
      <t>ナイヨウ</t>
    </rPh>
    <phoneticPr fontId="14"/>
  </si>
  <si>
    <t>金　　額</t>
    <rPh sb="0" eb="4">
      <t>キンガク</t>
    </rPh>
    <phoneticPr fontId="14"/>
  </si>
  <si>
    <t>交　　通　　費</t>
    <rPh sb="0" eb="1">
      <t>コウ</t>
    </rPh>
    <rPh sb="3" eb="4">
      <t>ツウ</t>
    </rPh>
    <rPh sb="6" eb="7">
      <t>ヒ</t>
    </rPh>
    <phoneticPr fontId="14"/>
  </si>
  <si>
    <t>円</t>
    <rPh sb="0" eb="1">
      <t>エン</t>
    </rPh>
    <phoneticPr fontId="14"/>
  </si>
  <si>
    <t>担　当　者</t>
    <rPh sb="0" eb="1">
      <t>タン</t>
    </rPh>
    <rPh sb="2" eb="3">
      <t>トウ</t>
    </rPh>
    <rPh sb="4" eb="5">
      <t>シャ</t>
    </rPh>
    <phoneticPr fontId="14"/>
  </si>
  <si>
    <t>苦情件数（前年度）</t>
    <rPh sb="0" eb="2">
      <t>クジョウ</t>
    </rPh>
    <rPh sb="2" eb="4">
      <t>ケンスウ</t>
    </rPh>
    <rPh sb="5" eb="8">
      <t>ゼンネンド</t>
    </rPh>
    <rPh sb="6" eb="8">
      <t>ネンド</t>
    </rPh>
    <phoneticPr fontId="14"/>
  </si>
  <si>
    <t>　　　　　　　　　　　　　　件</t>
    <rPh sb="14" eb="15">
      <t>ケン</t>
    </rPh>
    <phoneticPr fontId="14"/>
  </si>
  <si>
    <t>記録作成の有無</t>
    <rPh sb="0" eb="2">
      <t>キロク</t>
    </rPh>
    <rPh sb="2" eb="4">
      <t>サクセイ</t>
    </rPh>
    <rPh sb="5" eb="7">
      <t>ウム</t>
    </rPh>
    <phoneticPr fontId="14"/>
  </si>
  <si>
    <t>有</t>
    <rPh sb="0" eb="1">
      <t>ア</t>
    </rPh>
    <phoneticPr fontId="14"/>
  </si>
  <si>
    <t>・</t>
    <phoneticPr fontId="14"/>
  </si>
  <si>
    <t>無</t>
    <rPh sb="0" eb="1">
      <t>ナ</t>
    </rPh>
    <phoneticPr fontId="14"/>
  </si>
  <si>
    <t>事故発生件数（前年度）</t>
    <rPh sb="0" eb="2">
      <t>ジコ</t>
    </rPh>
    <rPh sb="2" eb="4">
      <t>ハッセイ</t>
    </rPh>
    <rPh sb="4" eb="6">
      <t>ケンスウ</t>
    </rPh>
    <rPh sb="7" eb="8">
      <t>ゼン</t>
    </rPh>
    <phoneticPr fontId="14"/>
  </si>
  <si>
    <t>　　　　　　件</t>
    <rPh sb="6" eb="7">
      <t>ケン</t>
    </rPh>
    <phoneticPr fontId="14"/>
  </si>
  <si>
    <t>市町への報告件数(前年度)</t>
    <rPh sb="0" eb="2">
      <t>シチョウ</t>
    </rPh>
    <rPh sb="4" eb="6">
      <t>ホウコク</t>
    </rPh>
    <rPh sb="6" eb="8">
      <t>ケンスウ</t>
    </rPh>
    <rPh sb="9" eb="10">
      <t>ゼン</t>
    </rPh>
    <rPh sb="10" eb="12">
      <t>ネンド</t>
    </rPh>
    <phoneticPr fontId="14"/>
  </si>
  <si>
    <t>損害賠償保険加入先</t>
    <rPh sb="0" eb="2">
      <t>ソンガイ</t>
    </rPh>
    <rPh sb="2" eb="4">
      <t>バイショウ</t>
    </rPh>
    <rPh sb="4" eb="6">
      <t>ホケン</t>
    </rPh>
    <rPh sb="6" eb="9">
      <t>カニュウサキ</t>
    </rPh>
    <phoneticPr fontId="14"/>
  </si>
  <si>
    <t>（２）苦情処理の体制</t>
    <rPh sb="3" eb="5">
      <t>クジョウ</t>
    </rPh>
    <rPh sb="5" eb="7">
      <t>ショリ</t>
    </rPh>
    <rPh sb="8" eb="10">
      <t>タイセイ</t>
    </rPh>
    <phoneticPr fontId="14"/>
  </si>
  <si>
    <t>３　その他運営に関する状況</t>
    <rPh sb="2" eb="5">
      <t>ソノタ</t>
    </rPh>
    <rPh sb="5" eb="7">
      <t>ウンエイ</t>
    </rPh>
    <rPh sb="8" eb="9">
      <t>カン</t>
    </rPh>
    <rPh sb="11" eb="13">
      <t>ジョウキョウ</t>
    </rPh>
    <phoneticPr fontId="14"/>
  </si>
  <si>
    <t>　　　要支援・要介護度別利用者数</t>
    <rPh sb="3" eb="4">
      <t>ヨウ</t>
    </rPh>
    <rPh sb="4" eb="6">
      <t>シエン</t>
    </rPh>
    <rPh sb="7" eb="10">
      <t>ヨウカイゴ</t>
    </rPh>
    <rPh sb="10" eb="11">
      <t>ド</t>
    </rPh>
    <rPh sb="11" eb="12">
      <t>ベツ</t>
    </rPh>
    <rPh sb="12" eb="15">
      <t>リヨウシャ</t>
    </rPh>
    <rPh sb="15" eb="16">
      <t>スウ</t>
    </rPh>
    <phoneticPr fontId="14"/>
  </si>
  <si>
    <t>・</t>
    <phoneticPr fontId="14"/>
  </si>
  <si>
    <t>（３）事故発生時の処理</t>
    <rPh sb="3" eb="5">
      <t>ジコ</t>
    </rPh>
    <rPh sb="5" eb="8">
      <t>ハッセイジ</t>
    </rPh>
    <rPh sb="9" eb="11">
      <t>ショリ</t>
    </rPh>
    <phoneticPr fontId="14"/>
  </si>
  <si>
    <t>非常災害対策のマニュアルの作成</t>
    <rPh sb="0" eb="2">
      <t>ヒジョウ</t>
    </rPh>
    <rPh sb="2" eb="4">
      <t>サイガイ</t>
    </rPh>
    <rPh sb="4" eb="6">
      <t>タイサク</t>
    </rPh>
    <rPh sb="13" eb="15">
      <t>サクセイ</t>
    </rPh>
    <phoneticPr fontId="14"/>
  </si>
  <si>
    <t>有　　　・　　　　無</t>
    <rPh sb="0" eb="1">
      <t>ア</t>
    </rPh>
    <rPh sb="9" eb="10">
      <t>ナ</t>
    </rPh>
    <phoneticPr fontId="14"/>
  </si>
  <si>
    <t>その他具体的取組
（有の場合は具体的に記入）</t>
    <rPh sb="2" eb="3">
      <t>タ</t>
    </rPh>
    <rPh sb="3" eb="6">
      <t>グタイテキ</t>
    </rPh>
    <rPh sb="6" eb="8">
      <t>トリクミ</t>
    </rPh>
    <rPh sb="10" eb="11">
      <t>ユウ</t>
    </rPh>
    <rPh sb="12" eb="14">
      <t>バアイ</t>
    </rPh>
    <rPh sb="15" eb="18">
      <t>グタイテキ</t>
    </rPh>
    <rPh sb="19" eb="21">
      <t>キニュウ</t>
    </rPh>
    <phoneticPr fontId="14"/>
  </si>
  <si>
    <t>（４）非常災害対策</t>
    <rPh sb="3" eb="5">
      <t>ヒジョウ</t>
    </rPh>
    <rPh sb="5" eb="7">
      <t>サイガイ</t>
    </rPh>
    <rPh sb="7" eb="9">
      <t>タイサク</t>
    </rPh>
    <phoneticPr fontId="14"/>
  </si>
  <si>
    <t>利用者又はその家族に対する指導、助言については、療養上必要な事項を記載した文書を交付するように努めていますか。</t>
    <rPh sb="47" eb="48">
      <t>ツト</t>
    </rPh>
    <phoneticPr fontId="14"/>
  </si>
  <si>
    <t>居宅介護支援事業者又は居宅サービス事業者への情報提供は、原則としてサービス担当者会議に参加することによって行っていますか。
サービス担当者会議に参加することが困難な場合は、文書により情報提供又は助言していますか。</t>
    <rPh sb="28" eb="30">
      <t>ゲンソク</t>
    </rPh>
    <phoneticPr fontId="14"/>
  </si>
  <si>
    <t>自己点検シート（居宅療養管理指導・介護予防居宅療養管理指導）</t>
    <phoneticPr fontId="14"/>
  </si>
  <si>
    <t>４　介護給付費関係</t>
    <phoneticPr fontId="14"/>
  </si>
  <si>
    <t>医師が行う場合</t>
    <rPh sb="0" eb="2">
      <t>イシ</t>
    </rPh>
    <rPh sb="3" eb="4">
      <t>オコナ</t>
    </rPh>
    <rPh sb="5" eb="7">
      <t>バアイ</t>
    </rPh>
    <phoneticPr fontId="14"/>
  </si>
  <si>
    <t>歯科医師が行う場合</t>
    <phoneticPr fontId="14"/>
  </si>
  <si>
    <t>薬剤師が行う場合</t>
    <phoneticPr fontId="14"/>
  </si>
  <si>
    <t>１月に２回（薬局の薬剤師にあたっては１月に４回）を限度として算定し、算定する日の間隔は６日以上</t>
    <rPh sb="6" eb="8">
      <t>ヤッキョク</t>
    </rPh>
    <rPh sb="9" eb="12">
      <t>ヤクザイシ</t>
    </rPh>
    <phoneticPr fontId="14"/>
  </si>
  <si>
    <t>管理栄養士が行う場合</t>
    <phoneticPr fontId="14"/>
  </si>
  <si>
    <t>１月に２回を限度として算定する</t>
    <phoneticPr fontId="14"/>
  </si>
  <si>
    <t>歯科衛生士等が行う場合</t>
    <phoneticPr fontId="14"/>
  </si>
  <si>
    <t>算定日は訪問診療又は往診を行った日で、１月に２回を限度とする</t>
    <phoneticPr fontId="14"/>
  </si>
  <si>
    <t>１月に４回を限度として算定する。
歯科衛生士等が１対１で20分以上実施</t>
    <rPh sb="17" eb="19">
      <t>シカ</t>
    </rPh>
    <rPh sb="19" eb="22">
      <t>エイセイシ</t>
    </rPh>
    <rPh sb="22" eb="23">
      <t>トウ</t>
    </rPh>
    <phoneticPr fontId="14"/>
  </si>
  <si>
    <t>□該当　□非該当</t>
    <rPh sb="1" eb="3">
      <t>ガイトウ</t>
    </rPh>
    <rPh sb="5" eb="6">
      <t>ヒ</t>
    </rPh>
    <rPh sb="6" eb="8">
      <t>ガイトウ</t>
    </rPh>
    <phoneticPr fontId="14"/>
  </si>
  <si>
    <t>算定状況</t>
    <rPh sb="0" eb="2">
      <t>サンテイ</t>
    </rPh>
    <rPh sb="2" eb="4">
      <t>ジョウキョウ</t>
    </rPh>
    <phoneticPr fontId="14"/>
  </si>
  <si>
    <t>点検項目</t>
    <rPh sb="0" eb="2">
      <t>テンケン</t>
    </rPh>
    <rPh sb="2" eb="4">
      <t>コウモク</t>
    </rPh>
    <phoneticPr fontId="14"/>
  </si>
  <si>
    <t>点検事項</t>
    <rPh sb="0" eb="2">
      <t>テンケン</t>
    </rPh>
    <rPh sb="2" eb="4">
      <t>ジコウ</t>
    </rPh>
    <phoneticPr fontId="14"/>
  </si>
  <si>
    <t>点検結果</t>
    <rPh sb="0" eb="2">
      <t>テンケン</t>
    </rPh>
    <rPh sb="2" eb="4">
      <t>ケッカ</t>
    </rPh>
    <phoneticPr fontId="14"/>
  </si>
  <si>
    <t>（参考）確認資料</t>
    <rPh sb="1" eb="3">
      <t>サンコウ</t>
    </rPh>
    <rPh sb="4" eb="6">
      <t>カクニン</t>
    </rPh>
    <rPh sb="6" eb="8">
      <t>シリョウ</t>
    </rPh>
    <phoneticPr fontId="14"/>
  </si>
  <si>
    <t>特別地域加算</t>
    <rPh sb="0" eb="2">
      <t>トクベツ</t>
    </rPh>
    <rPh sb="2" eb="4">
      <t>チイキ</t>
    </rPh>
    <rPh sb="4" eb="6">
      <t>カサン</t>
    </rPh>
    <phoneticPr fontId="14"/>
  </si>
  <si>
    <t>□</t>
    <phoneticPr fontId="14"/>
  </si>
  <si>
    <t>中山間地域等における
小規模事業所加算</t>
    <rPh sb="0" eb="1">
      <t>ナカ</t>
    </rPh>
    <rPh sb="1" eb="3">
      <t>ヤマアイ</t>
    </rPh>
    <rPh sb="3" eb="6">
      <t>チイキナド</t>
    </rPh>
    <rPh sb="11" eb="14">
      <t>ショウキボ</t>
    </rPh>
    <rPh sb="14" eb="17">
      <t>ジギョウショ</t>
    </rPh>
    <rPh sb="17" eb="19">
      <t>カサン</t>
    </rPh>
    <phoneticPr fontId="1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</si>
  <si>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4"/>
  </si>
  <si>
    <t>□</t>
    <phoneticPr fontId="14"/>
  </si>
  <si>
    <t>介護給付費算定に係る体制（該当するものに○）</t>
    <rPh sb="0" eb="2">
      <t>カイゴ</t>
    </rPh>
    <rPh sb="2" eb="5">
      <t>キュウフヒ</t>
    </rPh>
    <rPh sb="5" eb="7">
      <t>サンテイ</t>
    </rPh>
    <rPh sb="8" eb="9">
      <t>カカ</t>
    </rPh>
    <rPh sb="10" eb="12">
      <t>タイセイ</t>
    </rPh>
    <rPh sb="13" eb="15">
      <t>ガイトウ</t>
    </rPh>
    <phoneticPr fontId="1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</si>
  <si>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4"/>
  </si>
  <si>
    <t>該当　　　　・　　　非該当</t>
    <rPh sb="0" eb="2">
      <t>ガイトウ</t>
    </rPh>
    <rPh sb="10" eb="13">
      <t>ヒガイトウ</t>
    </rPh>
    <phoneticPr fontId="1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</si>
  <si>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4"/>
  </si>
  <si>
    <t>②薬剤師、歯科衛生士又は管理栄養士を、提供するサービス内容に応じた適当数配置していますか。</t>
    <phoneticPr fontId="14"/>
  </si>
  <si>
    <t>基準第85条
第1項
予防基準
第88条第1項</t>
    <phoneticPr fontId="14"/>
  </si>
  <si>
    <t>基準第86条
予防基準
第89条</t>
    <phoneticPr fontId="14"/>
  </si>
  <si>
    <t>・勤務表
・雇用契約書等</t>
    <phoneticPr fontId="14"/>
  </si>
  <si>
    <t>訪問診療等により常に利用者の病状及び心身の状況を把握し、計画的かつ継続的な医学的管理等に基づいて、居宅介護支援事業者に対する居宅サービス計画の作成等に必要な情報提供並びに利用者又はその家族に対し、居宅サービスの利用に関する留意事項、介護方法等について指導、助言を行っていますか。</t>
    <phoneticPr fontId="14"/>
  </si>
  <si>
    <t>厚生労働大臣の定める地域（離島振興法、山村振興法等の指定地域等の特別地域）</t>
    <rPh sb="0" eb="2">
      <t>コウセイ</t>
    </rPh>
    <rPh sb="2" eb="4">
      <t>ロウドウ</t>
    </rPh>
    <rPh sb="4" eb="6">
      <t>ダイジン</t>
    </rPh>
    <rPh sb="7" eb="8">
      <t>サダ</t>
    </rPh>
    <rPh sb="10" eb="12">
      <t>チイキ</t>
    </rPh>
    <rPh sb="13" eb="15">
      <t>リトウ</t>
    </rPh>
    <rPh sb="15" eb="18">
      <t>シンコウホウ</t>
    </rPh>
    <rPh sb="19" eb="21">
      <t>サンソン</t>
    </rPh>
    <rPh sb="21" eb="24">
      <t>シンコウホウ</t>
    </rPh>
    <rPh sb="24" eb="25">
      <t>トウ</t>
    </rPh>
    <rPh sb="26" eb="28">
      <t>シテイ</t>
    </rPh>
    <rPh sb="28" eb="30">
      <t>チイキ</t>
    </rPh>
    <rPh sb="30" eb="31">
      <t>トウ</t>
    </rPh>
    <rPh sb="32" eb="34">
      <t>トクベツ</t>
    </rPh>
    <rPh sb="34" eb="36">
      <t>チイキ</t>
    </rPh>
    <phoneticPr fontId="14"/>
  </si>
  <si>
    <t>特別地域、中山間地域等における小規模事業所加算の対象地域に居住している利用者に対し通常の事業の実施地域を超えて居宅サービスを行うこと</t>
    <rPh sb="0" eb="2">
      <t>トクベツ</t>
    </rPh>
    <rPh sb="2" eb="4">
      <t>チイキ</t>
    </rPh>
    <rPh sb="5" eb="8">
      <t>チュウサンカン</t>
    </rPh>
    <rPh sb="8" eb="10">
      <t>チイキ</t>
    </rPh>
    <rPh sb="10" eb="11">
      <t>トウ</t>
    </rPh>
    <rPh sb="15" eb="18">
      <t>ショウキボ</t>
    </rPh>
    <rPh sb="18" eb="21">
      <t>ジギョウショ</t>
    </rPh>
    <rPh sb="21" eb="23">
      <t>カサン</t>
    </rPh>
    <rPh sb="24" eb="26">
      <t>タイショウ</t>
    </rPh>
    <rPh sb="26" eb="28">
      <t>チイキ</t>
    </rPh>
    <rPh sb="29" eb="31">
      <t>キョジュウ</t>
    </rPh>
    <rPh sb="35" eb="38">
      <t>リヨウシャ</t>
    </rPh>
    <rPh sb="39" eb="40">
      <t>タイ</t>
    </rPh>
    <rPh sb="41" eb="43">
      <t>ツウジョウ</t>
    </rPh>
    <rPh sb="44" eb="46">
      <t>ジギョウ</t>
    </rPh>
    <rPh sb="47" eb="49">
      <t>ジッシ</t>
    </rPh>
    <rPh sb="49" eb="51">
      <t>チイキ</t>
    </rPh>
    <rPh sb="52" eb="53">
      <t>コ</t>
    </rPh>
    <rPh sb="55" eb="57">
      <t>キョタク</t>
    </rPh>
    <rPh sb="62" eb="63">
      <t>オコナ</t>
    </rPh>
    <phoneticPr fontId="14"/>
  </si>
  <si>
    <t>（１）居宅療養管理指導</t>
    <rPh sb="3" eb="5">
      <t>キョタク</t>
    </rPh>
    <rPh sb="5" eb="7">
      <t>リョウヨウ</t>
    </rPh>
    <rPh sb="7" eb="9">
      <t>カンリ</t>
    </rPh>
    <rPh sb="9" eb="11">
      <t>シドウ</t>
    </rPh>
    <phoneticPr fontId="14"/>
  </si>
  <si>
    <t>（２）介護予防居宅療養管理指導</t>
    <rPh sb="3" eb="5">
      <t>カイゴ</t>
    </rPh>
    <rPh sb="5" eb="7">
      <t>ヨボウ</t>
    </rPh>
    <rPh sb="7" eb="9">
      <t>キョタク</t>
    </rPh>
    <rPh sb="9" eb="11">
      <t>リョウヨウ</t>
    </rPh>
    <rPh sb="11" eb="13">
      <t>カンリ</t>
    </rPh>
    <rPh sb="13" eb="15">
      <t>シドウ</t>
    </rPh>
    <phoneticPr fontId="14"/>
  </si>
  <si>
    <t xml:space="preserve">・運営規程
</t>
    <phoneticPr fontId="14"/>
  </si>
  <si>
    <t>あり　　　　・　　　　なし</t>
    <phoneticPr fontId="14"/>
  </si>
  <si>
    <t>特別地域加算　</t>
    <rPh sb="0" eb="2">
      <t>トクベツ</t>
    </rPh>
    <rPh sb="2" eb="4">
      <t>チイキ</t>
    </rPh>
    <rPh sb="4" eb="6">
      <t>カサン</t>
    </rPh>
    <phoneticPr fontId="14"/>
  </si>
  <si>
    <t>利用者に対し、適切なサービスを提供できるよう事業所ごとに勤務の体制（日々の勤務時間、職務内容、常勤・非常勤の別等）を定めていますか。</t>
    <rPh sb="0" eb="3">
      <t>リヨウシャ</t>
    </rPh>
    <rPh sb="4" eb="5">
      <t>タイ</t>
    </rPh>
    <rPh sb="7" eb="9">
      <t>テキセツ</t>
    </rPh>
    <rPh sb="15" eb="17">
      <t>テイキョウ</t>
    </rPh>
    <rPh sb="22" eb="25">
      <t>ジギョウショ</t>
    </rPh>
    <rPh sb="28" eb="30">
      <t>キンム</t>
    </rPh>
    <rPh sb="31" eb="33">
      <t>タイセイ</t>
    </rPh>
    <rPh sb="34" eb="36">
      <t>ヒビ</t>
    </rPh>
    <rPh sb="37" eb="39">
      <t>キンム</t>
    </rPh>
    <rPh sb="39" eb="41">
      <t>ジカン</t>
    </rPh>
    <rPh sb="42" eb="44">
      <t>ショクム</t>
    </rPh>
    <rPh sb="44" eb="46">
      <t>ナイヨウ</t>
    </rPh>
    <rPh sb="47" eb="49">
      <t>ジョウキン</t>
    </rPh>
    <rPh sb="50" eb="53">
      <t>ヒジョウキン</t>
    </rPh>
    <rPh sb="54" eb="55">
      <t>ベツ</t>
    </rPh>
    <rPh sb="55" eb="56">
      <t>トウ</t>
    </rPh>
    <rPh sb="58" eb="59">
      <t>サダ</t>
    </rPh>
    <phoneticPr fontId="14"/>
  </si>
  <si>
    <t>・就業規則
・運営規程
・雇用契約書
・勤務表　等</t>
    <rPh sb="3" eb="5">
      <t>キソク</t>
    </rPh>
    <rPh sb="7" eb="9">
      <t>ウンエイ</t>
    </rPh>
    <rPh sb="9" eb="11">
      <t>キテイ</t>
    </rPh>
    <rPh sb="13" eb="15">
      <t>コヨウ</t>
    </rPh>
    <rPh sb="15" eb="18">
      <t>ケイヤクショ</t>
    </rPh>
    <rPh sb="20" eb="22">
      <t>キンム</t>
    </rPh>
    <rPh sb="22" eb="23">
      <t>ヒョウ</t>
    </rPh>
    <rPh sb="24" eb="25">
      <t>トウ</t>
    </rPh>
    <phoneticPr fontId="14"/>
  </si>
  <si>
    <t>□</t>
    <phoneticPr fontId="14"/>
  </si>
  <si>
    <t>□</t>
    <phoneticPr fontId="14"/>
  </si>
  <si>
    <t xml:space="preserve">要介護状態となった場合においても、利用者が可能な限りその居宅において、その有する能力に応じて自立した日常生活を営むことができるよう、医師、歯科医師、薬剤師、歯科衛生士又は管理栄養士が、通院が困難な利用者に対して、その居宅を訪問して、心身の状況、置かれている環境等を把握し、療養上の管理及び指導を行うことにより、当該利用者の療養生活の質の向上を図るものとなっていますか。
</t>
    <phoneticPr fontId="14"/>
  </si>
  <si>
    <t xml:space="preserve">利用者が可能な限りその居宅において、自立した日常生活を営むことができるよう、医師、歯科医師、薬剤師、歯科衛生士又は管理栄養士が、通院が困難な利用者に対して、その居宅を訪問して、心身の状況、置かれている環境等を把握し、療養上の管理及び指導を行うことにより、利用者の心身機能の維持回復を図り、利用者の生活機能の維持又は向上を目指すものとなっていますか。
</t>
    <phoneticPr fontId="14"/>
  </si>
  <si>
    <t>基準第8条準用
予防基準
第49条の2
準用</t>
    <rPh sb="5" eb="7">
      <t>ジュンヨウ</t>
    </rPh>
    <rPh sb="20" eb="22">
      <t>ジュンヨウ</t>
    </rPh>
    <phoneticPr fontId="14"/>
  </si>
  <si>
    <t>基準第9条準用
予防基準
第49条の3
準用</t>
    <rPh sb="5" eb="7">
      <t>ジュンヨウ</t>
    </rPh>
    <rPh sb="20" eb="22">
      <t>ジュンヨウ</t>
    </rPh>
    <phoneticPr fontId="14"/>
  </si>
  <si>
    <t>基準第13条準用
予防基準
第49条の7
準用</t>
    <rPh sb="6" eb="8">
      <t>ジュンヨウ</t>
    </rPh>
    <rPh sb="17" eb="18">
      <t>ジョウ</t>
    </rPh>
    <rPh sb="21" eb="23">
      <t>ジュンヨウ</t>
    </rPh>
    <phoneticPr fontId="14"/>
  </si>
  <si>
    <t>基準第16条準用
予防基準
第49条の10
準用</t>
    <rPh sb="6" eb="8">
      <t>ジュンヨウ</t>
    </rPh>
    <rPh sb="22" eb="24">
      <t>ジュンヨウ</t>
    </rPh>
    <phoneticPr fontId="14"/>
  </si>
  <si>
    <t>基準第18条準用
予防基準
第49条の12
準用</t>
    <rPh sb="6" eb="8">
      <t>ジュンヨウ</t>
    </rPh>
    <rPh sb="22" eb="24">
      <t>ジュンヨウ</t>
    </rPh>
    <phoneticPr fontId="14"/>
  </si>
  <si>
    <t>基準第10条準用
予防基準
第49条の4
準用</t>
    <rPh sb="6" eb="8">
      <t>ジュンヨウ</t>
    </rPh>
    <rPh sb="21" eb="23">
      <t>ジュンヨウ</t>
    </rPh>
    <phoneticPr fontId="14"/>
  </si>
  <si>
    <t>基準第11条準用
第1項準用
予防基準
第49条の5
第1項準用</t>
    <rPh sb="6" eb="8">
      <t>ジュンヨウ</t>
    </rPh>
    <rPh sb="12" eb="14">
      <t>ジュンヨウ</t>
    </rPh>
    <rPh sb="30" eb="32">
      <t>ジュンヨウ</t>
    </rPh>
    <phoneticPr fontId="14"/>
  </si>
  <si>
    <t>基準第11条準用
第2項準用
予防基準
第49条の5
第2項準用</t>
    <rPh sb="6" eb="8">
      <t>ジュンヨウ</t>
    </rPh>
    <rPh sb="12" eb="14">
      <t>ジュンヨウ</t>
    </rPh>
    <rPh sb="30" eb="32">
      <t>ジュンヨウ</t>
    </rPh>
    <phoneticPr fontId="14"/>
  </si>
  <si>
    <t>基準第12条準用
第1項準用
予防基準
第49条の6
第1項準用</t>
    <rPh sb="6" eb="8">
      <t>ジュンヨウ</t>
    </rPh>
    <rPh sb="12" eb="14">
      <t>ジュンヨウ</t>
    </rPh>
    <rPh sb="30" eb="32">
      <t>ジュンヨウ</t>
    </rPh>
    <phoneticPr fontId="14"/>
  </si>
  <si>
    <t>基準第12条準用
第2項準用
予防基準
第49条の6
第2項準用</t>
    <rPh sb="6" eb="8">
      <t>ジュンヨウ</t>
    </rPh>
    <rPh sb="12" eb="14">
      <t>ジュンヨウ</t>
    </rPh>
    <rPh sb="30" eb="32">
      <t>ジュンヨウ</t>
    </rPh>
    <phoneticPr fontId="14"/>
  </si>
  <si>
    <t>基準第64条準用
第2項
予防基準
第67条第2項</t>
    <rPh sb="6" eb="8">
      <t>ジュンヨウ</t>
    </rPh>
    <phoneticPr fontId="14"/>
  </si>
  <si>
    <t>基準第19条準用
第1項準用
予防基準
第49条の13
第1項準用</t>
    <rPh sb="6" eb="8">
      <t>ジュンヨウ</t>
    </rPh>
    <rPh sb="12" eb="14">
      <t>ジュンヨウ</t>
    </rPh>
    <rPh sb="31" eb="33">
      <t>ジュンヨウ</t>
    </rPh>
    <phoneticPr fontId="14"/>
  </si>
  <si>
    <t>基準第19条準用
第2項
予防基準
第49条の13
第2項準用</t>
    <rPh sb="6" eb="8">
      <t>ジュンヨウ</t>
    </rPh>
    <rPh sb="29" eb="31">
      <t>ジュンヨウ</t>
    </rPh>
    <phoneticPr fontId="14"/>
  </si>
  <si>
    <t>基準第21条準用
予防基準
第50条の2
準用</t>
    <rPh sb="6" eb="8">
      <t>ジュンヨウ</t>
    </rPh>
    <rPh sb="21" eb="23">
      <t>ジュンヨウ</t>
    </rPh>
    <phoneticPr fontId="14"/>
  </si>
  <si>
    <t>基準第30条
第1項準用
予防基準
第53条の2
第1項準用</t>
    <rPh sb="10" eb="12">
      <t>ジュンヨウ</t>
    </rPh>
    <rPh sb="25" eb="26">
      <t>ダイ</t>
    </rPh>
    <rPh sb="27" eb="28">
      <t>コウ</t>
    </rPh>
    <rPh sb="28" eb="30">
      <t>ジュンヨウ</t>
    </rPh>
    <phoneticPr fontId="14"/>
  </si>
  <si>
    <t>基準第30条
第2項準用
予防基準
第53条の2
第1項準用</t>
    <rPh sb="10" eb="12">
      <t>ジュンヨウ</t>
    </rPh>
    <rPh sb="25" eb="26">
      <t>ダイ</t>
    </rPh>
    <rPh sb="27" eb="28">
      <t>コウ</t>
    </rPh>
    <rPh sb="28" eb="30">
      <t>ジュンヨウ</t>
    </rPh>
    <phoneticPr fontId="14"/>
  </si>
  <si>
    <t>基準第30条
第3項準用
予防基準
第53条の2
第3項準用　　　　　　　　　　　　　　　　　　　　　　　　　　　　　　　　　　　　　　　　　　　　　　　　　　　　　　　　　　　　　　　　　　　　　　　　　　　　　　　　　　　　　　　　　　　　　　　　　　　　　　　　　　　　　　　　　　　　　　　　　　　　　　　　条例第6条</t>
    <rPh sb="10" eb="12">
      <t>ジュンヨウ</t>
    </rPh>
    <rPh sb="28" eb="30">
      <t>ジュンヨウ</t>
    </rPh>
    <phoneticPr fontId="14"/>
  </si>
  <si>
    <t>基準第31条
第1項準用
予防基準
第53条の3
第1項準用</t>
    <rPh sb="10" eb="12">
      <t>ジュンヨウ</t>
    </rPh>
    <rPh sb="28" eb="30">
      <t>ジュンヨウ</t>
    </rPh>
    <phoneticPr fontId="14"/>
  </si>
  <si>
    <t>基準第31条
第2項準用
予防基準
第53条の3
第2項準用</t>
    <rPh sb="10" eb="12">
      <t>ジュンヨウ</t>
    </rPh>
    <rPh sb="28" eb="30">
      <t>ジュンヨウ</t>
    </rPh>
    <phoneticPr fontId="14"/>
  </si>
  <si>
    <t>基準第32条準用
予防基準
第53条の4準用　　　　　　　　　　　　　　　　　　　　　　　　　　　　　　　　　　　　　　　　　　　　　　　　　　　　　　　　　　　　　　　　　　　　　　　　　　　　　　　　　　　　　　　　　　　　　　　　　　　　　　　　　　　　　　　　　　</t>
    <rPh sb="6" eb="8">
      <t>ジュンヨウ</t>
    </rPh>
    <rPh sb="20" eb="22">
      <t>ジュンヨウ</t>
    </rPh>
    <phoneticPr fontId="14"/>
  </si>
  <si>
    <t>基準第33条
第1項準用
予防基準
第53条の5
第1項準用</t>
    <rPh sb="10" eb="12">
      <t>ジュンヨウ</t>
    </rPh>
    <rPh sb="28" eb="30">
      <t>ジュンヨウ</t>
    </rPh>
    <phoneticPr fontId="14"/>
  </si>
  <si>
    <t>基準第33条
第2項準用
予防基準
第53条の5
第2項準用</t>
    <rPh sb="10" eb="12">
      <t>ジュンヨウ</t>
    </rPh>
    <rPh sb="28" eb="30">
      <t>ジュンヨウ</t>
    </rPh>
    <phoneticPr fontId="14"/>
  </si>
  <si>
    <t>基準第33条
第3項準用
予防基準
第53条の5
第3項準用</t>
    <rPh sb="10" eb="12">
      <t>ジュンヨウ</t>
    </rPh>
    <rPh sb="28" eb="30">
      <t>ジュンヨウ</t>
    </rPh>
    <phoneticPr fontId="14"/>
  </si>
  <si>
    <t>基準第37条準用
予防基準
第53条の10準用</t>
    <rPh sb="6" eb="8">
      <t>ジュンヨウ</t>
    </rPh>
    <rPh sb="21" eb="23">
      <t>ジュンヨウ</t>
    </rPh>
    <phoneticPr fontId="14"/>
  </si>
  <si>
    <t>基準第38条準用
予防基準
第53条の11準用</t>
    <rPh sb="6" eb="8">
      <t>ジュンヨウ</t>
    </rPh>
    <rPh sb="21" eb="23">
      <t>ジュンヨウ</t>
    </rPh>
    <phoneticPr fontId="14"/>
  </si>
  <si>
    <t>令和　　年度　フェースシート</t>
    <rPh sb="0" eb="2">
      <t>レイワ</t>
    </rPh>
    <rPh sb="4" eb="6">
      <t>ネンド</t>
    </rPh>
    <rPh sb="6" eb="8">
      <t>ヘイネンド</t>
    </rPh>
    <phoneticPr fontId="14"/>
  </si>
  <si>
    <t>（令和　　年　　月）</t>
    <rPh sb="1" eb="3">
      <t>レイワ</t>
    </rPh>
    <phoneticPr fontId="14"/>
  </si>
  <si>
    <t>【居宅療養管理指導】</t>
    <rPh sb="1" eb="5">
      <t>キョタクリョウヨウ</t>
    </rPh>
    <rPh sb="5" eb="7">
      <t>カンリ</t>
    </rPh>
    <rPh sb="7" eb="9">
      <t>シドウ</t>
    </rPh>
    <phoneticPr fontId="14"/>
  </si>
  <si>
    <t>【介護予防居宅療養管理指導】</t>
    <rPh sb="1" eb="3">
      <t>カイゴ</t>
    </rPh>
    <rPh sb="3" eb="5">
      <t>ヨボウ</t>
    </rPh>
    <rPh sb="5" eb="9">
      <t>キョタクリョウヨウ</t>
    </rPh>
    <rPh sb="9" eb="11">
      <t>カンリ</t>
    </rPh>
    <rPh sb="11" eb="13">
      <t>シドウ</t>
    </rPh>
    <phoneticPr fontId="14"/>
  </si>
  <si>
    <t>事業所は、病院、診療所又は薬局であって、事業の運営を行うために必要な広さを有していますか。</t>
    <rPh sb="11" eb="12">
      <t>マタ</t>
    </rPh>
    <phoneticPr fontId="14"/>
  </si>
  <si>
    <t>指定介護予防居宅療養管理指導は、利用者の介護予防に資するよう、その目標を設定し、計画的に行われていますか。</t>
    <rPh sb="2" eb="4">
      <t>カイゴ</t>
    </rPh>
    <rPh sb="4" eb="6">
      <t>ヨボウ</t>
    </rPh>
    <rPh sb="6" eb="8">
      <t>キョタク</t>
    </rPh>
    <rPh sb="8" eb="10">
      <t>リョウヨウ</t>
    </rPh>
    <rPh sb="10" eb="12">
      <t>カンリ</t>
    </rPh>
    <rPh sb="12" eb="14">
      <t>シドウ</t>
    </rPh>
    <rPh sb="16" eb="19">
      <t>リヨウシャ</t>
    </rPh>
    <rPh sb="20" eb="22">
      <t>カイゴ</t>
    </rPh>
    <rPh sb="22" eb="24">
      <t>ヨボウ</t>
    </rPh>
    <rPh sb="25" eb="26">
      <t>シ</t>
    </rPh>
    <rPh sb="33" eb="35">
      <t>モクヒョウ</t>
    </rPh>
    <rPh sb="36" eb="38">
      <t>セッテイ</t>
    </rPh>
    <rPh sb="40" eb="43">
      <t>ケイカクテキ</t>
    </rPh>
    <rPh sb="44" eb="45">
      <t>オコナ</t>
    </rPh>
    <phoneticPr fontId="14"/>
  </si>
  <si>
    <t>予防基準
第94条第1項</t>
    <phoneticPr fontId="14"/>
  </si>
  <si>
    <t>【薬剤師が行う場合】</t>
    <phoneticPr fontId="14"/>
  </si>
  <si>
    <t>サービスの提供に当たっては、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rPh sb="5" eb="7">
      <t>テイキョウ</t>
    </rPh>
    <rPh sb="8" eb="9">
      <t>ア</t>
    </rPh>
    <rPh sb="14" eb="16">
      <t>リョウヨウ</t>
    </rPh>
    <rPh sb="16" eb="17">
      <t>ジョウ</t>
    </rPh>
    <rPh sb="17" eb="19">
      <t>テキセツ</t>
    </rPh>
    <rPh sb="20" eb="22">
      <t>キョタク</t>
    </rPh>
    <rPh sb="27" eb="29">
      <t>テイキョウ</t>
    </rPh>
    <rPh sb="35" eb="37">
      <t>ヒツヨウ</t>
    </rPh>
    <rPh sb="41" eb="42">
      <t>ミト</t>
    </rPh>
    <rPh sb="44" eb="46">
      <t>バアイ</t>
    </rPh>
    <rPh sb="46" eb="47">
      <t>マタ</t>
    </rPh>
    <rPh sb="48" eb="50">
      <t>キョタク</t>
    </rPh>
    <rPh sb="50" eb="52">
      <t>カイゴ</t>
    </rPh>
    <rPh sb="52" eb="54">
      <t>シエン</t>
    </rPh>
    <phoneticPr fontId="14"/>
  </si>
  <si>
    <t>居宅介護支援事業者又は居宅サービス事業者への情報提供は、サービス担当者会議に参加することによって行っていますか。
サービス担当者会議に参加することが困難な場合は、文書により情報提供又は助言していますか。</t>
    <phoneticPr fontId="14"/>
  </si>
  <si>
    <t>【歯科衛生士又は管理栄養士が行う場合】</t>
    <rPh sb="1" eb="3">
      <t>シカ</t>
    </rPh>
    <rPh sb="3" eb="6">
      <t>エイセイシ</t>
    </rPh>
    <rPh sb="6" eb="7">
      <t>マタ</t>
    </rPh>
    <rPh sb="8" eb="10">
      <t>カンリ</t>
    </rPh>
    <rPh sb="10" eb="13">
      <t>エイヨウシ</t>
    </rPh>
    <rPh sb="14" eb="15">
      <t>オコナ</t>
    </rPh>
    <rPh sb="16" eb="18">
      <t>バアイ</t>
    </rPh>
    <phoneticPr fontId="14"/>
  </si>
  <si>
    <t>医師又は歯科医師の指示に基づき、利用者の心身機能の維持回復を図り、居宅における日常生活の自立に資するよう適切に行っていますか。</t>
    <phoneticPr fontId="14"/>
  </si>
  <si>
    <t>サービスの提供に当たっては、懇切丁寧に行うことを心がけるとともに、利用者又はその家族に対し、療養上必要な事項について、理解しやすいように指導又は説明を行っていますか。</t>
    <phoneticPr fontId="14"/>
  </si>
  <si>
    <t>利用者の病状、心身の状況等の把握に努め、利用者に対し適切なサービスを提供していますか。</t>
    <phoneticPr fontId="14"/>
  </si>
  <si>
    <t>サービスを提供した際には、サービス内容について速やかに診療記録を作成するとともに医師又は歯科医師に報告していますか。</t>
    <phoneticPr fontId="14"/>
  </si>
  <si>
    <t>・診療記録
・報告書類等</t>
    <phoneticPr fontId="14"/>
  </si>
  <si>
    <t>基準第30条第4項
予防基準
第72条の2準用</t>
    <rPh sb="0" eb="2">
      <t>キジュン</t>
    </rPh>
    <rPh sb="2" eb="3">
      <t>ダイ</t>
    </rPh>
    <rPh sb="5" eb="6">
      <t>ジョウ</t>
    </rPh>
    <rPh sb="6" eb="7">
      <t>ダイ</t>
    </rPh>
    <rPh sb="8" eb="9">
      <t>コウ</t>
    </rPh>
    <rPh sb="10" eb="12">
      <t>ヨボウ</t>
    </rPh>
    <rPh sb="12" eb="14">
      <t>キジュン</t>
    </rPh>
    <rPh sb="15" eb="16">
      <t>ダイ</t>
    </rPh>
    <rPh sb="18" eb="19">
      <t>ジョウ</t>
    </rPh>
    <rPh sb="21" eb="23">
      <t>ジュンヨウ</t>
    </rPh>
    <phoneticPr fontId="14"/>
  </si>
  <si>
    <t>・マニュアル、研修計画等</t>
    <rPh sb="7" eb="9">
      <t>ケンシュウ</t>
    </rPh>
    <rPh sb="9" eb="11">
      <t>ケイカク</t>
    </rPh>
    <rPh sb="11" eb="12">
      <t>トウ</t>
    </rPh>
    <phoneticPr fontId="14"/>
  </si>
  <si>
    <t>業務継続計画の策定</t>
    <rPh sb="0" eb="2">
      <t>ギョウム</t>
    </rPh>
    <rPh sb="2" eb="4">
      <t>ケイゾク</t>
    </rPh>
    <rPh sb="4" eb="6">
      <t>ケイカク</t>
    </rPh>
    <rPh sb="7" eb="9">
      <t>サクテイ</t>
    </rPh>
    <phoneticPr fontId="14"/>
  </si>
  <si>
    <t>基準第30条の2準用
予防基準
第53条の2の2準用</t>
    <rPh sb="11" eb="13">
      <t>ヨボウ</t>
    </rPh>
    <rPh sb="13" eb="15">
      <t>キジュン</t>
    </rPh>
    <rPh sb="16" eb="17">
      <t>ダイ</t>
    </rPh>
    <rPh sb="19" eb="20">
      <t>ジョウ</t>
    </rPh>
    <rPh sb="24" eb="26">
      <t>ジュンヨウ</t>
    </rPh>
    <phoneticPr fontId="14"/>
  </si>
  <si>
    <r>
      <t>　居宅療養管理指導従業者</t>
    </r>
    <r>
      <rPr>
        <sz val="9"/>
        <rFont val="ＭＳ Ｐゴシック"/>
        <family val="3"/>
        <charset val="128"/>
      </rPr>
      <t>に対し、業務継続計画について周知するとともに、必要な研修及び訓練を定期的に（年1回以上）実施していますか。</t>
    </r>
    <rPh sb="1" eb="3">
      <t>キョタク</t>
    </rPh>
    <rPh sb="3" eb="5">
      <t>リョウヨウ</t>
    </rPh>
    <rPh sb="5" eb="7">
      <t>カンリ</t>
    </rPh>
    <rPh sb="7" eb="9">
      <t>シドウ</t>
    </rPh>
    <rPh sb="9" eb="12">
      <t>ジュウギョウシャ</t>
    </rPh>
    <rPh sb="50" eb="51">
      <t>ネン</t>
    </rPh>
    <rPh sb="52" eb="55">
      <t>カイイジョウ</t>
    </rPh>
    <phoneticPr fontId="12"/>
  </si>
  <si>
    <t>　定期的に業務継続計画の見直しを行い、必要に応じて業務継続計画の変更を行っていますか。</t>
  </si>
  <si>
    <t>業務継続計画には、以下の項目の他、地域の実態に応じた項目等を記載していますか。
①感染症に係る業務継続計画
　ａ平時からの備え（体制構築・整備、感染症防止に向けた取組の実施、備蓄品の確保等）
　ｂ初動対応
　ｃ感染拡大防止体制の確立（保健所との連携、濃厚接触者への対応、関係者との情報共有等）
②災害に係る業務継続計画
　ａ平常時の対応（建物・設備の安全対策、電気・水道等のライフラインが停止した場合の対策、必要品の備蓄等）
　ｂ緊急時の対応（業務継続計画発動基準、対応体制等）
　ｃ他施設及び地域との連携</t>
    <rPh sb="0" eb="6">
      <t>ギョウムケイゾクケイカク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phoneticPr fontId="16"/>
  </si>
  <si>
    <r>
      <t>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居宅療養管理指導従事者</t>
    </r>
    <r>
      <rPr>
        <sz val="9"/>
        <rFont val="ＭＳ Ｐゴシック"/>
        <family val="3"/>
        <charset val="128"/>
      </rPr>
      <t>に周知徹底を図る。</t>
    </r>
    <rPh sb="104" eb="106">
      <t>キョタク</t>
    </rPh>
    <rPh sb="106" eb="108">
      <t>リョウヨウ</t>
    </rPh>
    <rPh sb="108" eb="110">
      <t>カンリ</t>
    </rPh>
    <rPh sb="110" eb="112">
      <t>シドウ</t>
    </rPh>
    <rPh sb="112" eb="115">
      <t>ジュウジシャ</t>
    </rPh>
    <phoneticPr fontId="12"/>
  </si>
  <si>
    <t>②事業所における、平常時の対策及び感染症発生時の対応等を規定した「感染症の予防及びまん延の防止のための指針」を整備する。</t>
    <rPh sb="9" eb="11">
      <t>ヘイジョウ</t>
    </rPh>
    <rPh sb="11" eb="12">
      <t>ジ</t>
    </rPh>
    <rPh sb="13" eb="15">
      <t>タイサク</t>
    </rPh>
    <rPh sb="15" eb="16">
      <t>オヨ</t>
    </rPh>
    <rPh sb="17" eb="20">
      <t>カンセンショウ</t>
    </rPh>
    <rPh sb="20" eb="22">
      <t>ハッセイ</t>
    </rPh>
    <rPh sb="22" eb="23">
      <t>ジ</t>
    </rPh>
    <rPh sb="24" eb="26">
      <t>タイオウ</t>
    </rPh>
    <rPh sb="26" eb="27">
      <t>トウ</t>
    </rPh>
    <rPh sb="28" eb="30">
      <t>キテイ</t>
    </rPh>
    <phoneticPr fontId="16"/>
  </si>
  <si>
    <r>
      <t>③事業所において、居宅療養管理指導従事者</t>
    </r>
    <r>
      <rPr>
        <sz val="9"/>
        <rFont val="ＭＳ Ｐゴシック"/>
        <family val="3"/>
        <charset val="128"/>
      </rPr>
      <t>に対し、感染症の予防及びまん延の防止のための研修及び訓練を定期的に（年1回以上）実施する。</t>
    </r>
    <rPh sb="9" eb="11">
      <t>キョタク</t>
    </rPh>
    <rPh sb="11" eb="13">
      <t>リョウヨウ</t>
    </rPh>
    <rPh sb="13" eb="15">
      <t>カンリ</t>
    </rPh>
    <rPh sb="15" eb="17">
      <t>シドウ</t>
    </rPh>
    <rPh sb="17" eb="20">
      <t>ジュウジシャ</t>
    </rPh>
    <rPh sb="54" eb="55">
      <t>ネン</t>
    </rPh>
    <rPh sb="56" eb="59">
      <t>カイイジョウ</t>
    </rPh>
    <phoneticPr fontId="16"/>
  </si>
  <si>
    <t>基準31条第3項
予防基準第53条の3準用</t>
    <rPh sb="0" eb="2">
      <t>キジュン</t>
    </rPh>
    <rPh sb="4" eb="5">
      <t>ジョウ</t>
    </rPh>
    <rPh sb="5" eb="6">
      <t>ダイ</t>
    </rPh>
    <rPh sb="7" eb="8">
      <t>コウ</t>
    </rPh>
    <rPh sb="9" eb="11">
      <t>ヨボウ</t>
    </rPh>
    <rPh sb="11" eb="13">
      <t>キジュン</t>
    </rPh>
    <rPh sb="13" eb="14">
      <t>ダイ</t>
    </rPh>
    <rPh sb="16" eb="17">
      <t>ジョウ</t>
    </rPh>
    <rPh sb="19" eb="21">
      <t>ジュンヨウ</t>
    </rPh>
    <phoneticPr fontId="14"/>
  </si>
  <si>
    <t>居宅療養管理指導事業所の所在する建物と同一の建物に居住する利用者に対して居宅療養管理指導を提供する場合には、当該建物に居住する利用者以外の者に対しても居宅療養管理指導の提供を行うよう努めていますか。</t>
    <phoneticPr fontId="14"/>
  </si>
  <si>
    <t>虐待の防止</t>
    <rPh sb="0" eb="2">
      <t>ギャクタイ</t>
    </rPh>
    <rPh sb="3" eb="5">
      <t>ボウシ</t>
    </rPh>
    <phoneticPr fontId="14"/>
  </si>
  <si>
    <t>基準第37条の2
準用
予防基準第53条の10の2準用</t>
    <rPh sb="0" eb="2">
      <t>キジュン</t>
    </rPh>
    <rPh sb="2" eb="3">
      <t>ダイ</t>
    </rPh>
    <rPh sb="5" eb="6">
      <t>ジョウ</t>
    </rPh>
    <rPh sb="9" eb="11">
      <t>ジュンヨウ</t>
    </rPh>
    <rPh sb="12" eb="14">
      <t>ヨボウ</t>
    </rPh>
    <rPh sb="14" eb="16">
      <t>キジュン</t>
    </rPh>
    <rPh sb="16" eb="17">
      <t>ダイ</t>
    </rPh>
    <rPh sb="19" eb="20">
      <t>ジョウ</t>
    </rPh>
    <rPh sb="25" eb="27">
      <t>ジュンヨウ</t>
    </rPh>
    <phoneticPr fontId="14"/>
  </si>
  <si>
    <t>①事業所における虐待の防止のための対策を検討する委員会（テレビ電話装置等を活用して行うことができるものとする。）を定期的に開催するとともに、その結果について、居宅療養管理指導従業者に周知徹底を図る。</t>
    <rPh sb="79" eb="81">
      <t>キョタク</t>
    </rPh>
    <rPh sb="81" eb="83">
      <t>リョウヨウ</t>
    </rPh>
    <rPh sb="83" eb="85">
      <t>カンリ</t>
    </rPh>
    <rPh sb="85" eb="87">
      <t>シドウ</t>
    </rPh>
    <rPh sb="87" eb="90">
      <t>ジュウギョウシャ</t>
    </rPh>
    <phoneticPr fontId="14"/>
  </si>
  <si>
    <t>②事業所における虐待の防止のための指針を整備する。</t>
    <rPh sb="1" eb="4">
      <t>ジギョウショ</t>
    </rPh>
    <phoneticPr fontId="14"/>
  </si>
  <si>
    <t>③事業所において、居宅療養管理指導従業者に対し、虐待の防止のための研修を定期的に（年1回以上）実施する。</t>
    <rPh sb="1" eb="4">
      <t>ジギョウショ</t>
    </rPh>
    <rPh sb="41" eb="42">
      <t>ネン</t>
    </rPh>
    <rPh sb="43" eb="46">
      <t>カイイジョウ</t>
    </rPh>
    <phoneticPr fontId="14"/>
  </si>
  <si>
    <t>④①から③に掲げる措置を適切に実施するための担当者を置く。</t>
    <phoneticPr fontId="14"/>
  </si>
  <si>
    <t>苦情相談を受けたことがある場合、苦情相談等の内容を記録・保存していますか。
苦情相談を受けたことがない場合、苦情相談等の内容を記録・保存する準備をしていますか。</t>
    <phoneticPr fontId="14"/>
  </si>
  <si>
    <t>事業の運営に当たっては、提供サービスに関する利用者からの苦情に関して、市町村等が派遣する者が相談及び援助を行う事業その他の市町村が実施する事業に協力するよう努めていますか。</t>
    <phoneticPr fontId="14"/>
  </si>
  <si>
    <t>・虐待の防止のための対策を検討する委員会の会議録
・虐待の防止のための指針
・研修及び訓練計画書・実施記録</t>
    <rPh sb="21" eb="23">
      <t>カイギ</t>
    </rPh>
    <rPh sb="23" eb="24">
      <t>ロク</t>
    </rPh>
    <rPh sb="35" eb="37">
      <t>シシン</t>
    </rPh>
    <phoneticPr fontId="14"/>
  </si>
  <si>
    <t>１　事業所の事業概要（令和　　年　　月）</t>
    <rPh sb="2" eb="5">
      <t>ジギョウショ</t>
    </rPh>
    <rPh sb="6" eb="10">
      <t>ジギョウガイヨウ</t>
    </rPh>
    <rPh sb="11" eb="13">
      <t>レイワ</t>
    </rPh>
    <rPh sb="15" eb="16">
      <t>ネン</t>
    </rPh>
    <rPh sb="18" eb="19">
      <t>ガツ</t>
    </rPh>
    <phoneticPr fontId="14"/>
  </si>
  <si>
    <t>２　サービス提供の状況（令和　　年　　月分）</t>
    <rPh sb="6" eb="8">
      <t>テイキョウ</t>
    </rPh>
    <rPh sb="9" eb="11">
      <t>ジョウキョウ</t>
    </rPh>
    <rPh sb="12" eb="14">
      <t>レイワ</t>
    </rPh>
    <phoneticPr fontId="14"/>
  </si>
  <si>
    <t>自己点検シート（令和○年○月分）</t>
    <rPh sb="0" eb="2">
      <t>ジコ</t>
    </rPh>
    <rPh sb="2" eb="4">
      <t>テンケン</t>
    </rPh>
    <rPh sb="8" eb="10">
      <t>レイワ</t>
    </rPh>
    <rPh sb="11" eb="12">
      <t>ネン</t>
    </rPh>
    <rPh sb="13" eb="15">
      <t>ガツブン</t>
    </rPh>
    <phoneticPr fontId="14"/>
  </si>
  <si>
    <t>注１　「算定状況」欄には、令和○年○月（点検月）に算定した加算の項目に○を付けること。</t>
    <rPh sb="0" eb="1">
      <t>チュウ</t>
    </rPh>
    <rPh sb="4" eb="6">
      <t>サンテイ</t>
    </rPh>
    <rPh sb="6" eb="8">
      <t>ジョウキョウ</t>
    </rPh>
    <rPh sb="9" eb="10">
      <t>ラン</t>
    </rPh>
    <rPh sb="13" eb="15">
      <t>レイワ</t>
    </rPh>
    <rPh sb="16" eb="17">
      <t>ネン</t>
    </rPh>
    <rPh sb="18" eb="19">
      <t>ツキ</t>
    </rPh>
    <rPh sb="20" eb="22">
      <t>テンケン</t>
    </rPh>
    <rPh sb="22" eb="23">
      <t>ヅキ</t>
    </rPh>
    <rPh sb="25" eb="27">
      <t>サンテイ</t>
    </rPh>
    <rPh sb="29" eb="31">
      <t>カサン</t>
    </rPh>
    <rPh sb="32" eb="34">
      <t>コウモク</t>
    </rPh>
    <rPh sb="37" eb="38">
      <t>ツ</t>
    </rPh>
    <phoneticPr fontId="14"/>
  </si>
  <si>
    <t>注２　令和○年○月（点検月）に算定実績のある加算の算定について、「点検結果」欄の事項を満たしている場合に□にチェックをすること。</t>
    <rPh sb="0" eb="1">
      <t>チュウ</t>
    </rPh>
    <rPh sb="3" eb="5">
      <t>レイワ</t>
    </rPh>
    <rPh sb="6" eb="7">
      <t>ネン</t>
    </rPh>
    <rPh sb="8" eb="9">
      <t>ツキ</t>
    </rPh>
    <rPh sb="10" eb="12">
      <t>テンケン</t>
    </rPh>
    <rPh sb="12" eb="13">
      <t>ヅキ</t>
    </rPh>
    <rPh sb="15" eb="17">
      <t>サンテイ</t>
    </rPh>
    <rPh sb="17" eb="19">
      <t>ジッセキ</t>
    </rPh>
    <rPh sb="22" eb="24">
      <t>カサン</t>
    </rPh>
    <rPh sb="25" eb="27">
      <t>サンテイ</t>
    </rPh>
    <rPh sb="33" eb="35">
      <t>テンケン</t>
    </rPh>
    <rPh sb="35" eb="37">
      <t>ケッカ</t>
    </rPh>
    <rPh sb="38" eb="39">
      <t>ラン</t>
    </rPh>
    <rPh sb="40" eb="42">
      <t>ジコウ</t>
    </rPh>
    <rPh sb="43" eb="44">
      <t>ミ</t>
    </rPh>
    <rPh sb="49" eb="51">
      <t>バアイ</t>
    </rPh>
    <phoneticPr fontId="14"/>
  </si>
  <si>
    <t>実施</t>
    <rPh sb="0" eb="2">
      <t>ジッシ</t>
    </rPh>
    <phoneticPr fontId="4"/>
  </si>
  <si>
    <t>実施</t>
    <rPh sb="0" eb="2">
      <t>ジッシ</t>
    </rPh>
    <phoneticPr fontId="14"/>
  </si>
  <si>
    <t>（１）その他の費用の状況　（令和　　年　　月）</t>
    <rPh sb="3" eb="6">
      <t>ソノタ</t>
    </rPh>
    <rPh sb="7" eb="9">
      <t>ヒヨウ</t>
    </rPh>
    <rPh sb="10" eb="12">
      <t>ジョウキョウ</t>
    </rPh>
    <rPh sb="14" eb="16">
      <t>レイワ</t>
    </rPh>
    <phoneticPr fontId="14"/>
  </si>
  <si>
    <t>感染防止のためのマニュアル作成の有無</t>
    <rPh sb="0" eb="2">
      <t>カンセン</t>
    </rPh>
    <rPh sb="2" eb="4">
      <t>ボウシ</t>
    </rPh>
    <rPh sb="13" eb="15">
      <t>サクセイ</t>
    </rPh>
    <rPh sb="16" eb="18">
      <t>ウム</t>
    </rPh>
    <phoneticPr fontId="14"/>
  </si>
  <si>
    <t>有 ・ 無</t>
    <rPh sb="0" eb="1">
      <t>ユウ</t>
    </rPh>
    <rPh sb="4" eb="5">
      <t>ム</t>
    </rPh>
    <phoneticPr fontId="14"/>
  </si>
  <si>
    <t>「香川県高齢者介護施設等における感染症対策マニュアル」活用の有無</t>
    <rPh sb="1" eb="4">
      <t>カガワケン</t>
    </rPh>
    <rPh sb="4" eb="7">
      <t>コウレイシャ</t>
    </rPh>
    <rPh sb="7" eb="9">
      <t>カイゴ</t>
    </rPh>
    <rPh sb="9" eb="11">
      <t>シセツ</t>
    </rPh>
    <rPh sb="11" eb="12">
      <t>トウ</t>
    </rPh>
    <rPh sb="16" eb="19">
      <t>カンセンショウ</t>
    </rPh>
    <rPh sb="19" eb="21">
      <t>タイサク</t>
    </rPh>
    <rPh sb="27" eb="29">
      <t>カツヨウ</t>
    </rPh>
    <rPh sb="30" eb="32">
      <t>ウム</t>
    </rPh>
    <phoneticPr fontId="14"/>
  </si>
  <si>
    <t>個別対策マニュアル作成の有無</t>
    <rPh sb="0" eb="2">
      <t>コベツ</t>
    </rPh>
    <rPh sb="2" eb="4">
      <t>タイサク</t>
    </rPh>
    <rPh sb="9" eb="11">
      <t>サクセイ</t>
    </rPh>
    <rPh sb="12" eb="14">
      <t>ウム</t>
    </rPh>
    <phoneticPr fontId="14"/>
  </si>
  <si>
    <t>　Ｏ１５７　ＭＲＳＡ　疥癬　結核菌　インフルエンザ　レジオネラ菌　ノロウィルス</t>
    <rPh sb="11" eb="13">
      <t>カイセン</t>
    </rPh>
    <rPh sb="14" eb="17">
      <t>ケッカクキン</t>
    </rPh>
    <rPh sb="31" eb="32">
      <t>キン</t>
    </rPh>
    <phoneticPr fontId="14"/>
  </si>
  <si>
    <t>（該当するものに○）</t>
    <rPh sb="1" eb="3">
      <t>ガイトウ</t>
    </rPh>
    <phoneticPr fontId="14"/>
  </si>
  <si>
    <t>新型インフルエンザ　　　その他（　　　　　　　　　　　　　　　　）</t>
    <rPh sb="0" eb="2">
      <t>シンガタ</t>
    </rPh>
    <rPh sb="14" eb="15">
      <t>タ</t>
    </rPh>
    <phoneticPr fontId="14"/>
  </si>
  <si>
    <t>定期的な研修の実施</t>
    <rPh sb="0" eb="3">
      <t>テイキテキ</t>
    </rPh>
    <rPh sb="4" eb="6">
      <t>ケンシュウ</t>
    </rPh>
    <rPh sb="7" eb="9">
      <t>ジッシ</t>
    </rPh>
    <phoneticPr fontId="14"/>
  </si>
  <si>
    <t>定期的な訓練の実施</t>
    <rPh sb="0" eb="3">
      <t>テイキテキ</t>
    </rPh>
    <rPh sb="4" eb="6">
      <t>クンレン</t>
    </rPh>
    <rPh sb="7" eb="9">
      <t>ジッシ</t>
    </rPh>
    <phoneticPr fontId="14"/>
  </si>
  <si>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14"/>
  </si>
  <si>
    <t>（５） 感染症対策の状況</t>
    <rPh sb="4" eb="7">
      <t>カンセンショウ</t>
    </rPh>
    <rPh sb="7" eb="9">
      <t>タイサク</t>
    </rPh>
    <rPh sb="10" eb="12">
      <t>ジョウキョウ</t>
    </rPh>
    <phoneticPr fontId="14"/>
  </si>
  <si>
    <t>定期的な委員会の開催</t>
    <rPh sb="0" eb="3">
      <t>テイキテキ</t>
    </rPh>
    <rPh sb="4" eb="7">
      <t>イインカイ</t>
    </rPh>
    <rPh sb="8" eb="10">
      <t>カイサイ</t>
    </rPh>
    <phoneticPr fontId="14"/>
  </si>
  <si>
    <t>指針の整備</t>
    <rPh sb="0" eb="2">
      <t>シシン</t>
    </rPh>
    <rPh sb="3" eb="5">
      <t>セイビ</t>
    </rPh>
    <phoneticPr fontId="14"/>
  </si>
  <si>
    <t>担当者</t>
    <rPh sb="0" eb="3">
      <t>タントウシャ</t>
    </rPh>
    <phoneticPr fontId="14"/>
  </si>
  <si>
    <t>職・氏名</t>
    <rPh sb="0" eb="1">
      <t>ショク</t>
    </rPh>
    <rPh sb="2" eb="4">
      <t>シメイ</t>
    </rPh>
    <phoneticPr fontId="14"/>
  </si>
  <si>
    <t>（６） 虐待防止の取組状況</t>
    <rPh sb="4" eb="6">
      <t>ギャクタイ</t>
    </rPh>
    <rPh sb="6" eb="8">
      <t>ボウシ</t>
    </rPh>
    <rPh sb="9" eb="13">
      <t>トリクミジョウキョウ</t>
    </rPh>
    <phoneticPr fontId="14"/>
  </si>
  <si>
    <t>資質向上のために参加した研修</t>
    <rPh sb="0" eb="2">
      <t>シシツ</t>
    </rPh>
    <rPh sb="2" eb="4">
      <t>コウジョウ</t>
    </rPh>
    <rPh sb="8" eb="10">
      <t>サンカ</t>
    </rPh>
    <rPh sb="12" eb="14">
      <t>ケンシュウ</t>
    </rPh>
    <phoneticPr fontId="14"/>
  </si>
  <si>
    <t>外部機関（市町含む）の研修</t>
    <rPh sb="0" eb="2">
      <t>ガイブ</t>
    </rPh>
    <rPh sb="2" eb="4">
      <t>キカン</t>
    </rPh>
    <rPh sb="5" eb="7">
      <t>シチョウ</t>
    </rPh>
    <rPh sb="7" eb="8">
      <t>フク</t>
    </rPh>
    <rPh sb="11" eb="13">
      <t>ケンシュウ</t>
    </rPh>
    <phoneticPr fontId="14"/>
  </si>
  <si>
    <t>日時</t>
    <rPh sb="0" eb="2">
      <t>ニチジ</t>
    </rPh>
    <phoneticPr fontId="14"/>
  </si>
  <si>
    <t>参加者</t>
    <rPh sb="0" eb="3">
      <t>サンカシャ</t>
    </rPh>
    <phoneticPr fontId="14"/>
  </si>
  <si>
    <t>研修名</t>
    <rPh sb="0" eb="2">
      <t>ケンシュウ</t>
    </rPh>
    <rPh sb="2" eb="3">
      <t>メイ</t>
    </rPh>
    <phoneticPr fontId="14"/>
  </si>
  <si>
    <t>研修主体</t>
    <rPh sb="0" eb="2">
      <t>ケンシュウ</t>
    </rPh>
    <rPh sb="2" eb="4">
      <t>シュタイ</t>
    </rPh>
    <phoneticPr fontId="14"/>
  </si>
  <si>
    <t>内容</t>
    <rPh sb="0" eb="2">
      <t>ナイヨウ</t>
    </rPh>
    <phoneticPr fontId="14"/>
  </si>
  <si>
    <t>事業所内での研修の開催状況</t>
    <rPh sb="0" eb="3">
      <t>ジギョウショ</t>
    </rPh>
    <rPh sb="3" eb="4">
      <t>ナイ</t>
    </rPh>
    <rPh sb="6" eb="8">
      <t>ケンシュウ</t>
    </rPh>
    <rPh sb="9" eb="11">
      <t>カイサイ</t>
    </rPh>
    <rPh sb="11" eb="13">
      <t>ジョウキョウ</t>
    </rPh>
    <phoneticPr fontId="14"/>
  </si>
  <si>
    <t>頻度</t>
    <rPh sb="0" eb="2">
      <t>ヒンド</t>
    </rPh>
    <phoneticPr fontId="14"/>
  </si>
  <si>
    <t>研修項目（主なものを記入）</t>
    <rPh sb="0" eb="2">
      <t>ケンシュウ</t>
    </rPh>
    <rPh sb="2" eb="4">
      <t>コウモク</t>
    </rPh>
    <rPh sb="5" eb="6">
      <t>オモ</t>
    </rPh>
    <rPh sb="10" eb="12">
      <t>キニュウ</t>
    </rPh>
    <phoneticPr fontId="14"/>
  </si>
  <si>
    <t>担当者・窓口</t>
    <rPh sb="0" eb="3">
      <t>タントウシャ</t>
    </rPh>
    <rPh sb="4" eb="6">
      <t>マドグチ</t>
    </rPh>
    <phoneticPr fontId="14"/>
  </si>
  <si>
    <t>（７） ハラスメント防止の取組状況</t>
    <rPh sb="10" eb="12">
      <t>ボウシ</t>
    </rPh>
    <rPh sb="13" eb="17">
      <t>トリクミジョウキョウ</t>
    </rPh>
    <phoneticPr fontId="14"/>
  </si>
  <si>
    <t>（８） 研修の実施状況</t>
    <rPh sb="4" eb="6">
      <t>ケンシュウ</t>
    </rPh>
    <rPh sb="7" eb="9">
      <t>ジッシ</t>
    </rPh>
    <rPh sb="9" eb="11">
      <t>ジョウキョウ</t>
    </rPh>
    <phoneticPr fontId="14"/>
  </si>
  <si>
    <t>基準第87条
第4項
予防基準第90条第4項</t>
    <phoneticPr fontId="14"/>
  </si>
  <si>
    <t>基準第88条第1項</t>
    <phoneticPr fontId="14"/>
  </si>
  <si>
    <t>基準第89条
第3項
予防基準第95条第3項</t>
    <phoneticPr fontId="14"/>
  </si>
  <si>
    <t>基準第26準用
予防基準第50条の3準用</t>
    <rPh sb="5" eb="7">
      <t>ジュンヨウ</t>
    </rPh>
    <rPh sb="18" eb="20">
      <t>ジュンヨウ</t>
    </rPh>
    <phoneticPr fontId="14"/>
  </si>
  <si>
    <t>基準第52条準用
予防基準第52条準用</t>
    <rPh sb="6" eb="8">
      <t>ジュンヨウ</t>
    </rPh>
    <rPh sb="9" eb="11">
      <t>ヨボウ</t>
    </rPh>
    <rPh sb="11" eb="13">
      <t>キジュン</t>
    </rPh>
    <rPh sb="13" eb="14">
      <t>ダイ</t>
    </rPh>
    <rPh sb="16" eb="17">
      <t>ジョウ</t>
    </rPh>
    <rPh sb="17" eb="19">
      <t>ジュンヨウ</t>
    </rPh>
    <phoneticPr fontId="14"/>
  </si>
  <si>
    <t>適切な居宅療養管理指導の提供を確保する観点から、職場において行われる性的な言動又は優越的な関係を背景とした言動であって業務上必要かつ相当な範囲を超えたものにより居宅療養管理指導従業者の就業環境が害されることを防止するための方針の明確化等の必要な措置を講じていますか。</t>
    <rPh sb="3" eb="5">
      <t>キョタク</t>
    </rPh>
    <rPh sb="5" eb="7">
      <t>リョウヨウ</t>
    </rPh>
    <rPh sb="7" eb="9">
      <t>カンリ</t>
    </rPh>
    <rPh sb="9" eb="11">
      <t>シドウ</t>
    </rPh>
    <rPh sb="80" eb="82">
      <t>キョタク</t>
    </rPh>
    <rPh sb="82" eb="84">
      <t>リョウヨウ</t>
    </rPh>
    <rPh sb="84" eb="86">
      <t>カンリ</t>
    </rPh>
    <rPh sb="86" eb="88">
      <t>シドウ</t>
    </rPh>
    <rPh sb="88" eb="91">
      <t>ジュウギョウシャ</t>
    </rPh>
    <phoneticPr fontId="14"/>
  </si>
  <si>
    <t>基準第35条準用
予防基準第53条の7準用</t>
    <rPh sb="6" eb="8">
      <t>ジュンヨウ</t>
    </rPh>
    <rPh sb="19" eb="21">
      <t>ジュンヨウ</t>
    </rPh>
    <phoneticPr fontId="14"/>
  </si>
  <si>
    <t>基準第36条準用
予防基準第53条の8準用</t>
    <rPh sb="6" eb="8">
      <t>ジュンヨウ</t>
    </rPh>
    <rPh sb="19" eb="21">
      <t>ジュンヨウ</t>
    </rPh>
    <phoneticPr fontId="14"/>
  </si>
  <si>
    <t>地域との連携等</t>
    <rPh sb="6" eb="7">
      <t>トウ</t>
    </rPh>
    <phoneticPr fontId="14"/>
  </si>
  <si>
    <t>基準第36条の2準用
予防基準第53条の9準用</t>
    <rPh sb="8" eb="10">
      <t>ジュンヨウ</t>
    </rPh>
    <rPh sb="21" eb="23">
      <t>ジュンヨウ</t>
    </rPh>
    <phoneticPr fontId="14"/>
  </si>
  <si>
    <t>医療用麻薬持続注射療法加算</t>
    <rPh sb="0" eb="5">
      <t>イリョウヨウマヤク</t>
    </rPh>
    <rPh sb="5" eb="7">
      <t>ジゾク</t>
    </rPh>
    <rPh sb="7" eb="9">
      <t>チュウシャ</t>
    </rPh>
    <rPh sb="9" eb="11">
      <t>リョウホウ</t>
    </rPh>
    <rPh sb="11" eb="13">
      <t>カサン</t>
    </rPh>
    <phoneticPr fontId="14"/>
  </si>
  <si>
    <t>在宅中心静脈栄養法加算</t>
    <rPh sb="0" eb="2">
      <t>ザイタク</t>
    </rPh>
    <rPh sb="2" eb="4">
      <t>チュウシン</t>
    </rPh>
    <rPh sb="4" eb="6">
      <t>ジョウミャク</t>
    </rPh>
    <rPh sb="6" eb="8">
      <t>エイヨウ</t>
    </rPh>
    <rPh sb="8" eb="9">
      <t>ホウ</t>
    </rPh>
    <rPh sb="9" eb="11">
      <t>カサン</t>
    </rPh>
    <phoneticPr fontId="1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</si>
  <si>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14"/>
  </si>
  <si>
    <t>予防基準第94条第2項</t>
    <phoneticPr fontId="1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</si>
  <si>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14"/>
  </si>
  <si>
    <t>条例第8条第2項</t>
    <rPh sb="0" eb="2">
      <t>ジョウレイ</t>
    </rPh>
    <rPh sb="2" eb="3">
      <t>ダイ</t>
    </rPh>
    <rPh sb="4" eb="5">
      <t>ジョウ</t>
    </rPh>
    <rPh sb="5" eb="6">
      <t>ダイ</t>
    </rPh>
    <rPh sb="7" eb="8">
      <t>コウ</t>
    </rPh>
    <phoneticPr fontId="14"/>
  </si>
  <si>
    <t>利用者又は他の利用者等の生命又は身体を保護するため緊急やむを得ない場合を除き、身体拘束を行っていませんか。</t>
    <rPh sb="3" eb="4">
      <t>マタ</t>
    </rPh>
    <rPh sb="5" eb="6">
      <t>タ</t>
    </rPh>
    <rPh sb="7" eb="10">
      <t>リヨウシャ</t>
    </rPh>
    <rPh sb="10" eb="11">
      <t>トウ</t>
    </rPh>
    <rPh sb="12" eb="14">
      <t>セイメイ</t>
    </rPh>
    <rPh sb="14" eb="15">
      <t>マタ</t>
    </rPh>
    <rPh sb="16" eb="18">
      <t>シンタイ</t>
    </rPh>
    <rPh sb="19" eb="21">
      <t>ホゴ</t>
    </rPh>
    <rPh sb="25" eb="27">
      <t>キンキュウ</t>
    </rPh>
    <rPh sb="30" eb="31">
      <t>エ</t>
    </rPh>
    <rPh sb="33" eb="35">
      <t>バアイ</t>
    </rPh>
    <rPh sb="36" eb="37">
      <t>ノゾ</t>
    </rPh>
    <rPh sb="39" eb="41">
      <t>シンタイ</t>
    </rPh>
    <rPh sb="41" eb="43">
      <t>コウソク</t>
    </rPh>
    <rPh sb="44" eb="45">
      <t>オコナ</t>
    </rPh>
    <phoneticPr fontId="14"/>
  </si>
  <si>
    <t>身体拘束を行う場合には、その態様及び時間、その際の利用者の心身の状況並びに緊急やむを得ない理由を記録していますか。</t>
    <rPh sb="0" eb="4">
      <t>シンタイコウソク</t>
    </rPh>
    <rPh sb="5" eb="6">
      <t>オコナ</t>
    </rPh>
    <rPh sb="7" eb="9">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14"/>
  </si>
  <si>
    <t>・身体拘束等に関する基準等</t>
    <rPh sb="1" eb="5">
      <t>シンタイコウソク</t>
    </rPh>
    <rPh sb="5" eb="6">
      <t>ナド</t>
    </rPh>
    <rPh sb="7" eb="8">
      <t>カン</t>
    </rPh>
    <rPh sb="10" eb="12">
      <t>キジュン</t>
    </rPh>
    <rPh sb="12" eb="13">
      <t>ナド</t>
    </rPh>
    <phoneticPr fontId="21"/>
  </si>
  <si>
    <t>・緊急やむを得ない場合に該当するかの検討記録
・利用者及び家族への説明と同意の記録
・身体拘束等に関する記録
・身体拘束等を解除する検討記録</t>
    <rPh sb="1" eb="3">
      <t>キンキュウ</t>
    </rPh>
    <rPh sb="6" eb="7">
      <t>エ</t>
    </rPh>
    <rPh sb="9" eb="11">
      <t>バアイ</t>
    </rPh>
    <rPh sb="12" eb="14">
      <t>ガイトウ</t>
    </rPh>
    <rPh sb="18" eb="20">
      <t>ケントウ</t>
    </rPh>
    <rPh sb="20" eb="22">
      <t>キロク</t>
    </rPh>
    <rPh sb="24" eb="28">
      <t>リヨウシャオヨ</t>
    </rPh>
    <rPh sb="29" eb="31">
      <t>カゾク</t>
    </rPh>
    <rPh sb="33" eb="35">
      <t>セツメイ</t>
    </rPh>
    <rPh sb="36" eb="38">
      <t>ドウイ</t>
    </rPh>
    <rPh sb="39" eb="41">
      <t>キロク</t>
    </rPh>
    <rPh sb="43" eb="47">
      <t>シンタイコウソク</t>
    </rPh>
    <rPh sb="47" eb="48">
      <t>ナド</t>
    </rPh>
    <rPh sb="49" eb="50">
      <t>カン</t>
    </rPh>
    <rPh sb="52" eb="54">
      <t>キロク</t>
    </rPh>
    <rPh sb="56" eb="61">
      <t>シンタイコウソクナド</t>
    </rPh>
    <rPh sb="62" eb="64">
      <t>カイジョ</t>
    </rPh>
    <rPh sb="66" eb="68">
      <t>ケントウ</t>
    </rPh>
    <rPh sb="68" eb="70">
      <t>キロク</t>
    </rPh>
    <phoneticPr fontId="21"/>
  </si>
  <si>
    <t>①事業の目的及び運営の方針
②従業者の職種、員数及び職務内容
③営業日及び営業時間
④指定居宅療養管理指導の種類及び利用料その他の費用の額
⑤通常の事業の実施地域
⑥虐待の防止のための措置に関する事項（※令和９年３月31日まで努力義務）
⑦その他運営に関する重要事項</t>
    <rPh sb="71" eb="73">
      <t>ツウジョウ</t>
    </rPh>
    <rPh sb="74" eb="76">
      <t>ジギョウ</t>
    </rPh>
    <rPh sb="77" eb="79">
      <t>ジッシ</t>
    </rPh>
    <rPh sb="79" eb="81">
      <t>チイキ</t>
    </rPh>
    <rPh sb="102" eb="104">
      <t>レイワ</t>
    </rPh>
    <rPh sb="105" eb="106">
      <t>ネン</t>
    </rPh>
    <rPh sb="107" eb="108">
      <t>ツキ</t>
    </rPh>
    <rPh sb="110" eb="111">
      <t>ヒ</t>
    </rPh>
    <rPh sb="113" eb="117">
      <t>ドリョクギム</t>
    </rPh>
    <phoneticPr fontId="14"/>
  </si>
  <si>
    <r>
      <t>感染症や非常災害の発生時において、利用者に対する居宅療養管理指導</t>
    </r>
    <r>
      <rPr>
        <sz val="9"/>
        <rFont val="ＭＳ Ｐゴシック"/>
        <family val="3"/>
        <charset val="128"/>
      </rPr>
      <t>の提供を継続的に実施するための、及び非常時の体制で早期の業務再開を図るための計画（以下「業務継続計画」という。）を策定し、当該業務継続計画に従い必要な措置を講じていますか。（※令和９年3月31日まで努力義務）</t>
    </r>
    <rPh sb="24" eb="32">
      <t>キョタクリョウヨウカンリシドウ</t>
    </rPh>
    <phoneticPr fontId="12"/>
  </si>
  <si>
    <t>事業所において感染症が発生し、又はまん延しないように、以下に掲げる措置を講じていますか。（※令和6年４月1日から義務）</t>
    <rPh sb="0" eb="3">
      <t>ジギョウショ</t>
    </rPh>
    <rPh sb="27" eb="29">
      <t>イカ</t>
    </rPh>
    <phoneticPr fontId="12"/>
  </si>
  <si>
    <t xml:space="preserve">・感染症の予防及びまん延の防止のための対策を検討する委員会の会議録
・感染症の予防及びまん延の防止のための指針
・研修及び訓練計画書・実施記録
</t>
    <phoneticPr fontId="14"/>
  </si>
  <si>
    <t xml:space="preserve">・業務継続計画
・訓練計画
・訓練実施記録
</t>
    <rPh sb="9" eb="13">
      <t>クンレンケイカク</t>
    </rPh>
    <rPh sb="15" eb="21">
      <t>クンレンジッシキロク</t>
    </rPh>
    <phoneticPr fontId="14"/>
  </si>
  <si>
    <t>重要事項をウエブサイトに掲載していますか</t>
    <rPh sb="0" eb="4">
      <t>ジュウヨウジコウ</t>
    </rPh>
    <rPh sb="12" eb="14">
      <t>ケイサイ</t>
    </rPh>
    <phoneticPr fontId="14"/>
  </si>
  <si>
    <t>・介護サービス情報公表システム</t>
    <rPh sb="1" eb="3">
      <t>カイゴ</t>
    </rPh>
    <rPh sb="7" eb="9">
      <t>ジョウホウ</t>
    </rPh>
    <rPh sb="9" eb="11">
      <t>コウヒョウ</t>
    </rPh>
    <phoneticPr fontId="14"/>
  </si>
  <si>
    <t xml:space="preserve">・事故対応マニュアル
・事故に関する記録
・事故発生報告書
</t>
    <phoneticPr fontId="14"/>
  </si>
  <si>
    <t>虐待の発生又はその再発を防止するため、次に掲げる措置を講じていますか。（※令和９年3月31日まで努力義務）</t>
    <phoneticPr fontId="14"/>
  </si>
  <si>
    <t>次に掲げる介護サービスの提供に関する記録を整備し、その完結の日から5年間保存していますか。
①提供した具体的なサービス内容等の記録
②身体拘束等の態様及び時間、心身の状況並びに
　緊急やむを得ない理由の記録
③市町村への通知に係る記録
④苦情の内容の記録
⑤事故の状況及び事故に際して採った処置についての記録
⑥会計関係書類</t>
    <phoneticPr fontId="14"/>
  </si>
  <si>
    <t>・診療録，診療記録等
・身体拘束に係る記録
・市町村への通知に係る記録
・苦情の記録
・事故の記録</t>
    <rPh sb="12" eb="16">
      <t>シンタイコウソク</t>
    </rPh>
    <rPh sb="17" eb="18">
      <t>カカ</t>
    </rPh>
    <rPh sb="19" eb="21">
      <t>キロク</t>
    </rPh>
    <phoneticPr fontId="14"/>
  </si>
  <si>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2" eb="44">
      <t>チョッキン</t>
    </rPh>
    <rPh sb="45" eb="47">
      <t>コウヒョウ</t>
    </rPh>
    <rPh sb="50" eb="51">
      <t>ネン</t>
    </rPh>
    <rPh sb="53" eb="54">
      <t>ガツ</t>
    </rPh>
    <phoneticPr fontId="1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</si>
  <si>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14"/>
  </si>
  <si>
    <t>介護サービス情報の報告及び公表</t>
    <rPh sb="0" eb="2">
      <t>カイゴ</t>
    </rPh>
    <rPh sb="6" eb="8">
      <t>ジョウホウ</t>
    </rPh>
    <rPh sb="9" eb="11">
      <t>ホウコク</t>
    </rPh>
    <rPh sb="11" eb="12">
      <t>オヨ</t>
    </rPh>
    <rPh sb="13" eb="15">
      <t>コウヒョウ</t>
    </rPh>
    <phoneticPr fontId="14"/>
  </si>
  <si>
    <t>資料１）　基準；指定居宅サービス等の人員、設備及び運営に関する基準（平成11年3月31日厚生省令第37号）</t>
    <rPh sb="0" eb="2">
      <t>シリョウ</t>
    </rPh>
    <rPh sb="5" eb="7">
      <t>キジュン</t>
    </rPh>
    <rPh sb="8" eb="10">
      <t>シテイ</t>
    </rPh>
    <rPh sb="10" eb="12">
      <t>キョタク</t>
    </rPh>
    <rPh sb="16" eb="17">
      <t>トウ</t>
    </rPh>
    <rPh sb="18" eb="20">
      <t>ジンイン</t>
    </rPh>
    <rPh sb="21" eb="23">
      <t>セツビ</t>
    </rPh>
    <rPh sb="23" eb="24">
      <t>オヨ</t>
    </rPh>
    <rPh sb="25" eb="27">
      <t>ウンエイ</t>
    </rPh>
    <rPh sb="28" eb="29">
      <t>カン</t>
    </rPh>
    <rPh sb="31" eb="33">
      <t>キジュン</t>
    </rPh>
    <rPh sb="34" eb="36">
      <t>ヘイセイ</t>
    </rPh>
    <rPh sb="38" eb="39">
      <t>ネン</t>
    </rPh>
    <rPh sb="40" eb="41">
      <t>ガツ</t>
    </rPh>
    <rPh sb="43" eb="44">
      <t>ニチ</t>
    </rPh>
    <rPh sb="44" eb="47">
      <t>コウセイショウ</t>
    </rPh>
    <rPh sb="47" eb="48">
      <t>レイ</t>
    </rPh>
    <rPh sb="48" eb="49">
      <t>ダイ</t>
    </rPh>
    <rPh sb="51" eb="52">
      <t>ゴウ</t>
    </rPh>
    <phoneticPr fontId="14"/>
  </si>
  <si>
    <t>資料２）「指定介護サービス事業者における事故発生時の報告マニュアル」(香川県長寿社会対策課　令和4年4月1日版)</t>
    <rPh sb="0" eb="2">
      <t>シリョウ</t>
    </rPh>
    <rPh sb="5" eb="7">
      <t>シテイ</t>
    </rPh>
    <rPh sb="7" eb="9">
      <t>カイゴ</t>
    </rPh>
    <rPh sb="13" eb="16">
      <t>ジギョウシャ</t>
    </rPh>
    <rPh sb="20" eb="25">
      <t>ジコハッセイジ</t>
    </rPh>
    <rPh sb="26" eb="28">
      <t>ホウコク</t>
    </rPh>
    <rPh sb="35" eb="38">
      <t>カガワケン</t>
    </rPh>
    <rPh sb="38" eb="42">
      <t>チョウジュシャカイ</t>
    </rPh>
    <rPh sb="42" eb="45">
      <t>タイサクカ</t>
    </rPh>
    <rPh sb="46" eb="48">
      <t>レイワ</t>
    </rPh>
    <rPh sb="49" eb="50">
      <t>ネン</t>
    </rPh>
    <rPh sb="51" eb="52">
      <t>ガツ</t>
    </rPh>
    <rPh sb="53" eb="54">
      <t>ヒ</t>
    </rPh>
    <rPh sb="54" eb="55">
      <t>バン</t>
    </rPh>
    <phoneticPr fontId="14"/>
  </si>
  <si>
    <t>　　　　　　　　　 予防基準；指定介護予防サービス等の事業の人員、設備及び運営並びに指定介護予防サービス等に係る介護予防のための</t>
    <rPh sb="10" eb="12">
      <t>ヨボウ</t>
    </rPh>
    <rPh sb="12" eb="14">
      <t>キジュン</t>
    </rPh>
    <rPh sb="15" eb="17">
      <t>シテイ</t>
    </rPh>
    <rPh sb="17" eb="19">
      <t>カイゴ</t>
    </rPh>
    <rPh sb="19" eb="21">
      <t>ヨボウ</t>
    </rPh>
    <rPh sb="25" eb="26">
      <t>トウ</t>
    </rPh>
    <rPh sb="27" eb="29">
      <t>ジギョウ</t>
    </rPh>
    <rPh sb="30" eb="32">
      <t>ジンイン</t>
    </rPh>
    <rPh sb="33" eb="35">
      <t>セツビ</t>
    </rPh>
    <rPh sb="35" eb="36">
      <t>オヨ</t>
    </rPh>
    <rPh sb="37" eb="39">
      <t>ウンエイ</t>
    </rPh>
    <rPh sb="39" eb="40">
      <t>ナラ</t>
    </rPh>
    <rPh sb="42" eb="44">
      <t>シテイ</t>
    </rPh>
    <rPh sb="44" eb="46">
      <t>カイゴ</t>
    </rPh>
    <rPh sb="46" eb="48">
      <t>ヨボウ</t>
    </rPh>
    <rPh sb="52" eb="53">
      <t>トウ</t>
    </rPh>
    <rPh sb="54" eb="55">
      <t>カカ</t>
    </rPh>
    <rPh sb="56" eb="58">
      <t>カイゴ</t>
    </rPh>
    <rPh sb="58" eb="60">
      <t>ヨボウ</t>
    </rPh>
    <phoneticPr fontId="14"/>
  </si>
  <si>
    <t>　　　　　　効果的な支援の方法に関する基準（平成18年3月14日厚生省令第35号）</t>
    <rPh sb="6" eb="9">
      <t>コウカテキ</t>
    </rPh>
    <rPh sb="10" eb="12">
      <t>シエン</t>
    </rPh>
    <rPh sb="13" eb="15">
      <t>ホウホウ</t>
    </rPh>
    <rPh sb="16" eb="17">
      <t>カン</t>
    </rPh>
    <rPh sb="19" eb="21">
      <t>キジュン</t>
    </rPh>
    <rPh sb="22" eb="24">
      <t>ヘイセイ</t>
    </rPh>
    <rPh sb="26" eb="27">
      <t>ネン</t>
    </rPh>
    <rPh sb="28" eb="29">
      <t>ガツ</t>
    </rPh>
    <rPh sb="31" eb="32">
      <t>ニチ</t>
    </rPh>
    <rPh sb="32" eb="35">
      <t>コウセイショウ</t>
    </rPh>
    <rPh sb="35" eb="36">
      <t>レイ</t>
    </rPh>
    <rPh sb="36" eb="37">
      <t>ダイ</t>
    </rPh>
    <rPh sb="39" eb="40">
      <t>ゴウ</t>
    </rPh>
    <phoneticPr fontId="14"/>
  </si>
  <si>
    <t xml:space="preserve">        　    平11老企25；指定居宅サービス等及び指定介護予防サービス等に関する基準について（平成11年9月17日老企第25号）</t>
    <rPh sb="23" eb="25">
      <t>キョタク</t>
    </rPh>
    <rPh sb="29" eb="30">
      <t>トウ</t>
    </rPh>
    <rPh sb="30" eb="31">
      <t>オヨ</t>
    </rPh>
    <rPh sb="32" eb="34">
      <t>シテイ</t>
    </rPh>
    <rPh sb="34" eb="36">
      <t>カイゴ</t>
    </rPh>
    <rPh sb="36" eb="38">
      <t>ヨボウ</t>
    </rPh>
    <rPh sb="42" eb="43">
      <t>トウ</t>
    </rPh>
    <phoneticPr fontId="14"/>
  </si>
  <si>
    <t>　 　 条例；香川県社会福祉施設等の人員、設備、運営等の基準等に関する条例（平成24年10月12日条例第52号）</t>
    <rPh sb="4" eb="6">
      <t>ジョウレイ</t>
    </rPh>
    <rPh sb="7" eb="10">
      <t>カガワケン</t>
    </rPh>
    <rPh sb="10" eb="12">
      <t>シャカイ</t>
    </rPh>
    <rPh sb="12" eb="14">
      <t>フクシ</t>
    </rPh>
    <rPh sb="14" eb="16">
      <t>シセツ</t>
    </rPh>
    <rPh sb="16" eb="17">
      <t>トウ</t>
    </rPh>
    <rPh sb="18" eb="20">
      <t>ジンイン</t>
    </rPh>
    <rPh sb="21" eb="23">
      <t>セツビ</t>
    </rPh>
    <rPh sb="24" eb="26">
      <t>ウンエイ</t>
    </rPh>
    <rPh sb="26" eb="27">
      <t>トウ</t>
    </rPh>
    <rPh sb="28" eb="30">
      <t>キジュン</t>
    </rPh>
    <rPh sb="30" eb="31">
      <t>トウ</t>
    </rPh>
    <rPh sb="32" eb="33">
      <t>カン</t>
    </rPh>
    <rPh sb="35" eb="37">
      <t>ジョウレイ</t>
    </rPh>
    <rPh sb="38" eb="40">
      <t>ヘイセイ</t>
    </rPh>
    <rPh sb="42" eb="43">
      <t>ネン</t>
    </rPh>
    <rPh sb="45" eb="46">
      <t>ガツ</t>
    </rPh>
    <rPh sb="48" eb="49">
      <t>ニチ</t>
    </rPh>
    <rPh sb="49" eb="51">
      <t>ジョウレイ</t>
    </rPh>
    <rPh sb="51" eb="52">
      <t>ダイ</t>
    </rPh>
    <rPh sb="54" eb="55">
      <t>ゴウ</t>
    </rPh>
    <phoneticPr fontId="14"/>
  </si>
  <si>
    <t>別に厚生労働大臣が定める施設基準に適合するものとして届出を行った指定居宅療養管理指導事業所において、在宅中心静脈栄養法を行っている利用者に対して、その投与及び保管の状況、配合変化の有無について確認し、必要な薬学的管理指導を行った場合</t>
  </si>
  <si>
    <t>医療用麻薬持続注射療法加算</t>
  </si>
  <si>
    <t>在宅中心静脈栄養法加算</t>
  </si>
  <si>
    <t>記号</t>
    <rPh sb="0" eb="2">
      <t>キゴウ</t>
    </rPh>
    <phoneticPr fontId="21"/>
  </si>
  <si>
    <t>(</t>
    <phoneticPr fontId="21"/>
  </si>
  <si>
    <t>)</t>
    <phoneticPr fontId="21"/>
  </si>
  <si>
    <t>従業者の勤務の体制及び勤務形態一覧表</t>
    <phoneticPr fontId="21"/>
  </si>
  <si>
    <t>サービス種別</t>
    <rPh sb="4" eb="6">
      <t>シュベツ</t>
    </rPh>
    <phoneticPr fontId="21"/>
  </si>
  <si>
    <t>）</t>
    <phoneticPr fontId="21"/>
  </si>
  <si>
    <t>令和</t>
    <rPh sb="0" eb="2">
      <t>レイワ</t>
    </rPh>
    <phoneticPr fontId="21"/>
  </si>
  <si>
    <t>年</t>
    <rPh sb="0" eb="1">
      <t>ネン</t>
    </rPh>
    <phoneticPr fontId="21"/>
  </si>
  <si>
    <t>月</t>
    <rPh sb="0" eb="1">
      <t>ゲツ</t>
    </rPh>
    <phoneticPr fontId="21"/>
  </si>
  <si>
    <t>事業所名</t>
    <rPh sb="0" eb="3">
      <t>ジギョウショ</t>
    </rPh>
    <rPh sb="3" eb="4">
      <t>メイ</t>
    </rPh>
    <phoneticPr fontId="21"/>
  </si>
  <si>
    <t>(1)</t>
    <phoneticPr fontId="2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</si>
  <si>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</si>
  <si>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21"/>
  </si>
  <si>
    <t>時間/月</t>
    <rPh sb="0" eb="2">
      <t>ジカン</t>
    </rPh>
    <rPh sb="3" eb="4">
      <t>ツキ</t>
    </rPh>
    <phoneticPr fontId="21"/>
  </si>
  <si>
    <t>No</t>
    <phoneticPr fontId="21"/>
  </si>
  <si>
    <t>(4) 
職種</t>
    <phoneticPr fontId="14"/>
  </si>
  <si>
    <t>(5)
勤務
形態</t>
    <phoneticPr fontId="14"/>
  </si>
  <si>
    <t>(6)
資格</t>
    <rPh sb="4" eb="6">
      <t>シカク</t>
    </rPh>
    <phoneticPr fontId="21"/>
  </si>
  <si>
    <t>(7) 氏　名</t>
    <phoneticPr fontId="14"/>
  </si>
  <si>
    <r>
      <t xml:space="preserve">(10)
</t>
    </r>
    <r>
      <rPr>
        <sz val="11"/>
        <rFont val="HGSｺﾞｼｯｸM"/>
        <family val="3"/>
        <charset val="128"/>
      </rPr>
      <t>週平均
勤務時間数</t>
    </r>
    <rPh sb="6" eb="8">
      <t>ヘイキン</t>
    </rPh>
    <rPh sb="9" eb="11">
      <t>キンム</t>
    </rPh>
    <rPh sb="11" eb="13">
      <t>ジカン</t>
    </rPh>
    <rPh sb="13" eb="14">
      <t>スウ</t>
    </rPh>
    <phoneticPr fontId="14"/>
  </si>
  <si>
    <t>1週目</t>
    <rPh sb="1" eb="2">
      <t>シュウ</t>
    </rPh>
    <rPh sb="2" eb="3">
      <t>メ</t>
    </rPh>
    <phoneticPr fontId="21"/>
  </si>
  <si>
    <t>2週目</t>
    <rPh sb="1" eb="2">
      <t>シュウ</t>
    </rPh>
    <rPh sb="2" eb="3">
      <t>メ</t>
    </rPh>
    <phoneticPr fontId="21"/>
  </si>
  <si>
    <t>3週目</t>
    <rPh sb="1" eb="2">
      <t>シュウ</t>
    </rPh>
    <rPh sb="2" eb="3">
      <t>メ</t>
    </rPh>
    <phoneticPr fontId="21"/>
  </si>
  <si>
    <t>4週目</t>
    <rPh sb="1" eb="2">
      <t>シュウ</t>
    </rPh>
    <rPh sb="2" eb="3">
      <t>メ</t>
    </rPh>
    <phoneticPr fontId="21"/>
  </si>
  <si>
    <t>5週目</t>
    <rPh sb="1" eb="2">
      <t>シュウ</t>
    </rPh>
    <rPh sb="2" eb="3">
      <t>メ</t>
    </rPh>
    <phoneticPr fontId="21"/>
  </si>
  <si>
    <t>（標準様式1）</t>
    <rPh sb="1" eb="3">
      <t>ヒョウジュン</t>
    </rPh>
    <rPh sb="3" eb="5">
      <t>ヨウシキ</t>
    </rPh>
    <phoneticPr fontId="14"/>
  </si>
  <si>
    <t>４週</t>
  </si>
  <si>
    <t>(2)</t>
    <phoneticPr fontId="21"/>
  </si>
  <si>
    <t>予定</t>
  </si>
  <si>
    <t>(8)</t>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</si>
  <si>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</si>
  <si>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</si>
  <si>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</si>
  <si>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</si>
  <si>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</si>
  <si>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</si>
  <si>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</si>
  <si>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4"/>
  </si>
  <si>
    <t>区分</t>
    <rPh sb="0" eb="2">
      <t>クブン</t>
    </rPh>
    <phoneticPr fontId="21"/>
  </si>
  <si>
    <t>A</t>
    <phoneticPr fontId="21"/>
  </si>
  <si>
    <t>常勤で専従</t>
    <rPh sb="0" eb="2">
      <t>ジョウキン</t>
    </rPh>
    <rPh sb="3" eb="5">
      <t>センジュウ</t>
    </rPh>
    <phoneticPr fontId="21"/>
  </si>
  <si>
    <t>B</t>
    <phoneticPr fontId="21"/>
  </si>
  <si>
    <t>常勤で兼務</t>
    <rPh sb="0" eb="2">
      <t>ジョウキン</t>
    </rPh>
    <rPh sb="3" eb="5">
      <t>ケンム</t>
    </rPh>
    <phoneticPr fontId="21"/>
  </si>
  <si>
    <t>C</t>
    <phoneticPr fontId="21"/>
  </si>
  <si>
    <t>非常勤で専従</t>
    <rPh sb="0" eb="3">
      <t>ヒジョウキン</t>
    </rPh>
    <rPh sb="4" eb="6">
      <t>センジュウ</t>
    </rPh>
    <phoneticPr fontId="21"/>
  </si>
  <si>
    <t>D</t>
    <phoneticPr fontId="21"/>
  </si>
  <si>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</si>
  <si>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</si>
  <si>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</si>
  <si>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</si>
  <si>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</si>
  <si>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</si>
  <si>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</si>
  <si>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</si>
  <si>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</si>
  <si>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</si>
  <si>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</si>
  <si>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</si>
  <si>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</si>
  <si>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</si>
  <si>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</si>
  <si>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4"/>
  </si>
  <si>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2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</si>
  <si>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21"/>
  </si>
  <si>
    <t xml:space="preserve"> （12) 必要項目を満たしていれば、各事業所で使用するシフト表等をもって代替書類として差し支えありません。</t>
    <phoneticPr fontId="21"/>
  </si>
  <si>
    <t>　　居宅療養管理指導</t>
    <rPh sb="2" eb="10">
      <t>キョタクリョウヨウカンリシドウ</t>
    </rPh>
    <phoneticPr fontId="21"/>
  </si>
  <si>
    <t>運営規定の概要、重要事項について記した文書を交付し、利用申込者又はその家族に対し説明を行い、利用申込者の同意を得ていますか。
運営規程の概要、勤務体制、事故発生時の対応、苦情処理の体制、提供するサービスの第三者評価の実施状況等利用者のサービス選択に資すると認められる事項</t>
    <phoneticPr fontId="14"/>
  </si>
  <si>
    <t>厚生労働大臣の定める地域＋事業所規模要件（特別地域の対象地域を除く豪雪地帯、過疎地域等の中山間地域等における小規模事業所)
（※）1月当たり延訪問回数が50回以下の指定居宅療養管理指導事業所、又は5回以下の指定介護予防居宅療養管理指導事業所</t>
    <rPh sb="0" eb="2">
      <t>コウセイ</t>
    </rPh>
    <rPh sb="2" eb="4">
      <t>ロウドウ</t>
    </rPh>
    <rPh sb="4" eb="6">
      <t>ダイジン</t>
    </rPh>
    <rPh sb="7" eb="8">
      <t>サダ</t>
    </rPh>
    <rPh sb="10" eb="12">
      <t>チイキ</t>
    </rPh>
    <rPh sb="13" eb="16">
      <t>ジギョウショ</t>
    </rPh>
    <rPh sb="16" eb="18">
      <t>キボ</t>
    </rPh>
    <rPh sb="18" eb="20">
      <t>ヨウケン</t>
    </rPh>
    <rPh sb="21" eb="23">
      <t>トクベツ</t>
    </rPh>
    <rPh sb="23" eb="25">
      <t>チイキ</t>
    </rPh>
    <rPh sb="26" eb="28">
      <t>タイショウ</t>
    </rPh>
    <rPh sb="28" eb="30">
      <t>チイキ</t>
    </rPh>
    <rPh sb="31" eb="32">
      <t>ノゾ</t>
    </rPh>
    <rPh sb="33" eb="35">
      <t>ゴウセツ</t>
    </rPh>
    <rPh sb="35" eb="37">
      <t>チタイ</t>
    </rPh>
    <rPh sb="38" eb="40">
      <t>カソ</t>
    </rPh>
    <rPh sb="40" eb="42">
      <t>チイキ</t>
    </rPh>
    <rPh sb="42" eb="43">
      <t>トウ</t>
    </rPh>
    <rPh sb="44" eb="47">
      <t>チュウサンカン</t>
    </rPh>
    <rPh sb="47" eb="49">
      <t>チイキ</t>
    </rPh>
    <rPh sb="49" eb="50">
      <t>トウ</t>
    </rPh>
    <rPh sb="54" eb="57">
      <t>ショウキボ</t>
    </rPh>
    <rPh sb="57" eb="60">
      <t>ジギョウショ</t>
    </rPh>
    <rPh sb="66" eb="67">
      <t>ツキ</t>
    </rPh>
    <rPh sb="67" eb="68">
      <t>ア</t>
    </rPh>
    <rPh sb="96" eb="97">
      <t>マタ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</si>
</sst>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8"/>
      <name val="ＭＳ ゴシック"/>
      <family val="3"/>
      <charset val="128"/>
    </font>
    <font>
      <sz val="10"/>
      <name val="ＭＳ Ｐゴシック"/>
      <family val="3"/>
      <charset val="128"/>
    </font>
    <font>
      <sz val="12"/>
      <name val="ＭＳ 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1"/>
      <name val="ＭＳ ゴシック"/>
      <family val="3"/>
      <charset val="128"/>
    </font>
    <font>
      <b/>
      <sz val="10"/>
      <name val="ＭＳ ゴシック"/>
      <family val="3"/>
      <charset val="128"/>
    </font>
    <font>
      <u/>
      <sz val="9"/>
      <name val="ＭＳ Ｐゴシック"/>
      <family val="3"/>
      <charset val="128"/>
    </font>
    <font>
      <b/>
      <sz val="12"/>
      <name val="ＭＳ ゴシック"/>
      <family val="3"/>
      <charset val="128"/>
    </font>
    <font>
      <sz val="9"/>
      <name val="ＭＳ Ｐゴシック"/>
      <family val="3"/>
      <charset val="128"/>
      <scheme val="minor"/>
    </font>
    <font>
      <sz val="6"/>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9">
    <fill>
      <patternFill patternType="none"/>
    </fill>
    <fill>
      <patternFill patternType="gray125"/>
    </fill>
    <fill>
      <patternFill patternType="solid">
        <fgColor indexed="43"/>
        <bgColor indexed="64"/>
      </patternFill>
    </fill>
    <fill>
      <patternFill patternType="solid">
        <fgColor theme="7" tint="0.7999816888943144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144">
    <border>
      <left/>
      <right/>
      <top/>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hair">
        <color indexed="8"/>
      </bottom>
      <diagonal/>
    </border>
    <border>
      <left/>
      <right/>
      <top/>
      <bottom style="thin">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8"/>
      </right>
      <top/>
      <bottom/>
      <diagonal/>
    </border>
    <border>
      <left style="thin">
        <color indexed="8"/>
      </left>
      <right style="thin">
        <color indexed="8"/>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64"/>
      </right>
      <top style="thin">
        <color indexed="8"/>
      </top>
      <bottom style="hair">
        <color indexed="8"/>
      </bottom>
      <diagonal/>
    </border>
    <border>
      <left style="thin">
        <color indexed="64"/>
      </left>
      <right/>
      <top style="thin">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64"/>
      </right>
      <top style="hair">
        <color indexed="8"/>
      </top>
      <bottom style="hair">
        <color indexed="8"/>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8"/>
      </right>
      <top style="hair">
        <color indexed="8"/>
      </top>
      <bottom/>
      <diagonal/>
    </border>
    <border>
      <left style="thin">
        <color indexed="8"/>
      </left>
      <right style="thin">
        <color indexed="64"/>
      </right>
      <top style="hair">
        <color indexed="8"/>
      </top>
      <bottom style="thin">
        <color indexed="8"/>
      </bottom>
      <diagonal/>
    </border>
    <border>
      <left style="thin">
        <color indexed="64"/>
      </left>
      <right style="thin">
        <color indexed="64"/>
      </right>
      <top style="hair">
        <color indexed="8"/>
      </top>
      <bottom style="thin">
        <color indexed="8"/>
      </bottom>
      <diagonal/>
    </border>
    <border>
      <left style="thin">
        <color indexed="64"/>
      </left>
      <right style="thin">
        <color indexed="64"/>
      </right>
      <top style="thin">
        <color indexed="64"/>
      </top>
      <bottom style="hair">
        <color indexed="64"/>
      </bottom>
      <diagonal/>
    </border>
    <border>
      <left style="thin">
        <color indexed="8"/>
      </left>
      <right/>
      <top style="thin">
        <color indexed="8"/>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top style="hair">
        <color indexed="8"/>
      </top>
      <bottom/>
      <diagonal/>
    </border>
    <border>
      <left/>
      <right style="thin">
        <color indexed="64"/>
      </right>
      <top style="hair">
        <color indexed="64"/>
      </top>
      <bottom/>
      <diagonal/>
    </border>
    <border>
      <left style="thin">
        <color indexed="64"/>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style="thin">
        <color indexed="8"/>
      </left>
      <right style="thin">
        <color indexed="8"/>
      </right>
      <top/>
      <bottom style="thin">
        <color indexed="64"/>
      </bottom>
      <diagonal/>
    </border>
    <border>
      <left/>
      <right/>
      <top style="thin">
        <color indexed="8"/>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xf numFmtId="0" fontId="13" fillId="0" borderId="0"/>
    <xf numFmtId="0" fontId="1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35">
    <xf numFmtId="0" fontId="0" fillId="0" borderId="0" xfId="0" applyAlignment="1"/>
    <xf numFmtId="0" fontId="4" fillId="0" borderId="0" xfId="4" applyFont="1" applyAlignment="1">
      <alignment horizontal="center" vertical="center"/>
    </xf>
    <xf numFmtId="0" fontId="4" fillId="0" borderId="0" xfId="4" applyFont="1">
      <alignment vertical="center"/>
    </xf>
    <xf numFmtId="0" fontId="4" fillId="0" borderId="0" xfId="4" applyFont="1" applyAlignment="1">
      <alignment vertical="center"/>
    </xf>
    <xf numFmtId="0" fontId="4" fillId="0" borderId="0" xfId="4" applyFont="1" applyBorder="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2" borderId="7" xfId="0" applyFont="1" applyFill="1" applyBorder="1" applyAlignment="1">
      <alignment horizontal="center" vertical="center" shrinkToFit="1"/>
    </xf>
    <xf numFmtId="0" fontId="4" fillId="2" borderId="7" xfId="0" applyFont="1" applyFill="1" applyBorder="1" applyAlignment="1">
      <alignment horizontal="center" vertical="center"/>
    </xf>
    <xf numFmtId="0" fontId="6" fillId="0" borderId="8" xfId="4" applyFont="1" applyFill="1" applyBorder="1" applyAlignment="1">
      <alignment horizontal="left" vertical="center"/>
    </xf>
    <xf numFmtId="0" fontId="6" fillId="0" borderId="3" xfId="4" applyFont="1" applyFill="1" applyBorder="1" applyAlignment="1">
      <alignment horizontal="left" vertical="center"/>
    </xf>
    <xf numFmtId="0" fontId="6" fillId="0" borderId="9" xfId="4" applyFont="1" applyFill="1" applyBorder="1" applyAlignment="1">
      <alignment horizontal="left" vertical="center"/>
    </xf>
    <xf numFmtId="0" fontId="8"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7"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8"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7" fillId="0" borderId="12"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3" xfId="4" applyFont="1" applyFill="1" applyBorder="1" applyAlignment="1">
      <alignment horizontal="left" vertical="center" wrapText="1"/>
    </xf>
    <xf numFmtId="0" fontId="4" fillId="0" borderId="14" xfId="4" applyFont="1" applyFill="1" applyBorder="1" applyAlignment="1">
      <alignment horizontal="left" vertical="center" wrapText="1"/>
    </xf>
    <xf numFmtId="0" fontId="10" fillId="0" borderId="13" xfId="4" applyFont="1" applyFill="1" applyBorder="1" applyAlignment="1">
      <alignment horizontal="left" vertical="center" wrapText="1"/>
    </xf>
    <xf numFmtId="0" fontId="4" fillId="0" borderId="14" xfId="4" applyFont="1" applyFill="1" applyBorder="1" applyAlignment="1">
      <alignment horizontal="center" vertical="center"/>
    </xf>
    <xf numFmtId="0" fontId="4" fillId="0" borderId="0" xfId="4" applyFont="1" applyFill="1" applyBorder="1">
      <alignment vertical="center"/>
    </xf>
    <xf numFmtId="0" fontId="4" fillId="0" borderId="0" xfId="4" applyFont="1" applyFill="1">
      <alignment vertical="center"/>
    </xf>
    <xf numFmtId="0" fontId="4" fillId="0" borderId="12" xfId="4" applyFont="1" applyFill="1" applyBorder="1" applyAlignment="1">
      <alignment horizontal="left" vertical="center" wrapText="1"/>
    </xf>
    <xf numFmtId="0" fontId="4" fillId="0" borderId="12" xfId="4" applyFont="1" applyFill="1" applyBorder="1" applyAlignment="1">
      <alignment horizontal="center" vertical="center"/>
    </xf>
    <xf numFmtId="0" fontId="4" fillId="0" borderId="15" xfId="4" applyFont="1" applyFill="1" applyBorder="1" applyAlignment="1">
      <alignment horizontal="left" vertical="center" wrapText="1"/>
    </xf>
    <xf numFmtId="0" fontId="4" fillId="0" borderId="15" xfId="4" applyFont="1" applyFill="1" applyBorder="1" applyAlignment="1">
      <alignment horizontal="center"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4" fillId="2" borderId="16" xfId="4" applyFont="1" applyFill="1" applyBorder="1" applyAlignment="1">
      <alignment horizontal="center" vertical="center"/>
    </xf>
    <xf numFmtId="0" fontId="4" fillId="0" borderId="10" xfId="4" applyFont="1" applyFill="1" applyBorder="1" applyAlignment="1">
      <alignment horizontal="left" vertical="center" wrapText="1"/>
    </xf>
    <xf numFmtId="0" fontId="4" fillId="0" borderId="17"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7" xfId="4" applyFont="1" applyFill="1" applyBorder="1" applyAlignment="1">
      <alignment horizontal="left" vertical="center" wrapText="1"/>
    </xf>
    <xf numFmtId="0" fontId="4" fillId="0" borderId="18" xfId="4" applyFont="1" applyFill="1" applyBorder="1" applyAlignment="1">
      <alignment horizontal="center" vertical="center"/>
    </xf>
    <xf numFmtId="0" fontId="4" fillId="0" borderId="19" xfId="4" applyFont="1" applyFill="1" applyBorder="1" applyAlignment="1">
      <alignment horizontal="center" vertical="center"/>
    </xf>
    <xf numFmtId="0" fontId="4" fillId="0" borderId="16" xfId="0" applyFont="1" applyFill="1" applyBorder="1" applyAlignment="1">
      <alignment horizontal="left" vertical="center" wrapText="1"/>
    </xf>
    <xf numFmtId="0" fontId="10" fillId="0" borderId="16" xfId="0" applyFont="1" applyFill="1" applyBorder="1" applyAlignment="1">
      <alignment vertical="center" wrapTex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left" vertical="center" wrapText="1"/>
    </xf>
    <xf numFmtId="0" fontId="10" fillId="0" borderId="13"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4" fillId="0" borderId="17" xfId="0" applyFont="1" applyFill="1" applyBorder="1" applyAlignment="1">
      <alignment horizontal="center" vertical="center"/>
    </xf>
    <xf numFmtId="0" fontId="4" fillId="0" borderId="19" xfId="0" applyFont="1" applyFill="1" applyBorder="1" applyAlignment="1">
      <alignment horizontal="left" vertical="center" wrapText="1"/>
    </xf>
    <xf numFmtId="0" fontId="10" fillId="0" borderId="19" xfId="0" applyFont="1" applyFill="1" applyBorder="1" applyAlignment="1">
      <alignment vertical="center" wrapText="1"/>
    </xf>
    <xf numFmtId="0" fontId="4" fillId="0" borderId="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2" xfId="0" applyFont="1" applyFill="1" applyBorder="1" applyAlignment="1">
      <alignment horizontal="left" vertical="center" wrapText="1"/>
    </xf>
    <xf numFmtId="0" fontId="10" fillId="0" borderId="12" xfId="0" applyFont="1" applyFill="1" applyBorder="1" applyAlignment="1">
      <alignment vertical="center" wrapText="1"/>
    </xf>
    <xf numFmtId="0" fontId="4" fillId="0" borderId="7" xfId="0" applyFont="1" applyFill="1" applyBorder="1" applyAlignment="1">
      <alignment horizontal="left" vertical="center" wrapText="1"/>
    </xf>
    <xf numFmtId="0" fontId="10" fillId="0" borderId="7" xfId="0" applyFont="1" applyFill="1" applyBorder="1" applyAlignment="1">
      <alignment vertical="center" wrapText="1"/>
    </xf>
    <xf numFmtId="0" fontId="4" fillId="2" borderId="22" xfId="4" applyFont="1" applyFill="1" applyBorder="1" applyAlignment="1">
      <alignment horizontal="center" vertical="center"/>
    </xf>
    <xf numFmtId="0" fontId="4" fillId="0" borderId="10" xfId="0" applyFont="1" applyFill="1" applyBorder="1" applyAlignment="1">
      <alignment vertical="center" wrapText="1"/>
    </xf>
    <xf numFmtId="0" fontId="4" fillId="0" borderId="7" xfId="0" applyFont="1" applyFill="1" applyBorder="1" applyAlignment="1">
      <alignment vertical="center" wrapText="1"/>
    </xf>
    <xf numFmtId="0" fontId="4" fillId="2" borderId="8" xfId="4" applyFont="1" applyFill="1" applyBorder="1" applyAlignment="1">
      <alignment horizontal="center" vertical="center"/>
    </xf>
    <xf numFmtId="0" fontId="4" fillId="0" borderId="19" xfId="0" applyFont="1" applyFill="1" applyBorder="1" applyAlignment="1">
      <alignment vertical="center" wrapText="1"/>
    </xf>
    <xf numFmtId="0" fontId="4" fillId="0" borderId="23" xfId="0" applyFont="1" applyFill="1" applyBorder="1" applyAlignment="1">
      <alignment vertical="center" wrapText="1"/>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2" xfId="0" applyFont="1" applyFill="1" applyBorder="1" applyAlignment="1">
      <alignment vertical="center" wrapText="1"/>
    </xf>
    <xf numFmtId="0" fontId="4" fillId="2" borderId="7" xfId="4" applyFont="1" applyFill="1" applyBorder="1" applyAlignment="1">
      <alignment horizontal="center" vertical="center"/>
    </xf>
    <xf numFmtId="0" fontId="10" fillId="0" borderId="8" xfId="0" applyFont="1" applyFill="1" applyBorder="1" applyAlignment="1">
      <alignment vertical="center" wrapText="1"/>
    </xf>
    <xf numFmtId="0" fontId="4" fillId="0" borderId="8" xfId="0" applyFont="1" applyFill="1" applyBorder="1" applyAlignment="1">
      <alignment vertical="center" wrapText="1"/>
    </xf>
    <xf numFmtId="0" fontId="4" fillId="0" borderId="16" xfId="4" applyFont="1" applyFill="1" applyBorder="1" applyAlignment="1">
      <alignment vertical="center" wrapText="1"/>
    </xf>
    <xf numFmtId="0" fontId="4" fillId="0" borderId="10" xfId="4" applyFont="1" applyFill="1" applyBorder="1" applyAlignment="1">
      <alignment vertical="center" wrapText="1"/>
    </xf>
    <xf numFmtId="0" fontId="10" fillId="0" borderId="10" xfId="4" applyFont="1" applyFill="1" applyBorder="1" applyAlignment="1">
      <alignment horizontal="left" vertical="center" wrapText="1"/>
    </xf>
    <xf numFmtId="0" fontId="10" fillId="0" borderId="14" xfId="4" applyFont="1" applyFill="1" applyBorder="1" applyAlignment="1">
      <alignment horizontal="left" vertical="center" wrapText="1"/>
    </xf>
    <xf numFmtId="0" fontId="4" fillId="0" borderId="25" xfId="0" applyFont="1" applyFill="1" applyBorder="1" applyAlignment="1">
      <alignment vertical="center" wrapText="1"/>
    </xf>
    <xf numFmtId="0" fontId="10" fillId="0" borderId="26" xfId="0" applyFont="1" applyFill="1" applyBorder="1" applyAlignment="1">
      <alignment vertical="center" wrapText="1"/>
    </xf>
    <xf numFmtId="0" fontId="4" fillId="0" borderId="26" xfId="0" applyFont="1" applyFill="1" applyBorder="1" applyAlignment="1">
      <alignment vertical="center" wrapText="1"/>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10" fillId="0" borderId="23" xfId="0" applyFont="1" applyFill="1" applyBorder="1" applyAlignment="1">
      <alignment vertical="center" wrapText="1"/>
    </xf>
    <xf numFmtId="0" fontId="4" fillId="0" borderId="13" xfId="4" applyFont="1" applyFill="1" applyBorder="1" applyAlignment="1">
      <alignment horizontal="center" vertical="center"/>
    </xf>
    <xf numFmtId="0" fontId="10" fillId="0" borderId="19" xfId="4" applyFont="1" applyFill="1" applyBorder="1" applyAlignment="1">
      <alignment vertical="center" wrapText="1"/>
    </xf>
    <xf numFmtId="0" fontId="4" fillId="0" borderId="14" xfId="0" applyFont="1" applyFill="1" applyBorder="1" applyAlignment="1">
      <alignment vertical="center" wrapText="1"/>
    </xf>
    <xf numFmtId="0" fontId="4" fillId="0" borderId="25" xfId="4" applyFont="1" applyFill="1" applyBorder="1" applyAlignment="1">
      <alignment horizontal="left" vertical="center" wrapText="1"/>
    </xf>
    <xf numFmtId="0" fontId="4" fillId="0" borderId="25"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12" xfId="0" applyFont="1" applyFill="1" applyBorder="1" applyAlignment="1">
      <alignment vertical="center" wrapText="1"/>
    </xf>
    <xf numFmtId="0" fontId="4" fillId="2" borderId="8"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0" fontId="4" fillId="2" borderId="16" xfId="0" applyFont="1" applyFill="1" applyBorder="1" applyAlignment="1">
      <alignment horizontal="center" vertical="center"/>
    </xf>
    <xf numFmtId="0" fontId="10" fillId="0" borderId="25" xfId="0" applyFont="1" applyFill="1" applyBorder="1" applyAlignment="1">
      <alignment vertical="center" wrapText="1"/>
    </xf>
    <xf numFmtId="0" fontId="4" fillId="0" borderId="25" xfId="0" applyFont="1" applyBorder="1" applyAlignment="1">
      <alignment vertical="center" wrapText="1"/>
    </xf>
    <xf numFmtId="0" fontId="8" fillId="0" borderId="16" xfId="0" applyFont="1" applyBorder="1" applyAlignment="1">
      <alignment horizontal="left" vertical="center" wrapText="1"/>
    </xf>
    <xf numFmtId="0" fontId="9" fillId="0" borderId="7" xfId="0" applyFont="1" applyBorder="1" applyAlignment="1">
      <alignment vertical="center" wrapText="1"/>
    </xf>
    <xf numFmtId="0" fontId="8" fillId="0" borderId="7" xfId="0" applyFont="1" applyBorder="1" applyAlignment="1">
      <alignment horizontal="left" vertical="center" wrapText="1"/>
    </xf>
    <xf numFmtId="0" fontId="4" fillId="0" borderId="9" xfId="0" applyFont="1" applyFill="1" applyBorder="1" applyAlignment="1">
      <alignment vertical="center" wrapText="1"/>
    </xf>
    <xf numFmtId="0" fontId="10" fillId="0" borderId="9" xfId="0" applyFont="1" applyFill="1" applyBorder="1" applyAlignment="1">
      <alignment vertical="center" wrapText="1"/>
    </xf>
    <xf numFmtId="0" fontId="4" fillId="0" borderId="9" xfId="0" applyFont="1" applyFill="1" applyBorder="1" applyAlignment="1">
      <alignment vertical="center"/>
    </xf>
    <xf numFmtId="0" fontId="4" fillId="0" borderId="25" xfId="4" applyFont="1" applyFill="1" applyBorder="1" applyAlignment="1">
      <alignment vertical="center" wrapText="1"/>
    </xf>
    <xf numFmtId="0" fontId="9" fillId="0" borderId="14" xfId="0" applyFont="1" applyBorder="1" applyAlignment="1">
      <alignment vertical="center"/>
    </xf>
    <xf numFmtId="0" fontId="8" fillId="0" borderId="25" xfId="0" applyFont="1" applyBorder="1" applyAlignment="1">
      <alignment vertical="center"/>
    </xf>
    <xf numFmtId="0" fontId="4" fillId="0" borderId="7" xfId="4" applyFont="1" applyFill="1" applyBorder="1" applyAlignment="1">
      <alignment vertical="center" wrapText="1"/>
    </xf>
    <xf numFmtId="0" fontId="9" fillId="0" borderId="7" xfId="0" applyFont="1" applyBorder="1" applyAlignment="1">
      <alignment vertical="center"/>
    </xf>
    <xf numFmtId="0" fontId="8" fillId="0" borderId="7" xfId="0" applyFont="1" applyBorder="1" applyAlignment="1">
      <alignment vertical="center"/>
    </xf>
    <xf numFmtId="0" fontId="9" fillId="0" borderId="16" xfId="0" applyFont="1" applyBorder="1" applyAlignment="1">
      <alignment vertical="center" wrapText="1"/>
    </xf>
    <xf numFmtId="0" fontId="8" fillId="0" borderId="16" xfId="0" applyFont="1" applyBorder="1" applyAlignment="1">
      <alignment vertical="center"/>
    </xf>
    <xf numFmtId="0" fontId="4" fillId="0" borderId="16" xfId="4" applyFont="1" applyFill="1" applyBorder="1" applyAlignment="1">
      <alignment horizontal="center" vertical="center"/>
    </xf>
    <xf numFmtId="0" fontId="8" fillId="0" borderId="7" xfId="0" applyFont="1" applyBorder="1" applyAlignment="1">
      <alignment vertical="center" wrapText="1"/>
    </xf>
    <xf numFmtId="0" fontId="4" fillId="0" borderId="16" xfId="0" applyFont="1" applyBorder="1" applyAlignment="1">
      <alignment horizontal="left" vertical="center"/>
    </xf>
    <xf numFmtId="0" fontId="4" fillId="0" borderId="16" xfId="0" applyFont="1" applyBorder="1" applyAlignment="1">
      <alignment vertical="center" wrapText="1"/>
    </xf>
    <xf numFmtId="0" fontId="10" fillId="0" borderId="16" xfId="0" applyFont="1" applyBorder="1" applyAlignment="1">
      <alignment vertical="center" wrapText="1"/>
    </xf>
    <xf numFmtId="0" fontId="4" fillId="0" borderId="16" xfId="0" applyFont="1" applyBorder="1" applyAlignment="1">
      <alignment horizontal="center" vertical="center"/>
    </xf>
    <xf numFmtId="0" fontId="4" fillId="0" borderId="0" xfId="0" applyFont="1" applyAlignment="1"/>
    <xf numFmtId="0" fontId="4" fillId="0" borderId="14" xfId="0" applyFont="1" applyFill="1" applyBorder="1" applyAlignment="1">
      <alignment horizontal="left" vertical="center" wrapText="1"/>
    </xf>
    <xf numFmtId="0" fontId="10" fillId="0" borderId="14" xfId="0" applyFont="1" applyFill="1" applyBorder="1" applyAlignment="1">
      <alignment vertical="center" wrapText="1"/>
    </xf>
    <xf numFmtId="0" fontId="10" fillId="0" borderId="14" xfId="0" applyFont="1" applyFill="1" applyBorder="1" applyAlignment="1">
      <alignment horizontal="left" vertical="top" wrapText="1"/>
    </xf>
    <xf numFmtId="0" fontId="4" fillId="0" borderId="25" xfId="0" applyFont="1" applyFill="1" applyBorder="1" applyAlignment="1"/>
    <xf numFmtId="0" fontId="10" fillId="0" borderId="25" xfId="0" applyFont="1" applyFill="1" applyBorder="1" applyAlignment="1">
      <alignment horizontal="left" vertical="top" wrapText="1"/>
    </xf>
    <xf numFmtId="0" fontId="4" fillId="0" borderId="15" xfId="0" applyFont="1" applyFill="1" applyBorder="1" applyAlignment="1">
      <alignment vertical="center" wrapText="1"/>
    </xf>
    <xf numFmtId="0" fontId="4" fillId="0" borderId="15" xfId="0" applyFont="1" applyFill="1" applyBorder="1" applyAlignment="1"/>
    <xf numFmtId="0" fontId="10" fillId="0" borderId="15" xfId="0" applyFont="1" applyFill="1" applyBorder="1" applyAlignment="1">
      <alignment horizontal="left" vertical="top" wrapText="1"/>
    </xf>
    <xf numFmtId="0" fontId="4" fillId="0" borderId="15" xfId="0" applyFont="1" applyFill="1" applyBorder="1" applyAlignment="1">
      <alignment horizontal="center" vertical="center"/>
    </xf>
    <xf numFmtId="0" fontId="4" fillId="0" borderId="14" xfId="0" applyFont="1" applyFill="1" applyBorder="1" applyAlignment="1"/>
    <xf numFmtId="0" fontId="4" fillId="0" borderId="14" xfId="0" applyFont="1" applyFill="1" applyBorder="1" applyAlignment="1">
      <alignment horizontal="center" vertical="center"/>
    </xf>
    <xf numFmtId="0" fontId="4" fillId="0" borderId="19" xfId="0" applyFont="1" applyFill="1" applyBorder="1" applyAlignment="1">
      <alignment horizontal="left" vertical="top" wrapText="1"/>
    </xf>
    <xf numFmtId="0" fontId="11" fillId="0" borderId="0" xfId="2" applyFont="1" applyAlignment="1">
      <alignment horizontal="center" vertical="center"/>
    </xf>
    <xf numFmtId="0" fontId="11" fillId="0" borderId="0" xfId="2" applyFont="1" applyAlignment="1">
      <alignment vertical="center" wrapText="1"/>
    </xf>
    <xf numFmtId="0" fontId="11" fillId="0" borderId="0" xfId="2" applyFont="1" applyAlignment="1">
      <alignment horizontal="center" vertical="center" wrapText="1"/>
    </xf>
    <xf numFmtId="0" fontId="11" fillId="0" borderId="0" xfId="2" applyFont="1" applyAlignment="1">
      <alignment horizontal="left" vertical="center" shrinkToFit="1"/>
    </xf>
    <xf numFmtId="0" fontId="11" fillId="0" borderId="0" xfId="2" applyFont="1">
      <alignment vertical="center"/>
    </xf>
    <xf numFmtId="0" fontId="11" fillId="0" borderId="0" xfId="1" applyFont="1">
      <alignment vertical="center"/>
    </xf>
    <xf numFmtId="0" fontId="11" fillId="0" borderId="0" xfId="3" applyFont="1">
      <alignment vertical="center"/>
    </xf>
    <xf numFmtId="0" fontId="7" fillId="0" borderId="0" xfId="3" applyFont="1" applyAlignment="1">
      <alignment vertical="center"/>
    </xf>
    <xf numFmtId="0" fontId="16" fillId="0" borderId="0" xfId="0" applyFont="1"/>
    <xf numFmtId="0" fontId="12" fillId="0" borderId="0" xfId="0" applyFont="1"/>
    <xf numFmtId="0" fontId="13" fillId="0" borderId="28" xfId="0" applyFont="1" applyBorder="1" applyAlignment="1">
      <alignment vertical="center" wrapText="1"/>
    </xf>
    <xf numFmtId="49" fontId="16" fillId="0" borderId="29" xfId="0" applyNumberFormat="1" applyFont="1" applyBorder="1" applyAlignment="1">
      <alignment horizontal="center" vertical="center"/>
    </xf>
    <xf numFmtId="49" fontId="16" fillId="0" borderId="30" xfId="0" applyNumberFormat="1" applyFont="1" applyBorder="1" applyAlignment="1">
      <alignment horizontal="center" vertical="center"/>
    </xf>
    <xf numFmtId="0" fontId="16" fillId="0" borderId="30" xfId="0" applyFont="1" applyBorder="1" applyAlignment="1">
      <alignment vertical="center"/>
    </xf>
    <xf numFmtId="0" fontId="16" fillId="0" borderId="31" xfId="0" applyFont="1" applyBorder="1" applyAlignment="1">
      <alignment vertical="center"/>
    </xf>
    <xf numFmtId="0" fontId="16" fillId="0" borderId="0" xfId="0" applyFont="1" applyBorder="1"/>
    <xf numFmtId="0" fontId="16" fillId="0" borderId="0" xfId="0" applyFont="1" applyBorder="1" applyAlignment="1">
      <alignment horizontal="distributed" vertical="center"/>
    </xf>
    <xf numFmtId="0" fontId="16" fillId="0" borderId="0" xfId="0" quotePrefix="1" applyFont="1" applyBorder="1" applyAlignment="1">
      <alignment horizontal="center" vertical="center"/>
    </xf>
    <xf numFmtId="0" fontId="16" fillId="0" borderId="0" xfId="0" applyFont="1" applyBorder="1" applyAlignment="1">
      <alignment vertical="center"/>
    </xf>
    <xf numFmtId="0" fontId="16" fillId="2" borderId="32" xfId="0" applyFont="1" applyFill="1" applyBorder="1" applyAlignment="1">
      <alignment vertical="center"/>
    </xf>
    <xf numFmtId="0" fontId="16" fillId="2" borderId="28" xfId="0" applyFont="1" applyFill="1" applyBorder="1" applyAlignment="1">
      <alignment horizontal="distributed" vertical="center"/>
    </xf>
    <xf numFmtId="0" fontId="16" fillId="2" borderId="28" xfId="0" applyFont="1" applyFill="1" applyBorder="1" applyAlignment="1">
      <alignment vertical="center"/>
    </xf>
    <xf numFmtId="0" fontId="16" fillId="0" borderId="33" xfId="0" applyFont="1" applyBorder="1" applyAlignment="1">
      <alignment vertical="center"/>
    </xf>
    <xf numFmtId="0" fontId="12" fillId="0" borderId="34" xfId="0" applyFont="1" applyBorder="1" applyAlignment="1">
      <alignment vertical="center"/>
    </xf>
    <xf numFmtId="0" fontId="7" fillId="0" borderId="3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Border="1" applyAlignment="1">
      <alignment vertical="center" wrapText="1"/>
    </xf>
    <xf numFmtId="0" fontId="13" fillId="0" borderId="0" xfId="0" applyFont="1" applyBorder="1" applyAlignment="1">
      <alignment vertical="center"/>
    </xf>
    <xf numFmtId="0" fontId="16" fillId="0" borderId="37" xfId="0" applyFont="1" applyBorder="1"/>
    <xf numFmtId="0" fontId="13" fillId="0" borderId="36" xfId="0" applyFont="1" applyBorder="1" applyAlignment="1">
      <alignment vertical="center" wrapText="1"/>
    </xf>
    <xf numFmtId="0" fontId="0" fillId="0" borderId="0" xfId="0" applyBorder="1" applyAlignment="1">
      <alignment vertical="center"/>
    </xf>
    <xf numFmtId="0" fontId="13" fillId="0" borderId="0" xfId="0" applyFont="1" applyBorder="1" applyAlignment="1">
      <alignment vertical="center" wrapText="1"/>
    </xf>
    <xf numFmtId="0" fontId="13" fillId="0" borderId="37" xfId="0" applyFont="1" applyBorder="1" applyAlignment="1">
      <alignment vertical="center" wrapText="1"/>
    </xf>
    <xf numFmtId="0" fontId="16" fillId="0" borderId="38" xfId="0" applyFont="1" applyBorder="1" applyAlignment="1">
      <alignment vertical="center" wrapText="1"/>
    </xf>
    <xf numFmtId="0" fontId="13" fillId="0" borderId="39" xfId="0" applyFont="1" applyBorder="1" applyAlignment="1">
      <alignment vertical="center"/>
    </xf>
    <xf numFmtId="0" fontId="16" fillId="0" borderId="39" xfId="0" applyFont="1" applyBorder="1" applyAlignment="1">
      <alignment vertical="center" wrapText="1"/>
    </xf>
    <xf numFmtId="0" fontId="16" fillId="0" borderId="40" xfId="0" applyFont="1" applyBorder="1" applyAlignment="1">
      <alignment vertical="center" wrapText="1"/>
    </xf>
    <xf numFmtId="0" fontId="11" fillId="0" borderId="0" xfId="0" applyFont="1" applyAlignment="1">
      <alignment vertical="center"/>
    </xf>
    <xf numFmtId="0" fontId="17" fillId="0" borderId="0" xfId="0" applyFont="1" applyAlignment="1">
      <alignment vertical="center"/>
    </xf>
    <xf numFmtId="0" fontId="7" fillId="0" borderId="0" xfId="0" applyFont="1" applyAlignment="1">
      <alignment vertical="center"/>
    </xf>
    <xf numFmtId="0" fontId="7" fillId="2" borderId="32"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46" xfId="0" applyFont="1" applyBorder="1" applyAlignment="1">
      <alignment vertical="center"/>
    </xf>
    <xf numFmtId="0" fontId="7" fillId="0" borderId="47" xfId="0" applyFont="1" applyBorder="1" applyAlignment="1">
      <alignment vertical="center"/>
    </xf>
    <xf numFmtId="0" fontId="7" fillId="0" borderId="48"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28"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vertical="center"/>
    </xf>
    <xf numFmtId="0" fontId="7" fillId="0" borderId="0" xfId="0" applyFont="1" applyAlignment="1"/>
    <xf numFmtId="0" fontId="4" fillId="0" borderId="0" xfId="0" applyFont="1" applyBorder="1" applyAlignment="1">
      <alignment horizontal="left" vertical="center" shrinkToFit="1"/>
    </xf>
    <xf numFmtId="0" fontId="4" fillId="0" borderId="0" xfId="0" applyFont="1" applyFill="1"/>
    <xf numFmtId="0" fontId="8" fillId="0" borderId="0" xfId="0" applyFont="1" applyFill="1" applyAlignment="1">
      <alignment vertical="center"/>
    </xf>
    <xf numFmtId="0" fontId="8" fillId="0" borderId="0" xfId="0" applyFont="1" applyFill="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xf numFmtId="0" fontId="4" fillId="0" borderId="0" xfId="0" applyFont="1"/>
    <xf numFmtId="0" fontId="7" fillId="0" borderId="0" xfId="0" applyFont="1" applyBorder="1" applyAlignment="1">
      <alignment horizontal="center"/>
    </xf>
    <xf numFmtId="0" fontId="7" fillId="0" borderId="0" xfId="0" applyFont="1" applyBorder="1" applyAlignment="1"/>
    <xf numFmtId="0" fontId="7" fillId="0" borderId="0" xfId="0" applyFont="1"/>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1"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0" xfId="0" applyFont="1" applyAlignment="1">
      <alignment vertical="top"/>
    </xf>
    <xf numFmtId="0" fontId="13" fillId="0" borderId="0" xfId="0" applyFont="1"/>
    <xf numFmtId="0" fontId="7" fillId="0" borderId="54" xfId="0" applyFont="1" applyBorder="1" applyAlignment="1">
      <alignment vertical="center"/>
    </xf>
    <xf numFmtId="0" fontId="7" fillId="0" borderId="42" xfId="0" applyFont="1" applyBorder="1" applyAlignment="1">
      <alignment vertical="center"/>
    </xf>
    <xf numFmtId="0" fontId="7" fillId="3" borderId="28" xfId="0" applyFont="1" applyFill="1" applyBorder="1" applyAlignment="1">
      <alignment vertical="center"/>
    </xf>
    <xf numFmtId="0" fontId="7" fillId="0" borderId="28" xfId="0" applyFont="1" applyBorder="1" applyAlignment="1">
      <alignment vertical="center" wrapText="1"/>
    </xf>
    <xf numFmtId="0" fontId="16" fillId="0" borderId="46" xfId="0" applyFont="1" applyBorder="1" applyAlignment="1">
      <alignment vertical="center"/>
    </xf>
    <xf numFmtId="0" fontId="19" fillId="0" borderId="0" xfId="1" applyFont="1" applyAlignment="1">
      <alignment vertical="center"/>
    </xf>
    <xf numFmtId="0" fontId="12" fillId="0" borderId="0" xfId="1" applyFont="1" applyAlignment="1">
      <alignment vertical="center" wrapText="1"/>
    </xf>
    <xf numFmtId="0" fontId="12" fillId="0" borderId="0" xfId="1" applyFont="1" applyAlignment="1">
      <alignment vertical="center" wrapText="1" shrinkToFit="1"/>
    </xf>
    <xf numFmtId="0" fontId="12" fillId="0" borderId="0" xfId="1" applyFont="1" applyAlignment="1">
      <alignment vertical="center" shrinkToFit="1"/>
    </xf>
    <xf numFmtId="0" fontId="12" fillId="2" borderId="41" xfId="1" applyFont="1" applyFill="1" applyBorder="1" applyAlignment="1">
      <alignment vertical="center" shrinkToFit="1"/>
    </xf>
    <xf numFmtId="0" fontId="12" fillId="2" borderId="41" xfId="1" applyFont="1" applyFill="1" applyBorder="1" applyAlignment="1">
      <alignment vertical="center" wrapText="1"/>
    </xf>
    <xf numFmtId="0" fontId="12" fillId="2" borderId="41" xfId="1" applyFont="1" applyFill="1" applyBorder="1" applyAlignment="1">
      <alignment vertical="center" wrapText="1" shrinkToFit="1"/>
    </xf>
    <xf numFmtId="0" fontId="16" fillId="0" borderId="41" xfId="1" applyFont="1" applyBorder="1" applyAlignment="1">
      <alignment vertical="center"/>
    </xf>
    <xf numFmtId="0" fontId="16" fillId="0" borderId="41" xfId="0" applyFont="1" applyBorder="1" applyAlignment="1">
      <alignment vertical="center" wrapText="1"/>
    </xf>
    <xf numFmtId="0" fontId="16" fillId="0" borderId="41" xfId="0" applyFont="1" applyBorder="1" applyAlignment="1">
      <alignment vertical="center" wrapText="1" shrinkToFit="1"/>
    </xf>
    <xf numFmtId="0" fontId="16" fillId="0" borderId="43" xfId="0" applyFont="1" applyBorder="1" applyAlignment="1">
      <alignment vertical="center" wrapText="1"/>
    </xf>
    <xf numFmtId="0" fontId="16" fillId="0" borderId="42" xfId="0" applyFont="1" applyBorder="1" applyAlignment="1">
      <alignment vertical="center" shrinkToFit="1"/>
    </xf>
    <xf numFmtId="0" fontId="12" fillId="0" borderId="0" xfId="3" applyFont="1" applyAlignment="1">
      <alignment vertical="center" wrapText="1"/>
    </xf>
    <xf numFmtId="0" fontId="12" fillId="0" borderId="0" xfId="3" applyFont="1" applyAlignment="1">
      <alignment vertical="center" wrapText="1" shrinkToFit="1"/>
    </xf>
    <xf numFmtId="0" fontId="12" fillId="0" borderId="0" xfId="3" applyFont="1" applyAlignment="1">
      <alignment vertical="center" shrinkToFit="1"/>
    </xf>
    <xf numFmtId="0" fontId="16" fillId="0" borderId="46" xfId="0" applyFont="1" applyBorder="1" applyAlignment="1">
      <alignment horizontal="distributed" vertical="center"/>
    </xf>
    <xf numFmtId="0" fontId="16" fillId="0" borderId="46" xfId="0" applyFont="1" applyBorder="1" applyAlignment="1">
      <alignment horizontal="right" vertical="center"/>
    </xf>
    <xf numFmtId="0" fontId="16" fillId="0" borderId="0" xfId="0" applyFont="1" applyAlignment="1">
      <alignment vertical="center"/>
    </xf>
    <xf numFmtId="0" fontId="10" fillId="0" borderId="14" xfId="0" applyFont="1" applyFill="1" applyBorder="1" applyAlignment="1">
      <alignment horizontal="left" vertical="center" wrapText="1"/>
    </xf>
    <xf numFmtId="0" fontId="4" fillId="0" borderId="71" xfId="0" applyFont="1" applyFill="1" applyBorder="1" applyAlignment="1">
      <alignment horizontal="center" vertical="center"/>
    </xf>
    <xf numFmtId="0" fontId="16" fillId="0" borderId="46" xfId="0" applyFont="1" applyBorder="1" applyAlignment="1">
      <alignment vertical="center"/>
    </xf>
    <xf numFmtId="0" fontId="10" fillId="0" borderId="54" xfId="0" applyFont="1" applyFill="1" applyBorder="1" applyAlignment="1">
      <alignment horizontal="center" vertical="center" wrapText="1"/>
    </xf>
    <xf numFmtId="0" fontId="16" fillId="0" borderId="54" xfId="0" applyFont="1" applyBorder="1" applyAlignment="1">
      <alignment horizontal="center" vertical="center"/>
    </xf>
    <xf numFmtId="0" fontId="10" fillId="0" borderId="14" xfId="4" applyFont="1" applyFill="1" applyBorder="1" applyAlignment="1">
      <alignment vertical="center" wrapText="1"/>
    </xf>
    <xf numFmtId="0" fontId="4" fillId="0" borderId="75" xfId="0" applyFont="1" applyFill="1" applyBorder="1" applyAlignment="1">
      <alignment vertical="center" wrapText="1"/>
    </xf>
    <xf numFmtId="0" fontId="10" fillId="0" borderId="76" xfId="0" applyFont="1" applyFill="1" applyBorder="1" applyAlignment="1">
      <alignment vertical="center" wrapText="1"/>
    </xf>
    <xf numFmtId="0" fontId="4" fillId="0" borderId="77" xfId="4" applyFont="1" applyFill="1" applyBorder="1" applyAlignment="1">
      <alignment horizontal="center" vertical="center"/>
    </xf>
    <xf numFmtId="0" fontId="4" fillId="0" borderId="74" xfId="4" applyFont="1" applyFill="1" applyBorder="1" applyAlignment="1">
      <alignment horizontal="center" vertical="center"/>
    </xf>
    <xf numFmtId="0" fontId="4" fillId="0" borderId="78" xfId="4" applyFont="1" applyFill="1" applyBorder="1" applyAlignment="1">
      <alignment horizontal="left" vertical="center" wrapText="1"/>
    </xf>
    <xf numFmtId="0" fontId="4" fillId="0" borderId="74" xfId="4" applyFont="1" applyFill="1" applyBorder="1" applyAlignment="1">
      <alignment horizontal="left" vertical="center" wrapText="1"/>
    </xf>
    <xf numFmtId="0" fontId="4" fillId="0" borderId="49" xfId="4" applyFont="1" applyFill="1" applyBorder="1" applyAlignment="1">
      <alignment horizontal="center" vertical="center"/>
    </xf>
    <xf numFmtId="0" fontId="4" fillId="0" borderId="79" xfId="4" applyFont="1" applyFill="1" applyBorder="1" applyAlignment="1">
      <alignment horizontal="left" vertical="center" wrapText="1"/>
    </xf>
    <xf numFmtId="0" fontId="4" fillId="0" borderId="79" xfId="4" applyFont="1" applyFill="1" applyBorder="1" applyAlignment="1">
      <alignment horizontal="center" vertical="center"/>
    </xf>
    <xf numFmtId="0" fontId="4" fillId="0" borderId="77" xfId="4" applyFont="1" applyFill="1" applyBorder="1" applyAlignment="1">
      <alignment horizontal="left" vertical="center" wrapText="1"/>
    </xf>
    <xf numFmtId="0" fontId="4" fillId="0" borderId="80" xfId="4" applyFont="1" applyFill="1" applyBorder="1" applyAlignment="1">
      <alignment horizontal="center" vertical="center"/>
    </xf>
    <xf numFmtId="0" fontId="4" fillId="0" borderId="45" xfId="4" applyFont="1" applyFill="1" applyBorder="1" applyAlignment="1">
      <alignment horizontal="center" vertical="center"/>
    </xf>
    <xf numFmtId="0" fontId="4" fillId="0" borderId="81" xfId="4" applyFont="1" applyFill="1" applyBorder="1" applyAlignment="1">
      <alignment horizontal="center" vertical="center"/>
    </xf>
    <xf numFmtId="0" fontId="4" fillId="0" borderId="74" xfId="0" applyFont="1" applyFill="1" applyBorder="1" applyAlignment="1">
      <alignment vertical="center" wrapText="1"/>
    </xf>
    <xf numFmtId="0" fontId="4" fillId="0" borderId="79" xfId="0" applyFont="1" applyFill="1" applyBorder="1" applyAlignment="1">
      <alignment vertical="center" wrapText="1"/>
    </xf>
    <xf numFmtId="0" fontId="4" fillId="0" borderId="77" xfId="0" applyFont="1" applyFill="1" applyBorder="1" applyAlignment="1">
      <alignment vertical="center" wrapText="1"/>
    </xf>
    <xf numFmtId="0" fontId="4" fillId="0" borderId="45" xfId="0" applyFont="1" applyFill="1" applyBorder="1" applyAlignment="1">
      <alignment vertical="center" wrapText="1"/>
    </xf>
    <xf numFmtId="0" fontId="4" fillId="0" borderId="45" xfId="4" applyFont="1" applyFill="1" applyBorder="1" applyAlignment="1">
      <alignment horizontal="left" vertical="center" wrapText="1"/>
    </xf>
    <xf numFmtId="0" fontId="10" fillId="0" borderId="15" xfId="0" applyFont="1" applyFill="1" applyBorder="1" applyAlignment="1">
      <alignment vertical="center" wrapText="1"/>
    </xf>
    <xf numFmtId="0" fontId="4" fillId="0" borderId="15" xfId="0" applyFont="1" applyBorder="1" applyAlignment="1">
      <alignment vertical="center" wrapText="1"/>
    </xf>
    <xf numFmtId="0" fontId="4" fillId="0" borderId="82" xfId="0" applyFont="1" applyFill="1" applyBorder="1" applyAlignment="1">
      <alignment horizontal="center" vertical="center"/>
    </xf>
    <xf numFmtId="0" fontId="4" fillId="0" borderId="83" xfId="0" applyFont="1" applyFill="1" applyBorder="1" applyAlignment="1">
      <alignment vertical="center" wrapText="1"/>
    </xf>
    <xf numFmtId="0" fontId="10" fillId="0" borderId="84" xfId="0" applyFont="1" applyFill="1" applyBorder="1" applyAlignment="1">
      <alignment vertical="center" wrapText="1"/>
    </xf>
    <xf numFmtId="0" fontId="4" fillId="0" borderId="84" xfId="0" applyFont="1" applyBorder="1" applyAlignment="1">
      <alignment vertical="center" wrapText="1"/>
    </xf>
    <xf numFmtId="0" fontId="4" fillId="0" borderId="84" xfId="0" applyFont="1" applyFill="1" applyBorder="1" applyAlignment="1">
      <alignment horizontal="center" vertical="center"/>
    </xf>
    <xf numFmtId="0" fontId="4" fillId="0" borderId="85" xfId="0" applyFont="1" applyFill="1" applyBorder="1" applyAlignment="1">
      <alignment vertical="center" wrapText="1"/>
    </xf>
    <xf numFmtId="0" fontId="4" fillId="0" borderId="85"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3" xfId="0" applyFont="1" applyFill="1" applyBorder="1" applyAlignment="1">
      <alignment vertical="center"/>
    </xf>
    <xf numFmtId="0" fontId="4" fillId="0" borderId="19" xfId="0" applyFont="1" applyFill="1" applyBorder="1" applyAlignment="1">
      <alignment vertical="center"/>
    </xf>
    <xf numFmtId="0" fontId="20" fillId="0" borderId="57" xfId="0" applyFont="1" applyBorder="1" applyAlignment="1">
      <alignment horizontal="left" vertical="center" wrapText="1"/>
    </xf>
    <xf numFmtId="0" fontId="4" fillId="0" borderId="87" xfId="4" applyFont="1" applyFill="1" applyBorder="1" applyAlignment="1">
      <alignment horizontal="center" vertical="center"/>
    </xf>
    <xf numFmtId="0" fontId="4" fillId="0" borderId="85" xfId="4" applyFont="1" applyFill="1" applyBorder="1" applyAlignment="1">
      <alignment horizontal="center" vertical="center"/>
    </xf>
    <xf numFmtId="0" fontId="20" fillId="0" borderId="88" xfId="0" applyFont="1" applyBorder="1" applyAlignment="1">
      <alignment horizontal="left" vertical="center" wrapText="1"/>
    </xf>
    <xf numFmtId="0" fontId="20" fillId="0" borderId="0" xfId="0" applyFont="1" applyBorder="1" applyAlignment="1">
      <alignment horizontal="left" vertical="center" wrapText="1"/>
    </xf>
    <xf numFmtId="0" fontId="20" fillId="0" borderId="77" xfId="0" applyFont="1" applyBorder="1" applyAlignment="1">
      <alignment horizontal="left" vertical="center" wrapText="1"/>
    </xf>
    <xf numFmtId="0" fontId="20" fillId="0" borderId="45" xfId="0" applyFont="1" applyBorder="1" applyAlignment="1">
      <alignment horizontal="left" vertical="center" wrapText="1"/>
    </xf>
    <xf numFmtId="0" fontId="16" fillId="0" borderId="61" xfId="0" applyFont="1" applyBorder="1" applyAlignment="1">
      <alignment horizontal="center" vertical="center" wrapText="1"/>
    </xf>
    <xf numFmtId="0" fontId="16" fillId="4" borderId="28" xfId="0" applyFont="1" applyFill="1" applyBorder="1" applyAlignment="1">
      <alignment horizontal="left" vertical="center" wrapText="1"/>
    </xf>
    <xf numFmtId="0" fontId="4" fillId="0" borderId="92" xfId="0" applyFont="1" applyFill="1" applyBorder="1" applyAlignment="1">
      <alignment vertical="center" wrapText="1"/>
    </xf>
    <xf numFmtId="0" fontId="4" fillId="0" borderId="25" xfId="0" applyFont="1" applyFill="1" applyBorder="1" applyAlignment="1">
      <alignment horizontal="left" vertical="center" wrapText="1"/>
    </xf>
    <xf numFmtId="0" fontId="4" fillId="0" borderId="14" xfId="0" applyFont="1" applyBorder="1" applyAlignment="1">
      <alignment vertical="center"/>
    </xf>
    <xf numFmtId="0" fontId="4" fillId="0" borderId="80" xfId="0" applyFont="1" applyFill="1" applyBorder="1" applyAlignment="1">
      <alignment vertical="center" wrapText="1"/>
    </xf>
    <xf numFmtId="0" fontId="4" fillId="0" borderId="94" xfId="0" applyFont="1" applyFill="1" applyBorder="1" applyAlignment="1">
      <alignment vertical="center" wrapText="1"/>
    </xf>
    <xf numFmtId="0" fontId="4" fillId="0" borderId="94" xfId="0" applyFont="1" applyFill="1" applyBorder="1" applyAlignment="1">
      <alignment horizontal="center" vertical="center"/>
    </xf>
    <xf numFmtId="0" fontId="7" fillId="0" borderId="0" xfId="5" applyFont="1"/>
    <xf numFmtId="0" fontId="11" fillId="0" borderId="0" xfId="5" applyFont="1"/>
    <xf numFmtId="0" fontId="7" fillId="0" borderId="0" xfId="0" applyFont="1" applyFill="1" applyBorder="1" applyAlignment="1">
      <alignment horizontal="center" vertical="center"/>
    </xf>
    <xf numFmtId="0" fontId="7" fillId="0" borderId="0" xfId="5" applyFont="1" applyAlignment="1">
      <alignment vertical="center"/>
    </xf>
    <xf numFmtId="0" fontId="11" fillId="0" borderId="0" xfId="5" applyFont="1" applyBorder="1" applyAlignment="1">
      <alignment vertical="center"/>
    </xf>
    <xf numFmtId="0" fontId="11" fillId="0" borderId="0" xfId="5" applyFont="1" applyAlignment="1">
      <alignment vertical="center"/>
    </xf>
    <xf numFmtId="0" fontId="11" fillId="0" borderId="41" xfId="2" applyFont="1" applyBorder="1" applyAlignment="1">
      <alignment horizontal="center" vertical="center"/>
    </xf>
    <xf numFmtId="0" fontId="7" fillId="4" borderId="32" xfId="0" applyFont="1" applyFill="1" applyBorder="1" applyAlignment="1">
      <alignment vertical="center" wrapText="1"/>
    </xf>
    <xf numFmtId="0" fontId="7" fillId="4" borderId="41" xfId="0" applyFont="1" applyFill="1" applyBorder="1" applyAlignment="1">
      <alignment horizontal="left" vertical="center" wrapText="1"/>
    </xf>
    <xf numFmtId="0" fontId="7" fillId="0" borderId="61" xfId="0" applyFont="1" applyBorder="1" applyAlignment="1">
      <alignment horizontal="center" vertical="center" wrapText="1"/>
    </xf>
    <xf numFmtId="0" fontId="7" fillId="4" borderId="28" xfId="0" applyFont="1" applyFill="1" applyBorder="1" applyAlignment="1">
      <alignment horizontal="left" vertical="center" wrapText="1"/>
    </xf>
    <xf numFmtId="0" fontId="4" fillId="3" borderId="53" xfId="0" applyFont="1" applyFill="1" applyBorder="1" applyAlignment="1">
      <alignment vertical="center"/>
    </xf>
    <xf numFmtId="0" fontId="4" fillId="3" borderId="46" xfId="0" applyFont="1" applyFill="1" applyBorder="1" applyAlignment="1">
      <alignment vertical="center"/>
    </xf>
    <xf numFmtId="0" fontId="7" fillId="2" borderId="0" xfId="0" applyFont="1" applyFill="1" applyBorder="1" applyAlignment="1">
      <alignment horizontal="distributed" vertical="center"/>
    </xf>
    <xf numFmtId="0" fontId="13" fillId="2" borderId="0" xfId="0" applyFont="1" applyFill="1" applyBorder="1" applyAlignment="1"/>
    <xf numFmtId="49" fontId="16" fillId="0" borderId="0" xfId="0" applyNumberFormat="1" applyFont="1" applyBorder="1" applyAlignment="1">
      <alignment horizontal="center" vertical="center"/>
    </xf>
    <xf numFmtId="0" fontId="4" fillId="3" borderId="28" xfId="0" applyFont="1" applyFill="1" applyBorder="1" applyAlignment="1">
      <alignment vertical="center"/>
    </xf>
    <xf numFmtId="0" fontId="10" fillId="0" borderId="98" xfId="0" applyFont="1" applyFill="1" applyBorder="1" applyAlignment="1">
      <alignment vertical="center" wrapText="1"/>
    </xf>
    <xf numFmtId="0" fontId="10" fillId="0" borderId="53" xfId="0" applyFont="1" applyFill="1" applyBorder="1" applyAlignment="1">
      <alignment vertical="center" wrapText="1"/>
    </xf>
    <xf numFmtId="0" fontId="4" fillId="0" borderId="77" xfId="7" applyFont="1" applyFill="1" applyBorder="1" applyAlignment="1">
      <alignment vertical="center" wrapText="1"/>
    </xf>
    <xf numFmtId="0" fontId="4" fillId="0" borderId="18" xfId="0" applyFont="1" applyBorder="1" applyAlignment="1">
      <alignment horizontal="left" vertical="center" wrapText="1"/>
    </xf>
    <xf numFmtId="0" fontId="4" fillId="0" borderId="41" xfId="0" applyFont="1" applyFill="1" applyBorder="1" applyAlignment="1">
      <alignment horizontal="left" vertical="center"/>
    </xf>
    <xf numFmtId="0" fontId="6" fillId="0" borderId="100" xfId="0" applyFont="1" applyFill="1" applyBorder="1" applyAlignment="1">
      <alignment horizontal="left" vertical="center"/>
    </xf>
    <xf numFmtId="0" fontId="6" fillId="0" borderId="20" xfId="0" applyFont="1" applyFill="1" applyBorder="1" applyAlignment="1">
      <alignment horizontal="left" vertical="center"/>
    </xf>
    <xf numFmtId="0" fontId="4" fillId="0" borderId="41" xfId="7" applyFont="1" applyFill="1" applyBorder="1" applyAlignment="1">
      <alignment vertical="center" wrapText="1"/>
    </xf>
    <xf numFmtId="0" fontId="10" fillId="0" borderId="41" xfId="7" applyFont="1" applyFill="1" applyBorder="1" applyAlignment="1">
      <alignment vertical="center" wrapText="1"/>
    </xf>
    <xf numFmtId="0" fontId="4" fillId="2" borderId="41" xfId="7" applyFont="1" applyFill="1" applyBorder="1" applyAlignment="1">
      <alignment horizontal="center" vertical="center"/>
    </xf>
    <xf numFmtId="0" fontId="6" fillId="0" borderId="41" xfId="0" applyFont="1" applyFill="1" applyBorder="1" applyAlignment="1">
      <alignment horizontal="left" vertical="center"/>
    </xf>
    <xf numFmtId="0" fontId="22" fillId="0" borderId="0" xfId="10" applyFont="1" applyFill="1" applyAlignment="1" applyProtection="1">
      <alignment vertical="center"/>
    </xf>
    <xf numFmtId="0" fontId="22" fillId="0" borderId="0" xfId="10" applyFont="1" applyFill="1" applyAlignment="1" applyProtection="1">
      <alignment horizontal="left" vertical="center"/>
    </xf>
    <xf numFmtId="0" fontId="23" fillId="0" borderId="0" xfId="10" applyFont="1" applyFill="1" applyAlignment="1" applyProtection="1">
      <alignment horizontal="left" vertical="center"/>
    </xf>
    <xf numFmtId="0" fontId="23" fillId="0" borderId="0" xfId="10" applyFont="1" applyFill="1" applyAlignment="1" applyProtection="1">
      <alignment horizontal="right" vertical="center"/>
    </xf>
    <xf numFmtId="0" fontId="24" fillId="0" borderId="0" xfId="10" applyFont="1" applyFill="1" applyAlignment="1" applyProtection="1">
      <alignment horizontal="left" vertical="center"/>
    </xf>
    <xf numFmtId="0" fontId="22" fillId="0" borderId="0" xfId="10" applyFont="1" applyFill="1" applyAlignment="1">
      <alignment vertical="center"/>
    </xf>
    <xf numFmtId="0" fontId="23" fillId="0" borderId="0" xfId="10" applyFont="1" applyFill="1" applyAlignment="1" applyProtection="1">
      <alignment vertical="center"/>
    </xf>
    <xf numFmtId="0" fontId="23" fillId="0" borderId="0" xfId="10" applyFont="1" applyFill="1" applyAlignment="1">
      <alignment horizontal="right" vertical="center"/>
    </xf>
    <xf numFmtId="0" fontId="23" fillId="0" borderId="0" xfId="10" applyFont="1" applyFill="1" applyAlignment="1">
      <alignment vertical="center"/>
    </xf>
    <xf numFmtId="0" fontId="24" fillId="0" borderId="0" xfId="10" applyFont="1" applyFill="1" applyAlignment="1" applyProtection="1">
      <alignment horizontal="right" vertical="center"/>
    </xf>
    <xf numFmtId="0" fontId="24" fillId="6" borderId="0" xfId="10" applyFont="1" applyFill="1" applyAlignment="1" applyProtection="1">
      <alignment horizontal="center" vertical="center"/>
    </xf>
    <xf numFmtId="0" fontId="24" fillId="6" borderId="0" xfId="10" applyFont="1" applyFill="1" applyAlignment="1" applyProtection="1">
      <alignment horizontal="right" vertical="center"/>
    </xf>
    <xf numFmtId="0" fontId="24" fillId="6" borderId="0" xfId="10" applyFont="1" applyFill="1" applyAlignment="1" applyProtection="1">
      <alignment vertical="center"/>
    </xf>
    <xf numFmtId="0" fontId="24" fillId="0" borderId="0" xfId="10" applyFont="1" applyFill="1" applyAlignment="1" applyProtection="1">
      <alignment vertical="center"/>
    </xf>
    <xf numFmtId="0" fontId="23" fillId="0" borderId="0" xfId="10" applyFont="1" applyFill="1" applyAlignment="1" applyProtection="1">
      <alignment horizontal="center" vertical="center"/>
    </xf>
    <xf numFmtId="0" fontId="22" fillId="0" borderId="0" xfId="10" quotePrefix="1" applyFont="1" applyFill="1" applyAlignment="1" applyProtection="1">
      <alignment horizontal="center" vertical="center"/>
    </xf>
    <xf numFmtId="0" fontId="22" fillId="6" borderId="0" xfId="10" applyFont="1" applyFill="1" applyBorder="1" applyAlignment="1" applyProtection="1">
      <alignment vertical="center"/>
    </xf>
    <xf numFmtId="0" fontId="23" fillId="6" borderId="0" xfId="10" applyFont="1" applyFill="1" applyBorder="1" applyAlignment="1" applyProtection="1">
      <alignment horizontal="right" vertical="center"/>
    </xf>
    <xf numFmtId="0" fontId="23" fillId="6" borderId="0" xfId="10" applyFont="1" applyFill="1" applyBorder="1" applyProtection="1">
      <alignment vertical="center"/>
    </xf>
    <xf numFmtId="0" fontId="23" fillId="6" borderId="0" xfId="10" applyFont="1" applyFill="1" applyBorder="1" applyAlignment="1" applyProtection="1">
      <alignment horizontal="center" vertical="center"/>
    </xf>
    <xf numFmtId="0" fontId="23" fillId="0" borderId="0" xfId="10" applyFont="1" applyBorder="1" applyProtection="1">
      <alignment vertical="center"/>
    </xf>
    <xf numFmtId="0" fontId="22" fillId="6" borderId="0" xfId="10" applyFont="1" applyFill="1" applyBorder="1" applyAlignment="1" applyProtection="1">
      <alignment horizontal="center" vertical="center"/>
    </xf>
    <xf numFmtId="0" fontId="23" fillId="6" borderId="0" xfId="10" applyFont="1" applyFill="1" applyBorder="1" applyAlignment="1" applyProtection="1">
      <alignment vertical="center"/>
    </xf>
    <xf numFmtId="0" fontId="25" fillId="6" borderId="0" xfId="10" applyFont="1" applyFill="1" applyBorder="1" applyAlignment="1" applyProtection="1">
      <alignment horizontal="centerContinuous" vertical="center"/>
    </xf>
    <xf numFmtId="0" fontId="22" fillId="6" borderId="0" xfId="10" applyFont="1" applyFill="1" applyBorder="1" applyAlignment="1" applyProtection="1">
      <alignment horizontal="centerContinuous" vertical="center"/>
    </xf>
    <xf numFmtId="0" fontId="22" fillId="6" borderId="0" xfId="10" applyFont="1" applyFill="1" applyBorder="1" applyProtection="1">
      <alignment vertical="center"/>
    </xf>
    <xf numFmtId="0" fontId="22" fillId="0" borderId="0" xfId="10" applyFont="1" applyBorder="1" applyProtection="1">
      <alignment vertical="center"/>
    </xf>
    <xf numFmtId="0" fontId="22" fillId="0" borderId="0" xfId="10" applyFont="1" applyProtection="1">
      <alignment vertical="center"/>
    </xf>
    <xf numFmtId="0" fontId="25" fillId="0" borderId="0" xfId="10" applyFont="1" applyProtection="1">
      <alignment vertical="center"/>
    </xf>
    <xf numFmtId="0" fontId="25" fillId="6" borderId="0" xfId="10" applyFont="1" applyFill="1" applyProtection="1">
      <alignment vertical="center"/>
    </xf>
    <xf numFmtId="0" fontId="22" fillId="6" borderId="0" xfId="10" applyFont="1" applyFill="1" applyProtection="1">
      <alignment vertical="center"/>
    </xf>
    <xf numFmtId="0" fontId="27" fillId="0" borderId="0" xfId="10" applyFont="1" applyFill="1" applyAlignment="1" applyProtection="1">
      <alignment vertical="center"/>
    </xf>
    <xf numFmtId="0" fontId="27" fillId="0" borderId="0" xfId="10" applyFont="1" applyFill="1" applyAlignment="1" applyProtection="1">
      <alignment horizontal="left" vertical="center"/>
    </xf>
    <xf numFmtId="0" fontId="27" fillId="0" borderId="0" xfId="10" applyFont="1" applyFill="1" applyBorder="1" applyAlignment="1" applyProtection="1">
      <alignment vertical="center"/>
    </xf>
    <xf numFmtId="0" fontId="27" fillId="0" borderId="0" xfId="10" applyFont="1" applyFill="1" applyAlignment="1" applyProtection="1">
      <alignment horizontal="right" vertical="center"/>
    </xf>
    <xf numFmtId="0" fontId="27" fillId="0" borderId="0" xfId="10" applyFont="1" applyFill="1" applyAlignment="1">
      <alignment horizontal="right" vertical="center"/>
    </xf>
    <xf numFmtId="0" fontId="27" fillId="0" borderId="0" xfId="10" applyFont="1" applyFill="1" applyAlignment="1">
      <alignment vertical="center"/>
    </xf>
    <xf numFmtId="0" fontId="25" fillId="0" borderId="114" xfId="10" applyFont="1" applyFill="1" applyBorder="1" applyAlignment="1" applyProtection="1">
      <alignment horizontal="center" vertical="center"/>
    </xf>
    <xf numFmtId="0" fontId="25" fillId="0" borderId="41" xfId="10" applyFont="1" applyFill="1" applyBorder="1" applyAlignment="1" applyProtection="1">
      <alignment horizontal="center" vertical="center"/>
    </xf>
    <xf numFmtId="0" fontId="25" fillId="0" borderId="115" xfId="10" applyFont="1" applyFill="1" applyBorder="1" applyAlignment="1" applyProtection="1">
      <alignment horizontal="center" vertical="center"/>
    </xf>
    <xf numFmtId="0" fontId="22" fillId="0" borderId="115" xfId="10" applyFont="1" applyFill="1" applyBorder="1" applyAlignment="1" applyProtection="1">
      <alignment horizontal="center" vertical="center"/>
    </xf>
    <xf numFmtId="0" fontId="25" fillId="0" borderId="123" xfId="10" applyNumberFormat="1" applyFont="1" applyFill="1" applyBorder="1" applyAlignment="1" applyProtection="1">
      <alignment horizontal="center" vertical="center" wrapText="1"/>
    </xf>
    <xf numFmtId="0" fontId="25" fillId="0" borderId="124" xfId="10" applyNumberFormat="1" applyFont="1" applyFill="1" applyBorder="1" applyAlignment="1" applyProtection="1">
      <alignment horizontal="center" vertical="center" wrapText="1"/>
    </xf>
    <xf numFmtId="0" fontId="25" fillId="0" borderId="125" xfId="10" applyNumberFormat="1" applyFont="1" applyFill="1" applyBorder="1" applyAlignment="1" applyProtection="1">
      <alignment horizontal="center" vertical="center" wrapText="1"/>
    </xf>
    <xf numFmtId="0" fontId="22" fillId="0" borderId="124" xfId="10" applyNumberFormat="1" applyFont="1" applyFill="1" applyBorder="1" applyAlignment="1" applyProtection="1">
      <alignment horizontal="center" vertical="center" wrapText="1"/>
    </xf>
    <xf numFmtId="0" fontId="22" fillId="0" borderId="137" xfId="10" applyFont="1" applyFill="1" applyBorder="1" applyAlignment="1" applyProtection="1">
      <alignment vertical="center"/>
    </xf>
    <xf numFmtId="176" fontId="22" fillId="6" borderId="128" xfId="10" applyNumberFormat="1" applyFont="1" applyFill="1" applyBorder="1" applyAlignment="1" applyProtection="1">
      <alignment horizontal="center" vertical="center" shrinkToFit="1"/>
      <protection locked="0"/>
    </xf>
    <xf numFmtId="176" fontId="22" fillId="6" borderId="129" xfId="10" applyNumberFormat="1" applyFont="1" applyFill="1" applyBorder="1" applyAlignment="1" applyProtection="1">
      <alignment horizontal="center" vertical="center" shrinkToFit="1"/>
      <protection locked="0"/>
    </xf>
    <xf numFmtId="176" fontId="22" fillId="6" borderId="130" xfId="10" applyNumberFormat="1" applyFont="1" applyFill="1" applyBorder="1" applyAlignment="1" applyProtection="1">
      <alignment horizontal="center" vertical="center" shrinkToFit="1"/>
      <protection locked="0"/>
    </xf>
    <xf numFmtId="0" fontId="22" fillId="0" borderId="132" xfId="10" applyFont="1" applyFill="1" applyBorder="1" applyAlignment="1" applyProtection="1">
      <alignment vertical="center"/>
    </xf>
    <xf numFmtId="176" fontId="22" fillId="6" borderId="133" xfId="10" applyNumberFormat="1" applyFont="1" applyFill="1" applyBorder="1" applyAlignment="1" applyProtection="1">
      <alignment horizontal="center" vertical="center" shrinkToFit="1"/>
      <protection locked="0"/>
    </xf>
    <xf numFmtId="176" fontId="22" fillId="6" borderId="85" xfId="10" applyNumberFormat="1" applyFont="1" applyFill="1" applyBorder="1" applyAlignment="1" applyProtection="1">
      <alignment horizontal="center" vertical="center" shrinkToFit="1"/>
      <protection locked="0"/>
    </xf>
    <xf numFmtId="176" fontId="22" fillId="6" borderId="134" xfId="10" applyNumberFormat="1" applyFont="1" applyFill="1" applyBorder="1" applyAlignment="1" applyProtection="1">
      <alignment horizontal="center" vertical="center" shrinkToFit="1"/>
      <protection locked="0"/>
    </xf>
    <xf numFmtId="0" fontId="27" fillId="6" borderId="112" xfId="10" applyFont="1" applyFill="1" applyBorder="1" applyAlignment="1" applyProtection="1">
      <alignment horizontal="center" vertical="center" wrapText="1"/>
      <protection locked="0"/>
    </xf>
    <xf numFmtId="0" fontId="27" fillId="6" borderId="42" xfId="10" applyFont="1" applyFill="1" applyBorder="1" applyAlignment="1" applyProtection="1">
      <alignment horizontal="center" vertical="center" wrapText="1"/>
      <protection locked="0"/>
    </xf>
    <xf numFmtId="0" fontId="22" fillId="6" borderId="32" xfId="10" applyFont="1" applyFill="1" applyBorder="1" applyAlignment="1" applyProtection="1">
      <alignment horizontal="center" vertical="center" wrapText="1"/>
      <protection locked="0"/>
    </xf>
    <xf numFmtId="0" fontId="22" fillId="6" borderId="42" xfId="10" applyFont="1" applyFill="1" applyBorder="1" applyAlignment="1" applyProtection="1">
      <alignment horizontal="center" vertical="center" wrapText="1"/>
      <protection locked="0"/>
    </xf>
    <xf numFmtId="0" fontId="22" fillId="6" borderId="32" xfId="10" applyFont="1" applyFill="1" applyBorder="1" applyAlignment="1" applyProtection="1">
      <alignment horizontal="center" vertical="center" shrinkToFit="1"/>
      <protection locked="0"/>
    </xf>
    <xf numFmtId="0" fontId="22" fillId="6" borderId="28" xfId="10" applyFont="1" applyFill="1" applyBorder="1" applyAlignment="1" applyProtection="1">
      <alignment horizontal="center" vertical="center" shrinkToFit="1"/>
      <protection locked="0"/>
    </xf>
    <xf numFmtId="0" fontId="22" fillId="6" borderId="42" xfId="10" applyFont="1" applyFill="1" applyBorder="1" applyAlignment="1" applyProtection="1">
      <alignment horizontal="center" vertical="center" shrinkToFit="1"/>
      <protection locked="0"/>
    </xf>
    <xf numFmtId="0" fontId="22" fillId="6" borderId="28" xfId="10" applyFont="1" applyFill="1" applyBorder="1" applyAlignment="1" applyProtection="1">
      <alignment horizontal="center" vertical="center" wrapText="1"/>
      <protection locked="0"/>
    </xf>
    <xf numFmtId="0" fontId="22" fillId="6" borderId="113" xfId="10" applyFont="1" applyFill="1" applyBorder="1" applyAlignment="1" applyProtection="1">
      <alignment horizontal="center" vertical="center" wrapText="1"/>
      <protection locked="0"/>
    </xf>
    <xf numFmtId="176" fontId="23" fillId="6" borderId="112" xfId="10" applyNumberFormat="1" applyFont="1" applyFill="1" applyBorder="1" applyAlignment="1" applyProtection="1">
      <alignment horizontal="center" vertical="center" wrapText="1"/>
    </xf>
    <xf numFmtId="176" fontId="23" fillId="6" borderId="113" xfId="10" applyNumberFormat="1" applyFont="1" applyFill="1" applyBorder="1" applyAlignment="1" applyProtection="1">
      <alignment horizontal="center" vertical="center" wrapText="1"/>
    </xf>
    <xf numFmtId="176" fontId="23" fillId="6" borderId="112" xfId="11" applyNumberFormat="1" applyFont="1" applyFill="1" applyBorder="1" applyAlignment="1" applyProtection="1">
      <alignment horizontal="center" vertical="center" wrapText="1"/>
    </xf>
    <xf numFmtId="176" fontId="23" fillId="6" borderId="113" xfId="11" applyNumberFormat="1" applyFont="1" applyFill="1" applyBorder="1" applyAlignment="1" applyProtection="1">
      <alignment horizontal="center" vertical="center" wrapText="1"/>
    </xf>
    <xf numFmtId="0" fontId="22" fillId="6" borderId="112" xfId="10" applyFont="1" applyFill="1" applyBorder="1" applyAlignment="1" applyProtection="1">
      <alignment horizontal="left" vertical="center" wrapText="1"/>
      <protection locked="0"/>
    </xf>
    <xf numFmtId="0" fontId="22" fillId="6" borderId="28" xfId="10" applyFont="1" applyFill="1" applyBorder="1" applyAlignment="1" applyProtection="1">
      <alignment horizontal="left" vertical="center" wrapText="1"/>
      <protection locked="0"/>
    </xf>
    <xf numFmtId="0" fontId="22" fillId="6" borderId="113" xfId="10" applyFont="1" applyFill="1" applyBorder="1" applyAlignment="1" applyProtection="1">
      <alignment horizontal="left" vertical="center" wrapText="1"/>
      <protection locked="0"/>
    </xf>
    <xf numFmtId="0" fontId="22" fillId="0" borderId="140" xfId="10" applyFont="1" applyFill="1" applyBorder="1" applyAlignment="1" applyProtection="1">
      <alignment vertical="center"/>
    </xf>
    <xf numFmtId="176" fontId="22" fillId="6" borderId="123" xfId="10" applyNumberFormat="1" applyFont="1" applyFill="1" applyBorder="1" applyAlignment="1" applyProtection="1">
      <alignment horizontal="center" vertical="center" shrinkToFit="1"/>
      <protection locked="0"/>
    </xf>
    <xf numFmtId="176" fontId="22" fillId="6" borderId="124" xfId="10" applyNumberFormat="1" applyFont="1" applyFill="1" applyBorder="1" applyAlignment="1" applyProtection="1">
      <alignment horizontal="center" vertical="center" shrinkToFit="1"/>
      <protection locked="0"/>
    </xf>
    <xf numFmtId="176" fontId="22" fillId="6" borderId="125" xfId="10" applyNumberFormat="1" applyFont="1" applyFill="1" applyBorder="1" applyAlignment="1" applyProtection="1">
      <alignment horizontal="center" vertical="center" shrinkToFit="1"/>
      <protection locked="0"/>
    </xf>
    <xf numFmtId="0" fontId="26" fillId="0" borderId="0" xfId="10" applyFont="1" applyFill="1" applyAlignment="1" applyProtection="1">
      <alignment vertical="center"/>
    </xf>
    <xf numFmtId="0" fontId="27" fillId="0" borderId="0" xfId="10" applyFont="1" applyFill="1" applyBorder="1" applyAlignment="1" applyProtection="1">
      <alignment vertical="center" shrinkToFit="1"/>
    </xf>
    <xf numFmtId="0" fontId="28" fillId="0" borderId="0" xfId="10" applyFont="1" applyFill="1" applyBorder="1" applyAlignment="1" applyProtection="1">
      <alignment vertical="center" shrinkToFit="1"/>
    </xf>
    <xf numFmtId="0" fontId="27" fillId="0" borderId="0" xfId="10" applyFont="1" applyFill="1" applyBorder="1" applyAlignment="1" applyProtection="1">
      <alignment horizontal="left" vertical="center"/>
    </xf>
    <xf numFmtId="0" fontId="22" fillId="0" borderId="0" xfId="10" applyFont="1" applyFill="1" applyBorder="1" applyAlignment="1">
      <alignment vertical="center"/>
    </xf>
    <xf numFmtId="0" fontId="22" fillId="0" borderId="0" xfId="10" applyFont="1" applyFill="1" applyBorder="1" applyAlignment="1">
      <alignment horizontal="left" vertical="center"/>
    </xf>
    <xf numFmtId="0" fontId="22" fillId="0" borderId="0" xfId="10" applyFont="1" applyFill="1" applyBorder="1" applyAlignment="1">
      <alignment vertical="center" wrapText="1"/>
    </xf>
    <xf numFmtId="0" fontId="22" fillId="0" borderId="0" xfId="10" applyFont="1" applyFill="1" applyBorder="1" applyAlignment="1">
      <alignment horizontal="justify" vertical="center" wrapText="1"/>
    </xf>
    <xf numFmtId="0" fontId="27" fillId="6" borderId="41" xfId="10" applyFont="1" applyFill="1" applyBorder="1" applyAlignment="1">
      <alignment horizontal="center" vertical="center"/>
    </xf>
    <xf numFmtId="0" fontId="22" fillId="6" borderId="41" xfId="10" applyFont="1" applyFill="1" applyBorder="1" applyAlignment="1">
      <alignment horizontal="center" vertical="center"/>
    </xf>
    <xf numFmtId="0" fontId="31" fillId="6" borderId="0" xfId="10" applyFont="1" applyFill="1" applyAlignment="1">
      <alignment horizontal="left" vertical="center"/>
    </xf>
    <xf numFmtId="0" fontId="10"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32" xfId="0" applyFont="1" applyBorder="1" applyAlignment="1">
      <alignment horizontal="center" vertical="center"/>
    </xf>
    <xf numFmtId="0" fontId="16" fillId="0" borderId="28" xfId="0" applyFont="1" applyBorder="1" applyAlignment="1">
      <alignment horizontal="center" vertical="center"/>
    </xf>
    <xf numFmtId="0" fontId="16" fillId="0" borderId="42" xfId="0" applyFont="1" applyBorder="1" applyAlignment="1">
      <alignment horizontal="center" vertical="center"/>
    </xf>
    <xf numFmtId="0" fontId="10" fillId="2" borderId="3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7" fillId="0" borderId="54"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28" xfId="0" applyFont="1" applyBorder="1" applyAlignment="1">
      <alignment vertical="center"/>
    </xf>
    <xf numFmtId="0" fontId="16" fillId="2" borderId="32"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32" xfId="0" applyFont="1" applyFill="1" applyBorder="1" applyAlignment="1">
      <alignment horizontal="distributed" vertical="center"/>
    </xf>
    <xf numFmtId="0" fontId="13" fillId="2" borderId="28" xfId="0" applyFont="1" applyFill="1" applyBorder="1" applyAlignment="1"/>
    <xf numFmtId="0" fontId="13" fillId="2" borderId="42" xfId="0" applyFont="1" applyFill="1" applyBorder="1" applyAlignment="1"/>
    <xf numFmtId="0" fontId="16" fillId="0" borderId="32" xfId="0" applyFont="1" applyBorder="1" applyAlignment="1">
      <alignment vertical="center"/>
    </xf>
    <xf numFmtId="0" fontId="16" fillId="0" borderId="42" xfId="0" applyFont="1" applyBorder="1" applyAlignment="1">
      <alignment vertical="center"/>
    </xf>
    <xf numFmtId="0" fontId="7" fillId="2" borderId="29" xfId="0" applyFont="1" applyFill="1" applyBorder="1" applyAlignment="1">
      <alignment horizontal="distributed" vertical="center"/>
    </xf>
    <xf numFmtId="0" fontId="13" fillId="2" borderId="55" xfId="0" applyFont="1" applyFill="1" applyBorder="1" applyAlignment="1"/>
    <xf numFmtId="0" fontId="13" fillId="2" borderId="31" xfId="0" applyFont="1" applyFill="1" applyBorder="1" applyAlignment="1"/>
    <xf numFmtId="0" fontId="16" fillId="2" borderId="28" xfId="0" applyFont="1" applyFill="1" applyBorder="1" applyAlignment="1">
      <alignment horizontal="center" vertical="center"/>
    </xf>
    <xf numFmtId="0" fontId="10" fillId="2" borderId="68"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16" fillId="0" borderId="53"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0" fillId="2" borderId="56"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5" fillId="0" borderId="0" xfId="0" applyFont="1" applyAlignment="1">
      <alignment horizontal="center" vertical="center"/>
    </xf>
    <xf numFmtId="0" fontId="12" fillId="0" borderId="0" xfId="0" applyFont="1" applyAlignment="1">
      <alignment horizontal="center" vertical="center"/>
    </xf>
    <xf numFmtId="0" fontId="16" fillId="2" borderId="56" xfId="0" applyFont="1" applyFill="1" applyBorder="1" applyAlignment="1">
      <alignment horizontal="distributed" vertical="center"/>
    </xf>
    <xf numFmtId="0" fontId="13" fillId="2" borderId="54" xfId="0" applyFont="1" applyFill="1" applyBorder="1" applyAlignment="1"/>
    <xf numFmtId="0" fontId="13" fillId="2" borderId="57" xfId="0" applyFont="1" applyFill="1" applyBorder="1" applyAlignment="1"/>
    <xf numFmtId="0" fontId="13" fillId="2" borderId="44" xfId="0" applyFont="1" applyFill="1" applyBorder="1" applyAlignment="1"/>
    <xf numFmtId="0" fontId="13" fillId="2" borderId="0" xfId="0" applyFont="1" applyFill="1" applyAlignment="1"/>
    <xf numFmtId="0" fontId="13" fillId="2" borderId="49" xfId="0" applyFont="1" applyFill="1" applyBorder="1" applyAlignment="1"/>
    <xf numFmtId="0" fontId="13" fillId="2" borderId="53" xfId="0" applyFont="1" applyFill="1" applyBorder="1" applyAlignment="1"/>
    <xf numFmtId="0" fontId="13" fillId="2" borderId="46" xfId="0" applyFont="1" applyFill="1" applyBorder="1" applyAlignment="1"/>
    <xf numFmtId="0" fontId="13" fillId="2" borderId="47" xfId="0" applyFont="1" applyFill="1" applyBorder="1" applyAlignment="1"/>
    <xf numFmtId="0" fontId="16" fillId="0" borderId="56" xfId="0" applyFont="1" applyBorder="1" applyAlignment="1">
      <alignment vertical="center"/>
    </xf>
    <xf numFmtId="0" fontId="16" fillId="0" borderId="54" xfId="0" applyFont="1" applyBorder="1" applyAlignment="1">
      <alignment vertical="center"/>
    </xf>
    <xf numFmtId="0" fontId="16" fillId="0" borderId="57" xfId="0" applyFont="1" applyBorder="1" applyAlignment="1">
      <alignment vertical="center"/>
    </xf>
    <xf numFmtId="0" fontId="16" fillId="0" borderId="53" xfId="0" applyFont="1" applyBorder="1" applyAlignment="1">
      <alignment vertical="center"/>
    </xf>
    <xf numFmtId="0" fontId="16" fillId="0" borderId="46" xfId="0" applyFont="1" applyBorder="1" applyAlignment="1">
      <alignment vertical="center"/>
    </xf>
    <xf numFmtId="0" fontId="16" fillId="0" borderId="47" xfId="0" applyFont="1" applyBorder="1" applyAlignment="1">
      <alignment vertical="center"/>
    </xf>
    <xf numFmtId="0" fontId="4" fillId="2" borderId="3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6" fillId="0" borderId="28" xfId="0" applyFont="1" applyBorder="1" applyAlignment="1">
      <alignment horizontal="center"/>
    </xf>
    <xf numFmtId="0" fontId="4" fillId="2" borderId="16" xfId="4"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67" xfId="4" applyFont="1" applyFill="1" applyBorder="1" applyAlignment="1">
      <alignment horizontal="left" vertical="center" wrapText="1"/>
    </xf>
    <xf numFmtId="0" fontId="4" fillId="0" borderId="74" xfId="4" applyFont="1" applyFill="1" applyBorder="1" applyAlignment="1">
      <alignment horizontal="left" vertical="center" wrapText="1"/>
    </xf>
    <xf numFmtId="0" fontId="4" fillId="0" borderId="45" xfId="4" applyFont="1" applyFill="1" applyBorder="1" applyAlignment="1">
      <alignment horizontal="left" vertical="center" wrapText="1"/>
    </xf>
    <xf numFmtId="0" fontId="4" fillId="0" borderId="16" xfId="4" applyFont="1" applyFill="1" applyBorder="1" applyAlignment="1">
      <alignment horizontal="left" vertical="center" wrapText="1"/>
    </xf>
    <xf numFmtId="0" fontId="10" fillId="0" borderId="9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94" xfId="0" applyFont="1" applyFill="1" applyBorder="1" applyAlignment="1">
      <alignment horizontal="left" vertical="center" wrapText="1"/>
    </xf>
    <xf numFmtId="0" fontId="4" fillId="0" borderId="80" xfId="0" applyFont="1" applyBorder="1" applyAlignment="1">
      <alignment horizontal="left" vertical="center" wrapText="1"/>
    </xf>
    <xf numFmtId="0" fontId="4" fillId="0" borderId="74" xfId="0" applyFont="1" applyBorder="1" applyAlignment="1">
      <alignment horizontal="left" vertical="center" wrapText="1"/>
    </xf>
    <xf numFmtId="0" fontId="4" fillId="0" borderId="94" xfId="0" applyFont="1" applyBorder="1" applyAlignment="1">
      <alignment horizontal="left" vertical="center" wrapText="1"/>
    </xf>
    <xf numFmtId="0" fontId="4" fillId="0" borderId="86"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0" fillId="0" borderId="73" xfId="0" applyBorder="1" applyAlignment="1">
      <alignment horizontal="left" vertical="center" wrapText="1"/>
    </xf>
    <xf numFmtId="0" fontId="0" fillId="0" borderId="22" xfId="0"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4" fillId="0" borderId="13" xfId="0" applyFont="1" applyFill="1" applyBorder="1" applyAlignment="1">
      <alignment horizontal="left" vertical="center" wrapText="1"/>
    </xf>
    <xf numFmtId="0" fontId="0" fillId="0" borderId="7" xfId="0" applyBorder="1" applyAlignment="1">
      <alignment horizontal="left" vertical="center" wrapText="1"/>
    </xf>
    <xf numFmtId="0" fontId="10" fillId="0" borderId="16" xfId="0" applyFont="1" applyFill="1" applyBorder="1" applyAlignment="1">
      <alignment vertical="center" wrapText="1"/>
    </xf>
    <xf numFmtId="0" fontId="4" fillId="0" borderId="16" xfId="0" applyFont="1" applyFill="1" applyBorder="1" applyAlignment="1">
      <alignment vertical="center" wrapText="1"/>
    </xf>
    <xf numFmtId="0" fontId="4" fillId="2" borderId="7" xfId="0" applyFont="1" applyFill="1" applyBorder="1" applyAlignment="1">
      <alignment horizontal="center" vertical="center"/>
    </xf>
    <xf numFmtId="0" fontId="8" fillId="0" borderId="86" xfId="0" applyFont="1" applyBorder="1" applyAlignment="1">
      <alignment horizontal="center" vertical="center" wrapText="1"/>
    </xf>
    <xf numFmtId="0" fontId="8" fillId="0" borderId="22" xfId="0" applyFont="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2" xfId="0" applyFont="1" applyFill="1" applyBorder="1" applyAlignment="1">
      <alignment vertical="center" wrapText="1"/>
    </xf>
    <xf numFmtId="0" fontId="4" fillId="0" borderId="14" xfId="0" applyFont="1" applyFill="1" applyBorder="1" applyAlignment="1">
      <alignment vertical="center" wrapText="1"/>
    </xf>
    <xf numFmtId="0" fontId="0" fillId="0" borderId="7" xfId="0" applyBorder="1" applyAlignment="1">
      <alignment vertical="center" wrapText="1"/>
    </xf>
    <xf numFmtId="0" fontId="4" fillId="2" borderId="67"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67"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67" xfId="0" applyFont="1" applyBorder="1" applyAlignment="1">
      <alignment horizontal="left" vertical="center" wrapText="1"/>
    </xf>
    <xf numFmtId="0" fontId="4" fillId="0" borderId="45" xfId="0" applyFont="1" applyBorder="1" applyAlignment="1">
      <alignment horizontal="left" vertical="center" wrapText="1"/>
    </xf>
    <xf numFmtId="0" fontId="10" fillId="0" borderId="57" xfId="4" applyFont="1" applyFill="1" applyBorder="1" applyAlignment="1">
      <alignment horizontal="left" vertical="center" wrapText="1"/>
    </xf>
    <xf numFmtId="0" fontId="10" fillId="0" borderId="49" xfId="4" applyFont="1" applyFill="1" applyBorder="1" applyAlignment="1">
      <alignment horizontal="left" vertical="center" wrapText="1"/>
    </xf>
    <xf numFmtId="0" fontId="10" fillId="0" borderId="74" xfId="4" applyFont="1" applyFill="1" applyBorder="1" applyAlignment="1">
      <alignment horizontal="left" vertical="center" wrapText="1"/>
    </xf>
    <xf numFmtId="0" fontId="10" fillId="0" borderId="47" xfId="4" applyFont="1" applyFill="1" applyBorder="1" applyAlignment="1">
      <alignment horizontal="left" vertical="center" wrapText="1"/>
    </xf>
    <xf numFmtId="0" fontId="8" fillId="0" borderId="67" xfId="0" applyFont="1" applyBorder="1" applyAlignment="1">
      <alignment horizontal="left" vertical="center" wrapText="1"/>
    </xf>
    <xf numFmtId="0" fontId="8" fillId="0" borderId="74" xfId="0" applyFont="1" applyBorder="1" applyAlignment="1">
      <alignment horizontal="left" vertical="center" wrapText="1"/>
    </xf>
    <xf numFmtId="0" fontId="8" fillId="0" borderId="45" xfId="0" applyFont="1" applyBorder="1" applyAlignment="1">
      <alignment horizontal="left" vertical="center" wrapText="1"/>
    </xf>
    <xf numFmtId="0" fontId="4" fillId="2" borderId="89" xfId="4" applyFont="1" applyFill="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16" xfId="0" applyFont="1" applyFill="1" applyBorder="1" applyAlignment="1">
      <alignment horizontal="left" vertical="center"/>
    </xf>
    <xf numFmtId="0" fontId="4" fillId="2" borderId="13" xfId="4" applyFont="1" applyFill="1" applyBorder="1" applyAlignment="1">
      <alignment horizontal="center" vertical="center"/>
    </xf>
    <xf numFmtId="0" fontId="4" fillId="2" borderId="14" xfId="4" applyFont="1" applyFill="1" applyBorder="1" applyAlignment="1">
      <alignment horizontal="center" vertical="center"/>
    </xf>
    <xf numFmtId="0" fontId="10" fillId="0" borderId="7" xfId="4" applyFont="1" applyFill="1" applyBorder="1" applyAlignment="1">
      <alignment horizontal="left" vertical="center" wrapText="1"/>
    </xf>
    <xf numFmtId="0" fontId="4" fillId="0" borderId="13" xfId="4" applyFont="1" applyFill="1" applyBorder="1" applyAlignment="1">
      <alignment vertical="center" wrapText="1"/>
    </xf>
    <xf numFmtId="0" fontId="4" fillId="0" borderId="14" xfId="4" applyFont="1" applyFill="1" applyBorder="1" applyAlignment="1">
      <alignment vertical="center" wrapText="1"/>
    </xf>
    <xf numFmtId="0" fontId="0" fillId="0" borderId="14" xfId="0" applyBorder="1" applyAlignment="1">
      <alignment vertical="center" wrapText="1"/>
    </xf>
    <xf numFmtId="0" fontId="4" fillId="0" borderId="86" xfId="4" applyFont="1" applyFill="1" applyBorder="1" applyAlignment="1">
      <alignment horizontal="left" vertical="center" wrapText="1"/>
    </xf>
    <xf numFmtId="0" fontId="4" fillId="0" borderId="73" xfId="4" applyFont="1" applyFill="1" applyBorder="1" applyAlignment="1">
      <alignment horizontal="left" vertical="center" wrapText="1"/>
    </xf>
    <xf numFmtId="0" fontId="4" fillId="0" borderId="90" xfId="4" applyFont="1" applyFill="1" applyBorder="1" applyAlignment="1">
      <alignment horizontal="left" vertical="center" wrapText="1"/>
    </xf>
    <xf numFmtId="0" fontId="0" fillId="0" borderId="90" xfId="0" applyBorder="1" applyAlignment="1">
      <alignment horizontal="left" vertical="center" wrapText="1"/>
    </xf>
    <xf numFmtId="0" fontId="0" fillId="0" borderId="91" xfId="0" applyBorder="1" applyAlignment="1">
      <alignment horizontal="left" vertical="center" wrapText="1"/>
    </xf>
    <xf numFmtId="0" fontId="4" fillId="0" borderId="13" xfId="0" applyFont="1" applyFill="1" applyBorder="1" applyAlignment="1">
      <alignment horizontal="left" vertical="center"/>
    </xf>
    <xf numFmtId="0" fontId="4" fillId="0" borderId="99" xfId="0" applyFont="1" applyFill="1" applyBorder="1" applyAlignment="1">
      <alignment horizontal="left" vertical="center"/>
    </xf>
    <xf numFmtId="0" fontId="10" fillId="0" borderId="16" xfId="0" applyFont="1" applyFill="1" applyBorder="1" applyAlignment="1">
      <alignment horizontal="left" vertical="center" wrapText="1"/>
    </xf>
    <xf numFmtId="0" fontId="9" fillId="0" borderId="67" xfId="0" applyFont="1" applyBorder="1" applyAlignment="1">
      <alignment horizontal="left" vertical="center" wrapText="1"/>
    </xf>
    <xf numFmtId="0" fontId="9" fillId="0" borderId="74" xfId="0" applyFont="1" applyBorder="1" applyAlignment="1">
      <alignment horizontal="left" vertical="center" wrapText="1"/>
    </xf>
    <xf numFmtId="0" fontId="9" fillId="0" borderId="45" xfId="0" applyFont="1" applyBorder="1" applyAlignment="1">
      <alignment horizontal="left" vertical="center" wrapText="1"/>
    </xf>
    <xf numFmtId="0" fontId="4" fillId="0" borderId="16" xfId="4" applyFont="1" applyFill="1" applyBorder="1" applyAlignment="1">
      <alignment vertical="center" wrapText="1"/>
    </xf>
    <xf numFmtId="0" fontId="4" fillId="0" borderId="14" xfId="0" applyFont="1" applyFill="1" applyBorder="1" applyAlignment="1">
      <alignment horizontal="left" vertical="center" wrapText="1"/>
    </xf>
    <xf numFmtId="0" fontId="0" fillId="0" borderId="14" xfId="0" applyBorder="1" applyAlignment="1">
      <alignment horizontal="left" vertical="center" wrapText="1"/>
    </xf>
    <xf numFmtId="0" fontId="4" fillId="0" borderId="13" xfId="4" applyFont="1" applyFill="1" applyBorder="1" applyAlignment="1">
      <alignment horizontal="left" vertical="center" wrapText="1"/>
    </xf>
    <xf numFmtId="0" fontId="4" fillId="0" borderId="1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10" fillId="0" borderId="16" xfId="4" applyFont="1" applyFill="1" applyBorder="1" applyAlignment="1">
      <alignment horizontal="left" vertical="center" wrapText="1"/>
    </xf>
    <xf numFmtId="0" fontId="8" fillId="0" borderId="13" xfId="0" applyFont="1" applyFill="1" applyBorder="1" applyAlignment="1">
      <alignment horizontal="left" vertical="center" wrapText="1" shrinkToFit="1"/>
    </xf>
    <xf numFmtId="0" fontId="8" fillId="0" borderId="13" xfId="0" applyFont="1" applyFill="1" applyBorder="1" applyAlignment="1">
      <alignment horizontal="left" vertical="center" shrinkToFit="1"/>
    </xf>
    <xf numFmtId="0" fontId="10" fillId="0" borderId="13" xfId="4" applyFont="1" applyFill="1" applyBorder="1" applyAlignment="1">
      <alignment horizontal="left" vertical="center" wrapText="1"/>
    </xf>
    <xf numFmtId="0" fontId="5" fillId="0" borderId="0" xfId="0" applyFont="1" applyBorder="1" applyAlignment="1">
      <alignment horizontal="center" vertical="center"/>
    </xf>
    <xf numFmtId="0" fontId="4" fillId="2" borderId="58"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2" borderId="60" xfId="0" applyFont="1" applyFill="1" applyBorder="1" applyAlignment="1">
      <alignment horizontal="distributed" vertical="center"/>
    </xf>
    <xf numFmtId="0" fontId="7" fillId="2" borderId="16" xfId="0" applyFont="1" applyFill="1" applyBorder="1" applyAlignment="1">
      <alignment horizontal="center" vertical="center"/>
    </xf>
    <xf numFmtId="0" fontId="7" fillId="2" borderId="16" xfId="0" applyFont="1" applyFill="1" applyBorder="1" applyAlignment="1">
      <alignment horizontal="center" vertical="center" shrinkToFit="1"/>
    </xf>
    <xf numFmtId="0" fontId="7" fillId="2" borderId="41" xfId="0" applyFont="1" applyFill="1" applyBorder="1" applyAlignment="1">
      <alignment horizontal="center" vertical="center"/>
    </xf>
    <xf numFmtId="0" fontId="7" fillId="3" borderId="32" xfId="0" applyFont="1" applyFill="1" applyBorder="1" applyAlignment="1">
      <alignment horizontal="left" vertical="center"/>
    </xf>
    <xf numFmtId="0" fontId="7" fillId="3" borderId="28" xfId="0" applyFont="1" applyFill="1" applyBorder="1" applyAlignment="1">
      <alignment horizontal="left" vertical="center"/>
    </xf>
    <xf numFmtId="0" fontId="7" fillId="3" borderId="32"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42"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42" xfId="0" applyFont="1" applyFill="1" applyBorder="1" applyAlignment="1">
      <alignment horizontal="center" vertical="center"/>
    </xf>
    <xf numFmtId="0" fontId="4" fillId="3" borderId="32" xfId="0" applyFont="1" applyFill="1" applyBorder="1" applyAlignment="1">
      <alignment horizontal="left" vertical="center"/>
    </xf>
    <xf numFmtId="0" fontId="4" fillId="3" borderId="28" xfId="0" applyFont="1" applyFill="1" applyBorder="1" applyAlignment="1">
      <alignment horizontal="left" vertical="center"/>
    </xf>
    <xf numFmtId="0" fontId="4" fillId="2" borderId="56" xfId="0" applyFont="1" applyFill="1" applyBorder="1" applyAlignment="1">
      <alignment horizontal="center" vertical="center" wrapText="1"/>
    </xf>
    <xf numFmtId="0" fontId="4" fillId="2" borderId="5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7" fillId="2" borderId="56"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7" fillId="0" borderId="56" xfId="0" applyFont="1" applyBorder="1" applyAlignment="1">
      <alignment vertical="center"/>
    </xf>
    <xf numFmtId="0" fontId="7" fillId="0" borderId="54" xfId="0" applyFont="1" applyBorder="1" applyAlignment="1">
      <alignment vertical="center"/>
    </xf>
    <xf numFmtId="0" fontId="7" fillId="0" borderId="57" xfId="0" applyFont="1" applyBorder="1" applyAlignment="1">
      <alignment vertical="center"/>
    </xf>
    <xf numFmtId="0" fontId="7" fillId="0" borderId="53"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7" fillId="0" borderId="62" xfId="0" applyFont="1" applyBorder="1" applyAlignment="1">
      <alignment vertical="center"/>
    </xf>
    <xf numFmtId="0" fontId="7" fillId="0" borderId="32" xfId="0" applyFont="1" applyBorder="1" applyAlignment="1">
      <alignment vertical="center"/>
    </xf>
    <xf numFmtId="0" fontId="16" fillId="0" borderId="61" xfId="0" applyFont="1" applyBorder="1" applyAlignment="1">
      <alignment vertical="center"/>
    </xf>
    <xf numFmtId="0" fontId="17" fillId="0" borderId="0" xfId="0" applyFont="1" applyAlignment="1">
      <alignment horizontal="left" vertical="center"/>
    </xf>
    <xf numFmtId="0" fontId="7" fillId="2" borderId="32"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46" xfId="0" applyFont="1" applyBorder="1" applyAlignment="1">
      <alignment horizontal="center"/>
    </xf>
    <xf numFmtId="0" fontId="7" fillId="2" borderId="53"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66" xfId="0" applyFont="1" applyFill="1" applyBorder="1" applyAlignment="1">
      <alignment horizontal="center" vertical="center"/>
    </xf>
    <xf numFmtId="0" fontId="7" fillId="0" borderId="32" xfId="0" applyFont="1" applyBorder="1" applyAlignment="1">
      <alignment horizontal="center" vertical="center"/>
    </xf>
    <xf numFmtId="0" fontId="7" fillId="0" borderId="42" xfId="0" applyFont="1" applyBorder="1" applyAlignment="1">
      <alignment horizontal="center" vertical="center"/>
    </xf>
    <xf numFmtId="0" fontId="7" fillId="0" borderId="28" xfId="0" applyFont="1" applyBorder="1" applyAlignment="1">
      <alignment horizontal="center" vertical="center"/>
    </xf>
    <xf numFmtId="0" fontId="7" fillId="0" borderId="66"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2" borderId="56" xfId="0" applyFont="1" applyFill="1" applyBorder="1" applyAlignment="1">
      <alignment horizontal="center" vertical="center" wrapText="1"/>
    </xf>
    <xf numFmtId="0" fontId="7" fillId="2" borderId="54" xfId="0" applyFont="1" applyFill="1" applyBorder="1" applyAlignment="1">
      <alignment horizontal="center" vertical="center"/>
    </xf>
    <xf numFmtId="0" fontId="7" fillId="2" borderId="57" xfId="0" applyFont="1" applyFill="1" applyBorder="1" applyAlignment="1">
      <alignment horizontal="center" vertical="center"/>
    </xf>
    <xf numFmtId="0" fontId="7" fillId="0" borderId="0" xfId="5" applyFont="1" applyAlignment="1">
      <alignment horizontal="left" vertical="center"/>
    </xf>
    <xf numFmtId="0" fontId="7" fillId="0" borderId="0" xfId="5" applyFont="1" applyAlignment="1">
      <alignment horizontal="left"/>
    </xf>
    <xf numFmtId="0" fontId="11" fillId="0" borderId="0" xfId="5" applyFont="1" applyAlignment="1"/>
    <xf numFmtId="0" fontId="4" fillId="2" borderId="41" xfId="0" applyFont="1" applyFill="1" applyBorder="1" applyAlignment="1">
      <alignment horizontal="center" vertical="center" wrapText="1"/>
    </xf>
    <xf numFmtId="0" fontId="7" fillId="0" borderId="41" xfId="0" applyFont="1" applyBorder="1" applyAlignment="1">
      <alignment horizontal="center" vertical="center"/>
    </xf>
    <xf numFmtId="0" fontId="7" fillId="0" borderId="0" xfId="0" applyFont="1" applyAlignment="1">
      <alignment horizontal="left" vertical="center"/>
    </xf>
    <xf numFmtId="0" fontId="7" fillId="2" borderId="41" xfId="0" applyFont="1" applyFill="1" applyBorder="1" applyAlignment="1">
      <alignment horizontal="center" vertical="center" wrapText="1"/>
    </xf>
    <xf numFmtId="0" fontId="7" fillId="2" borderId="56"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7" xfId="0" applyFont="1" applyFill="1" applyBorder="1" applyAlignment="1">
      <alignment horizontal="center" vertical="center" shrinkToFit="1"/>
    </xf>
    <xf numFmtId="0" fontId="7" fillId="0" borderId="56" xfId="0" applyFont="1" applyBorder="1" applyAlignment="1">
      <alignment horizontal="left" vertical="center" shrinkToFit="1"/>
    </xf>
    <xf numFmtId="0" fontId="7" fillId="0" borderId="54" xfId="0" applyFont="1" applyBorder="1" applyAlignment="1">
      <alignment horizontal="left" vertical="center" shrinkToFit="1"/>
    </xf>
    <xf numFmtId="0" fontId="7" fillId="0" borderId="57" xfId="0" applyFont="1" applyBorder="1" applyAlignment="1">
      <alignment horizontal="left" vertical="center" shrinkToFit="1"/>
    </xf>
    <xf numFmtId="0" fontId="7" fillId="2" borderId="53" xfId="0" applyFont="1" applyFill="1" applyBorder="1" applyAlignment="1">
      <alignment horizontal="center" vertical="center" wrapText="1" shrinkToFit="1"/>
    </xf>
    <xf numFmtId="0" fontId="7" fillId="2" borderId="46" xfId="0" applyFont="1" applyFill="1" applyBorder="1" applyAlignment="1">
      <alignment horizontal="center" vertical="center" wrapText="1" shrinkToFit="1"/>
    </xf>
    <xf numFmtId="0" fontId="7" fillId="2" borderId="47" xfId="0" applyFont="1" applyFill="1" applyBorder="1" applyAlignment="1">
      <alignment horizontal="center" vertical="center" wrapText="1" shrinkToFit="1"/>
    </xf>
    <xf numFmtId="0" fontId="7" fillId="0" borderId="53"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1" fillId="5" borderId="32" xfId="5" applyFont="1" applyFill="1" applyBorder="1" applyAlignment="1">
      <alignment horizontal="center" vertical="center"/>
    </xf>
    <xf numFmtId="0" fontId="11" fillId="5" borderId="28" xfId="5" applyFont="1" applyFill="1" applyBorder="1" applyAlignment="1">
      <alignment horizontal="center" vertical="center"/>
    </xf>
    <xf numFmtId="0" fontId="11" fillId="5" borderId="42" xfId="5" applyFont="1" applyFill="1" applyBorder="1" applyAlignment="1">
      <alignment horizontal="center" vertical="center"/>
    </xf>
    <xf numFmtId="0" fontId="11" fillId="0" borderId="41" xfId="5" applyFont="1" applyBorder="1" applyAlignment="1">
      <alignment horizontal="center" vertical="center"/>
    </xf>
    <xf numFmtId="0" fontId="11" fillId="0" borderId="32" xfId="5" applyFont="1" applyBorder="1" applyAlignment="1">
      <alignment horizontal="center" vertical="center"/>
    </xf>
    <xf numFmtId="0" fontId="11" fillId="0" borderId="28" xfId="5" applyFont="1" applyBorder="1" applyAlignment="1">
      <alignment horizontal="center" vertical="center"/>
    </xf>
    <xf numFmtId="0" fontId="11" fillId="0" borderId="42" xfId="5" applyFont="1" applyBorder="1" applyAlignment="1">
      <alignment horizontal="center" vertical="center"/>
    </xf>
    <xf numFmtId="0" fontId="11" fillId="5" borderId="41" xfId="5" applyFont="1" applyFill="1" applyBorder="1" applyAlignment="1">
      <alignment horizontal="center" vertical="center"/>
    </xf>
    <xf numFmtId="0" fontId="11" fillId="0" borderId="56" xfId="5" applyFont="1" applyBorder="1" applyAlignment="1">
      <alignment horizontal="left" vertical="center"/>
    </xf>
    <xf numFmtId="0" fontId="11" fillId="0" borderId="57" xfId="5" applyFont="1" applyBorder="1" applyAlignment="1">
      <alignment horizontal="left" vertical="center"/>
    </xf>
    <xf numFmtId="0" fontId="11" fillId="0" borderId="54" xfId="5" applyFont="1" applyBorder="1" applyAlignment="1">
      <alignment horizontal="left" vertical="center"/>
    </xf>
    <xf numFmtId="0" fontId="11" fillId="0" borderId="32" xfId="5" applyFont="1" applyBorder="1" applyAlignment="1">
      <alignment horizontal="left" vertical="center"/>
    </xf>
    <xf numFmtId="0" fontId="11" fillId="0" borderId="42" xfId="5" applyFont="1" applyBorder="1" applyAlignment="1">
      <alignment horizontal="left" vertical="center"/>
    </xf>
    <xf numFmtId="0" fontId="11" fillId="0" borderId="28" xfId="5" applyFont="1" applyBorder="1" applyAlignment="1">
      <alignment horizontal="left" vertical="center"/>
    </xf>
    <xf numFmtId="0" fontId="11" fillId="5" borderId="56" xfId="5" applyFont="1" applyFill="1" applyBorder="1" applyAlignment="1">
      <alignment horizontal="center" vertical="center"/>
    </xf>
    <xf numFmtId="0" fontId="11" fillId="5" borderId="54" xfId="5" applyFont="1" applyFill="1" applyBorder="1" applyAlignment="1">
      <alignment horizontal="center" vertical="center"/>
    </xf>
    <xf numFmtId="0" fontId="11" fillId="5" borderId="57" xfId="5" applyFont="1" applyFill="1" applyBorder="1" applyAlignment="1">
      <alignment horizontal="center" vertical="center"/>
    </xf>
    <xf numFmtId="0" fontId="11" fillId="5" borderId="95" xfId="5" applyFont="1" applyFill="1" applyBorder="1" applyAlignment="1">
      <alignment horizontal="center" vertical="center"/>
    </xf>
    <xf numFmtId="0" fontId="11" fillId="5" borderId="96" xfId="5" applyFont="1" applyFill="1" applyBorder="1" applyAlignment="1">
      <alignment horizontal="center" vertical="center"/>
    </xf>
    <xf numFmtId="0" fontId="11" fillId="5" borderId="97" xfId="5" applyFont="1" applyFill="1" applyBorder="1" applyAlignment="1">
      <alignment horizontal="center" vertical="center"/>
    </xf>
    <xf numFmtId="0" fontId="7" fillId="2" borderId="32" xfId="6" applyFont="1" applyFill="1" applyBorder="1" applyAlignment="1">
      <alignment horizontal="center" vertical="center" wrapText="1"/>
    </xf>
    <xf numFmtId="0" fontId="7" fillId="2" borderId="28" xfId="6" applyFont="1" applyFill="1" applyBorder="1" applyAlignment="1">
      <alignment horizontal="center" vertical="center" wrapText="1"/>
    </xf>
    <xf numFmtId="0" fontId="7" fillId="2" borderId="42" xfId="6" applyFont="1" applyFill="1" applyBorder="1" applyAlignment="1">
      <alignment horizontal="center" vertical="center" wrapText="1"/>
    </xf>
    <xf numFmtId="0" fontId="7" fillId="0" borderId="32" xfId="6" applyFont="1" applyBorder="1" applyAlignment="1">
      <alignment horizontal="center" vertical="center"/>
    </xf>
    <xf numFmtId="0" fontId="7" fillId="0" borderId="28" xfId="6" applyFont="1" applyBorder="1" applyAlignment="1">
      <alignment horizontal="center" vertical="center"/>
    </xf>
    <xf numFmtId="0" fontId="7" fillId="0" borderId="42" xfId="6" applyFont="1" applyBorder="1" applyAlignment="1">
      <alignment horizontal="center" vertical="center"/>
    </xf>
    <xf numFmtId="0" fontId="7" fillId="0" borderId="41" xfId="6" applyFont="1" applyFill="1" applyBorder="1" applyAlignment="1">
      <alignment horizontal="center" vertical="center" wrapText="1"/>
    </xf>
    <xf numFmtId="0" fontId="12" fillId="0" borderId="0" xfId="1" applyFont="1" applyBorder="1" applyAlignment="1">
      <alignment vertical="center"/>
    </xf>
    <xf numFmtId="0" fontId="12" fillId="2" borderId="32" xfId="1" applyFont="1" applyFill="1" applyBorder="1" applyAlignment="1">
      <alignment vertical="center" wrapText="1"/>
    </xf>
    <xf numFmtId="0" fontId="12" fillId="2" borderId="28" xfId="1" applyFont="1" applyFill="1" applyBorder="1" applyAlignment="1">
      <alignment vertical="center" wrapText="1"/>
    </xf>
    <xf numFmtId="0" fontId="22" fillId="6" borderId="41" xfId="10" applyFont="1" applyFill="1" applyBorder="1" applyAlignment="1">
      <alignment horizontal="center" vertical="center"/>
    </xf>
    <xf numFmtId="0" fontId="22" fillId="6" borderId="112" xfId="10" applyFont="1" applyFill="1" applyBorder="1" applyAlignment="1" applyProtection="1">
      <alignment horizontal="left" vertical="center" wrapText="1"/>
      <protection locked="0"/>
    </xf>
    <xf numFmtId="0" fontId="22" fillId="6" borderId="28" xfId="10" applyFont="1" applyFill="1" applyBorder="1" applyAlignment="1" applyProtection="1">
      <alignment horizontal="left" vertical="center" wrapText="1"/>
      <protection locked="0"/>
    </xf>
    <xf numFmtId="0" fontId="22" fillId="6" borderId="113" xfId="10" applyFont="1" applyFill="1" applyBorder="1" applyAlignment="1" applyProtection="1">
      <alignment horizontal="left" vertical="center" wrapText="1"/>
      <protection locked="0"/>
    </xf>
    <xf numFmtId="0" fontId="27" fillId="6" borderId="135" xfId="10" applyFont="1" applyFill="1" applyBorder="1" applyAlignment="1" applyProtection="1">
      <alignment horizontal="center" vertical="center" wrapText="1"/>
      <protection locked="0"/>
    </xf>
    <xf numFmtId="0" fontId="27" fillId="6" borderId="136" xfId="10" applyFont="1" applyFill="1" applyBorder="1" applyAlignment="1" applyProtection="1">
      <alignment horizontal="center" vertical="center" wrapText="1"/>
      <protection locked="0"/>
    </xf>
    <xf numFmtId="0" fontId="22" fillId="6" borderId="141" xfId="10" applyFont="1" applyFill="1" applyBorder="1" applyAlignment="1" applyProtection="1">
      <alignment horizontal="center" vertical="center" wrapText="1"/>
      <protection locked="0"/>
    </xf>
    <xf numFmtId="0" fontId="22" fillId="6" borderId="136" xfId="10" applyFont="1" applyFill="1" applyBorder="1" applyAlignment="1" applyProtection="1">
      <alignment horizontal="center" vertical="center" wrapText="1"/>
      <protection locked="0"/>
    </xf>
    <xf numFmtId="0" fontId="22" fillId="6" borderId="141" xfId="10" applyFont="1" applyFill="1" applyBorder="1" applyAlignment="1" applyProtection="1">
      <alignment horizontal="center" vertical="center" shrinkToFit="1"/>
      <protection locked="0"/>
    </xf>
    <xf numFmtId="0" fontId="22" fillId="6" borderId="142" xfId="10" applyFont="1" applyFill="1" applyBorder="1" applyAlignment="1" applyProtection="1">
      <alignment horizontal="center" vertical="center" shrinkToFit="1"/>
      <protection locked="0"/>
    </xf>
    <xf numFmtId="0" fontId="22" fillId="6" borderId="136" xfId="10" applyFont="1" applyFill="1" applyBorder="1" applyAlignment="1" applyProtection="1">
      <alignment horizontal="center" vertical="center" shrinkToFit="1"/>
      <protection locked="0"/>
    </xf>
    <xf numFmtId="0" fontId="22" fillId="6" borderId="142" xfId="10" applyFont="1" applyFill="1" applyBorder="1" applyAlignment="1" applyProtection="1">
      <alignment horizontal="center" vertical="center" wrapText="1"/>
      <protection locked="0"/>
    </xf>
    <xf numFmtId="0" fontId="22" fillId="6" borderId="143" xfId="10" applyFont="1" applyFill="1" applyBorder="1" applyAlignment="1" applyProtection="1">
      <alignment horizontal="center" vertical="center" wrapText="1"/>
      <protection locked="0"/>
    </xf>
    <xf numFmtId="176" fontId="23" fillId="6" borderId="135" xfId="10" applyNumberFormat="1" applyFont="1" applyFill="1" applyBorder="1" applyAlignment="1" applyProtection="1">
      <alignment horizontal="center" vertical="center" wrapText="1"/>
    </xf>
    <xf numFmtId="176" fontId="23" fillId="6" borderId="143" xfId="10" applyNumberFormat="1" applyFont="1" applyFill="1" applyBorder="1" applyAlignment="1" applyProtection="1">
      <alignment horizontal="center" vertical="center" wrapText="1"/>
    </xf>
    <xf numFmtId="176" fontId="23" fillId="6" borderId="135" xfId="11" applyNumberFormat="1" applyFont="1" applyFill="1" applyBorder="1" applyAlignment="1" applyProtection="1">
      <alignment horizontal="center" vertical="center" wrapText="1"/>
    </xf>
    <xf numFmtId="176" fontId="23" fillId="6" borderId="143" xfId="11" applyNumberFormat="1" applyFont="1" applyFill="1" applyBorder="1" applyAlignment="1" applyProtection="1">
      <alignment horizontal="center" vertical="center" wrapText="1"/>
    </xf>
    <xf numFmtId="0" fontId="22" fillId="6" borderId="135" xfId="10" applyFont="1" applyFill="1" applyBorder="1" applyAlignment="1" applyProtection="1">
      <alignment horizontal="left" vertical="center" wrapText="1"/>
      <protection locked="0"/>
    </xf>
    <xf numFmtId="0" fontId="22" fillId="6" borderId="142" xfId="10" applyFont="1" applyFill="1" applyBorder="1" applyAlignment="1" applyProtection="1">
      <alignment horizontal="left" vertical="center" wrapText="1"/>
      <protection locked="0"/>
    </xf>
    <xf numFmtId="0" fontId="22" fillId="6" borderId="143" xfId="10" applyFont="1" applyFill="1" applyBorder="1" applyAlignment="1" applyProtection="1">
      <alignment horizontal="left" vertical="center" wrapText="1"/>
      <protection locked="0"/>
    </xf>
    <xf numFmtId="0" fontId="27" fillId="6" borderId="112" xfId="10" applyFont="1" applyFill="1" applyBorder="1" applyAlignment="1" applyProtection="1">
      <alignment horizontal="center" vertical="center" wrapText="1"/>
      <protection locked="0"/>
    </xf>
    <xf numFmtId="0" fontId="27" fillId="6" borderId="42" xfId="10" applyFont="1" applyFill="1" applyBorder="1" applyAlignment="1" applyProtection="1">
      <alignment horizontal="center" vertical="center" wrapText="1"/>
      <protection locked="0"/>
    </xf>
    <xf numFmtId="0" fontId="22" fillId="6" borderId="32" xfId="10" applyFont="1" applyFill="1" applyBorder="1" applyAlignment="1" applyProtection="1">
      <alignment horizontal="center" vertical="center" wrapText="1"/>
      <protection locked="0"/>
    </xf>
    <xf numFmtId="0" fontId="22" fillId="6" borderId="42" xfId="10" applyFont="1" applyFill="1" applyBorder="1" applyAlignment="1" applyProtection="1">
      <alignment horizontal="center" vertical="center" wrapText="1"/>
      <protection locked="0"/>
    </xf>
    <xf numFmtId="0" fontId="22" fillId="6" borderId="32" xfId="10" applyFont="1" applyFill="1" applyBorder="1" applyAlignment="1" applyProtection="1">
      <alignment horizontal="center" vertical="center" shrinkToFit="1"/>
      <protection locked="0"/>
    </xf>
    <xf numFmtId="0" fontId="22" fillId="6" borderId="28" xfId="10" applyFont="1" applyFill="1" applyBorder="1" applyAlignment="1" applyProtection="1">
      <alignment horizontal="center" vertical="center" shrinkToFit="1"/>
      <protection locked="0"/>
    </xf>
    <xf numFmtId="0" fontId="22" fillId="6" borderId="42" xfId="10" applyFont="1" applyFill="1" applyBorder="1" applyAlignment="1" applyProtection="1">
      <alignment horizontal="center" vertical="center" shrinkToFit="1"/>
      <protection locked="0"/>
    </xf>
    <xf numFmtId="0" fontId="22" fillId="6" borderId="28" xfId="10" applyFont="1" applyFill="1" applyBorder="1" applyAlignment="1" applyProtection="1">
      <alignment horizontal="center" vertical="center" wrapText="1"/>
      <protection locked="0"/>
    </xf>
    <xf numFmtId="0" fontId="22" fillId="6" borderId="113" xfId="10" applyFont="1" applyFill="1" applyBorder="1" applyAlignment="1" applyProtection="1">
      <alignment horizontal="center" vertical="center" wrapText="1"/>
      <protection locked="0"/>
    </xf>
    <xf numFmtId="176" fontId="23" fillId="6" borderId="112" xfId="10" applyNumberFormat="1" applyFont="1" applyFill="1" applyBorder="1" applyAlignment="1" applyProtection="1">
      <alignment horizontal="center" vertical="center" wrapText="1"/>
    </xf>
    <xf numFmtId="176" fontId="23" fillId="6" borderId="113" xfId="10" applyNumberFormat="1" applyFont="1" applyFill="1" applyBorder="1" applyAlignment="1" applyProtection="1">
      <alignment horizontal="center" vertical="center" wrapText="1"/>
    </xf>
    <xf numFmtId="176" fontId="23" fillId="6" borderId="112" xfId="11" applyNumberFormat="1" applyFont="1" applyFill="1" applyBorder="1" applyAlignment="1" applyProtection="1">
      <alignment horizontal="center" vertical="center" wrapText="1"/>
    </xf>
    <xf numFmtId="176" fontId="23" fillId="6" borderId="113" xfId="11" applyNumberFormat="1" applyFont="1" applyFill="1" applyBorder="1" applyAlignment="1" applyProtection="1">
      <alignment horizontal="center" vertical="center" wrapText="1"/>
    </xf>
    <xf numFmtId="0" fontId="22" fillId="6" borderId="126" xfId="10" applyFont="1" applyFill="1" applyBorder="1" applyAlignment="1" applyProtection="1">
      <alignment horizontal="left" vertical="center" wrapText="1"/>
      <protection locked="0"/>
    </xf>
    <xf numFmtId="0" fontId="22" fillId="6" borderId="139" xfId="10" applyFont="1" applyFill="1" applyBorder="1" applyAlignment="1" applyProtection="1">
      <alignment horizontal="left" vertical="center" wrapText="1"/>
      <protection locked="0"/>
    </xf>
    <xf numFmtId="0" fontId="22" fillId="6" borderId="131" xfId="10" applyFont="1" applyFill="1" applyBorder="1" applyAlignment="1" applyProtection="1">
      <alignment horizontal="left" vertical="center" wrapText="1"/>
      <protection locked="0"/>
    </xf>
    <xf numFmtId="0" fontId="27" fillId="6" borderId="126" xfId="10" applyFont="1" applyFill="1" applyBorder="1" applyAlignment="1" applyProtection="1">
      <alignment horizontal="center" vertical="center" wrapText="1"/>
      <protection locked="0"/>
    </xf>
    <xf numFmtId="0" fontId="27" fillId="6" borderId="127" xfId="10" applyFont="1" applyFill="1" applyBorder="1" applyAlignment="1" applyProtection="1">
      <alignment horizontal="center" vertical="center" wrapText="1"/>
      <protection locked="0"/>
    </xf>
    <xf numFmtId="0" fontId="22" fillId="6" borderId="138" xfId="10" applyFont="1" applyFill="1" applyBorder="1" applyAlignment="1" applyProtection="1">
      <alignment horizontal="center" vertical="center" wrapText="1"/>
      <protection locked="0"/>
    </xf>
    <xf numFmtId="0" fontId="22" fillId="6" borderId="127" xfId="10" applyFont="1" applyFill="1" applyBorder="1" applyAlignment="1" applyProtection="1">
      <alignment horizontal="center" vertical="center" wrapText="1"/>
      <protection locked="0"/>
    </xf>
    <xf numFmtId="0" fontId="22" fillId="6" borderId="138" xfId="10" applyFont="1" applyFill="1" applyBorder="1" applyAlignment="1" applyProtection="1">
      <alignment horizontal="center" vertical="center" shrinkToFit="1"/>
      <protection locked="0"/>
    </xf>
    <xf numFmtId="0" fontId="22" fillId="6" borderId="139" xfId="10" applyFont="1" applyFill="1" applyBorder="1" applyAlignment="1" applyProtection="1">
      <alignment horizontal="center" vertical="center" shrinkToFit="1"/>
      <protection locked="0"/>
    </xf>
    <xf numFmtId="0" fontId="22" fillId="6" borderId="127" xfId="10" applyFont="1" applyFill="1" applyBorder="1" applyAlignment="1" applyProtection="1">
      <alignment horizontal="center" vertical="center" shrinkToFit="1"/>
      <protection locked="0"/>
    </xf>
    <xf numFmtId="0" fontId="22" fillId="6" borderId="139" xfId="10" applyFont="1" applyFill="1" applyBorder="1" applyAlignment="1" applyProtection="1">
      <alignment horizontal="center" vertical="center" wrapText="1"/>
      <protection locked="0"/>
    </xf>
    <xf numFmtId="0" fontId="22" fillId="6" borderId="131" xfId="10" applyFont="1" applyFill="1" applyBorder="1" applyAlignment="1" applyProtection="1">
      <alignment horizontal="center" vertical="center" wrapText="1"/>
      <protection locked="0"/>
    </xf>
    <xf numFmtId="176" fontId="23" fillId="6" borderId="126" xfId="10" applyNumberFormat="1" applyFont="1" applyFill="1" applyBorder="1" applyAlignment="1" applyProtection="1">
      <alignment horizontal="center" vertical="center" wrapText="1"/>
    </xf>
    <xf numFmtId="176" fontId="23" fillId="6" borderId="131" xfId="10" applyNumberFormat="1" applyFont="1" applyFill="1" applyBorder="1" applyAlignment="1" applyProtection="1">
      <alignment horizontal="center" vertical="center" wrapText="1"/>
    </xf>
    <xf numFmtId="176" fontId="23" fillId="6" borderId="126" xfId="11" applyNumberFormat="1" applyFont="1" applyFill="1" applyBorder="1" applyAlignment="1" applyProtection="1">
      <alignment horizontal="center" vertical="center" wrapText="1"/>
    </xf>
    <xf numFmtId="176" fontId="23" fillId="6" borderId="131" xfId="11" applyNumberFormat="1" applyFont="1" applyFill="1" applyBorder="1" applyAlignment="1" applyProtection="1">
      <alignment horizontal="center" vertical="center" wrapText="1"/>
    </xf>
    <xf numFmtId="0" fontId="22" fillId="0" borderId="101" xfId="10" applyFont="1" applyFill="1" applyBorder="1" applyAlignment="1" applyProtection="1">
      <alignment horizontal="center" vertical="center"/>
    </xf>
    <xf numFmtId="0" fontId="22" fillId="0" borderId="110" xfId="10" applyFont="1" applyFill="1" applyBorder="1" applyAlignment="1" applyProtection="1">
      <alignment horizontal="center" vertical="center"/>
    </xf>
    <xf numFmtId="0" fontId="22" fillId="0" borderId="118" xfId="10" applyFont="1" applyFill="1" applyBorder="1" applyAlignment="1" applyProtection="1">
      <alignment horizontal="center" vertical="center"/>
    </xf>
    <xf numFmtId="0" fontId="22" fillId="0" borderId="102" xfId="10" applyFont="1" applyFill="1" applyBorder="1" applyAlignment="1" applyProtection="1">
      <alignment horizontal="center" vertical="center" wrapText="1"/>
    </xf>
    <xf numFmtId="0" fontId="22" fillId="0" borderId="103" xfId="10" applyFont="1" applyFill="1" applyBorder="1" applyAlignment="1" applyProtection="1">
      <alignment horizontal="center" vertical="center" wrapText="1"/>
    </xf>
    <xf numFmtId="0" fontId="22" fillId="0" borderId="0" xfId="10" applyFont="1" applyFill="1" applyBorder="1" applyAlignment="1" applyProtection="1">
      <alignment horizontal="center" vertical="center" wrapText="1"/>
    </xf>
    <xf numFmtId="0" fontId="22" fillId="0" borderId="49" xfId="10" applyFont="1" applyFill="1" applyBorder="1" applyAlignment="1" applyProtection="1">
      <alignment horizontal="center" vertical="center" wrapText="1"/>
    </xf>
    <xf numFmtId="0" fontId="22" fillId="0" borderId="119" xfId="10" applyFont="1" applyFill="1" applyBorder="1" applyAlignment="1" applyProtection="1">
      <alignment horizontal="center" vertical="center" wrapText="1"/>
    </xf>
    <xf numFmtId="0" fontId="22" fillId="0" borderId="120" xfId="10" applyFont="1" applyFill="1" applyBorder="1" applyAlignment="1" applyProtection="1">
      <alignment horizontal="center" vertical="center" wrapText="1"/>
    </xf>
    <xf numFmtId="0" fontId="22" fillId="0" borderId="104" xfId="10" applyFont="1" applyFill="1" applyBorder="1" applyAlignment="1" applyProtection="1">
      <alignment horizontal="center" vertical="center" wrapText="1"/>
    </xf>
    <xf numFmtId="0" fontId="22" fillId="0" borderId="44" xfId="10" applyFont="1" applyFill="1" applyBorder="1" applyAlignment="1" applyProtection="1">
      <alignment horizontal="center" vertical="center" wrapText="1"/>
    </xf>
    <xf numFmtId="0" fontId="22" fillId="0" borderId="121" xfId="10" applyFont="1" applyFill="1" applyBorder="1" applyAlignment="1" applyProtection="1">
      <alignment horizontal="center" vertical="center" wrapText="1"/>
    </xf>
    <xf numFmtId="0" fontId="22" fillId="0" borderId="105" xfId="10" applyFont="1" applyFill="1" applyBorder="1" applyAlignment="1" applyProtection="1">
      <alignment horizontal="center" vertical="center" wrapText="1"/>
    </xf>
    <xf numFmtId="0" fontId="22" fillId="0" borderId="111" xfId="10" applyFont="1" applyFill="1" applyBorder="1" applyAlignment="1" applyProtection="1">
      <alignment horizontal="center" vertical="center" wrapText="1"/>
    </xf>
    <xf numFmtId="0" fontId="22" fillId="0" borderId="122" xfId="10" applyFont="1" applyFill="1" applyBorder="1" applyAlignment="1" applyProtection="1">
      <alignment horizontal="center" vertical="center" wrapText="1"/>
    </xf>
    <xf numFmtId="0" fontId="22" fillId="0" borderId="106" xfId="10" quotePrefix="1" applyFont="1" applyFill="1" applyBorder="1" applyAlignment="1" applyProtection="1">
      <alignment horizontal="center" vertical="center"/>
    </xf>
    <xf numFmtId="0" fontId="22" fillId="0" borderId="102" xfId="10" applyFont="1" applyFill="1" applyBorder="1" applyAlignment="1" applyProtection="1">
      <alignment horizontal="center" vertical="center"/>
    </xf>
    <xf numFmtId="0" fontId="27" fillId="0" borderId="107" xfId="10" applyFont="1" applyFill="1" applyBorder="1" applyAlignment="1" applyProtection="1">
      <alignment horizontal="center" vertical="center" wrapText="1"/>
    </xf>
    <xf numFmtId="0" fontId="27" fillId="0" borderId="108" xfId="10" applyFont="1" applyFill="1" applyBorder="1" applyAlignment="1" applyProtection="1">
      <alignment horizontal="center" vertical="center" wrapText="1"/>
    </xf>
    <xf numFmtId="0" fontId="27" fillId="0" borderId="114" xfId="10" applyFont="1" applyFill="1" applyBorder="1" applyAlignment="1" applyProtection="1">
      <alignment horizontal="center" vertical="center" wrapText="1"/>
    </xf>
    <xf numFmtId="0" fontId="27" fillId="0" borderId="115" xfId="10" applyFont="1" applyFill="1" applyBorder="1" applyAlignment="1" applyProtection="1">
      <alignment horizontal="center" vertical="center" wrapText="1"/>
    </xf>
    <xf numFmtId="0" fontId="27" fillId="0" borderId="116" xfId="10" applyFont="1" applyFill="1" applyBorder="1" applyAlignment="1" applyProtection="1">
      <alignment horizontal="center" vertical="center" wrapText="1"/>
    </xf>
    <xf numFmtId="0" fontId="27" fillId="0" borderId="117" xfId="10" applyFont="1" applyFill="1" applyBorder="1" applyAlignment="1" applyProtection="1">
      <alignment horizontal="center" vertical="center" wrapText="1"/>
    </xf>
    <xf numFmtId="0" fontId="27" fillId="0" borderId="123" xfId="10" applyFont="1" applyFill="1" applyBorder="1" applyAlignment="1" applyProtection="1">
      <alignment horizontal="center" vertical="center" wrapText="1"/>
    </xf>
    <xf numFmtId="0" fontId="27" fillId="0" borderId="125" xfId="10" applyFont="1" applyFill="1" applyBorder="1" applyAlignment="1" applyProtection="1">
      <alignment horizontal="center" vertical="center" wrapText="1"/>
    </xf>
    <xf numFmtId="0" fontId="23" fillId="6" borderId="0" xfId="10" applyFont="1" applyFill="1" applyAlignment="1" applyProtection="1">
      <alignment horizontal="center" vertical="center"/>
      <protection locked="0"/>
    </xf>
    <xf numFmtId="0" fontId="23" fillId="7" borderId="0" xfId="10" applyFont="1" applyFill="1" applyAlignment="1" applyProtection="1">
      <alignment horizontal="center" vertical="center"/>
      <protection locked="0"/>
    </xf>
    <xf numFmtId="0" fontId="23" fillId="0" borderId="0" xfId="10" applyFont="1" applyFill="1" applyAlignment="1" applyProtection="1">
      <alignment horizontal="center" vertical="center"/>
    </xf>
    <xf numFmtId="0" fontId="22" fillId="8" borderId="41" xfId="10" applyFont="1" applyFill="1" applyBorder="1" applyAlignment="1" applyProtection="1">
      <alignment horizontal="center" vertical="center"/>
      <protection locked="0"/>
    </xf>
    <xf numFmtId="0" fontId="22" fillId="0" borderId="109" xfId="10" applyFont="1" applyFill="1" applyBorder="1" applyAlignment="1" applyProtection="1">
      <alignment horizontal="center" vertical="center" wrapText="1"/>
    </xf>
    <xf numFmtId="0" fontId="22" fillId="0" borderId="101" xfId="10" applyFont="1" applyFill="1" applyBorder="1" applyAlignment="1" applyProtection="1">
      <alignment horizontal="center" vertical="center" wrapText="1"/>
    </xf>
    <xf numFmtId="0" fontId="22" fillId="0" borderId="112" xfId="10" applyFont="1" applyFill="1" applyBorder="1" applyAlignment="1" applyProtection="1">
      <alignment horizontal="center" vertical="center"/>
    </xf>
    <xf numFmtId="0" fontId="22" fillId="0" borderId="28" xfId="10" applyFont="1" applyFill="1" applyBorder="1" applyAlignment="1" applyProtection="1">
      <alignment horizontal="center" vertical="center"/>
    </xf>
    <xf numFmtId="0" fontId="22" fillId="0" borderId="113" xfId="10" applyFont="1" applyFill="1" applyBorder="1" applyAlignment="1" applyProtection="1">
      <alignment horizontal="center" vertical="center"/>
    </xf>
    <xf numFmtId="0" fontId="22" fillId="6" borderId="32" xfId="10" applyFont="1" applyFill="1" applyBorder="1" applyAlignment="1" applyProtection="1">
      <alignment horizontal="center" vertical="center"/>
      <protection locked="0"/>
    </xf>
    <xf numFmtId="0" fontId="22" fillId="6" borderId="42" xfId="10" applyFont="1" applyFill="1" applyBorder="1" applyAlignment="1" applyProtection="1">
      <alignment horizontal="center" vertical="center"/>
      <protection locked="0"/>
    </xf>
  </cellXfs>
  <cellStyles count="12">
    <cellStyle name="桁区切り 2" xfId="9"/>
    <cellStyle name="桁区切り 3" xfId="11"/>
    <cellStyle name="標準" xfId="0" builtinId="0"/>
    <cellStyle name="標準 2" xfId="6"/>
    <cellStyle name="標準 2 2" xfId="7"/>
    <cellStyle name="標準 3" xfId="8"/>
    <cellStyle name="標準 4" xfId="10"/>
    <cellStyle name="標準_■101 訪問介護費" xfId="1"/>
    <cellStyle name="標準_■102 訪問入浴介護費" xfId="2"/>
    <cellStyle name="標準_■201 居宅介護支援費" xfId="3"/>
    <cellStyle name="標準_Book1" xfId="4"/>
    <cellStyle name="標準_チェックリスト（通所リハ）" xfId="5"/>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0-3672\AppData\Local\Temp\b9ad1ac4-f256-4644-b582-adb747e64432_ksvol876_05.zip.432\05_&#21220;&#21209;&#19968;&#35239;&#26032;&#27096;&#24335;_&#23621;&#23429;&#30274;&#39178;&#31649;&#29702;&#25351;&#2356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05_居宅療養管理指導"/>
      <sheetName val="【記載例】05_シフト記号表（勤務時間帯）"/>
      <sheetName val="05_居宅療養管理指導"/>
      <sheetName val="05_シフト記号表（勤務時間帯）"/>
      <sheetName val="記入方法"/>
      <sheetName val="プルダウン・リスト"/>
    </sheetNames>
    <sheetDataSet>
      <sheetData sheetId="0" refreshError="1"/>
      <sheetData sheetId="1" refreshError="1"/>
      <sheetData sheetId="2"/>
      <sheetData sheetId="3">
        <row r="4">
          <cell r="C4" t="str">
            <v>休</v>
          </cell>
        </row>
      </sheetData>
      <sheetData sheetId="4" refreshError="1"/>
      <sheetData sheetId="5">
        <row r="16">
          <cell r="C16" t="str">
            <v>管理者</v>
          </cell>
          <cell r="D16" t="str">
            <v>医師</v>
          </cell>
          <cell r="E16" t="str">
            <v>歯科医師</v>
          </cell>
          <cell r="F16" t="str">
            <v>薬剤師</v>
          </cell>
          <cell r="G16" t="str">
            <v>歯科衛生士</v>
          </cell>
          <cell r="H16" t="str">
            <v>管理栄養士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topLeftCell="A22" zoomScale="81" zoomScaleNormal="100" zoomScaleSheetLayoutView="81" workbookViewId="0">
      <selection activeCell="R35" sqref="R35"/>
    </sheetView>
  </sheetViews>
  <sheetFormatPr defaultColWidth="9" defaultRowHeight="13" x14ac:dyDescent="0.2"/>
  <cols>
    <col min="1" max="1" width="3.08984375" style="141" customWidth="1"/>
    <col min="2" max="2" width="9.6328125" style="141" customWidth="1"/>
    <col min="3" max="3" width="9.36328125" style="141" customWidth="1"/>
    <col min="4" max="13" width="6.453125" style="141" customWidth="1"/>
    <col min="14" max="16384" width="9" style="141"/>
  </cols>
  <sheetData>
    <row r="1" spans="1:13" ht="31.5" customHeight="1" x14ac:dyDescent="0.2">
      <c r="A1" s="436" t="s">
        <v>330</v>
      </c>
      <c r="B1" s="436"/>
      <c r="C1" s="436"/>
      <c r="D1" s="436"/>
      <c r="E1" s="436"/>
      <c r="F1" s="436"/>
      <c r="G1" s="436"/>
      <c r="H1" s="436"/>
      <c r="I1" s="436"/>
      <c r="J1" s="436"/>
      <c r="K1" s="436"/>
      <c r="L1" s="436"/>
      <c r="M1" s="436"/>
    </row>
    <row r="2" spans="1:13" s="142" customFormat="1" ht="23.25" customHeight="1" x14ac:dyDescent="0.2">
      <c r="A2" s="437" t="s">
        <v>198</v>
      </c>
      <c r="B2" s="437"/>
      <c r="C2" s="437"/>
      <c r="D2" s="437"/>
      <c r="E2" s="437"/>
      <c r="F2" s="437"/>
      <c r="G2" s="437"/>
      <c r="H2" s="437"/>
      <c r="I2" s="437"/>
      <c r="J2" s="437"/>
      <c r="K2" s="437"/>
      <c r="L2" s="437"/>
      <c r="M2" s="437"/>
    </row>
    <row r="3" spans="1:13" ht="8.25" customHeight="1" x14ac:dyDescent="0.2"/>
    <row r="4" spans="1:13" ht="27" customHeight="1" x14ac:dyDescent="0.2">
      <c r="A4" s="415" t="s">
        <v>176</v>
      </c>
      <c r="B4" s="416"/>
      <c r="C4" s="417"/>
      <c r="D4" s="418"/>
      <c r="E4" s="412"/>
      <c r="F4" s="412"/>
      <c r="G4" s="412"/>
      <c r="H4" s="412"/>
      <c r="I4" s="412"/>
      <c r="J4" s="412"/>
      <c r="K4" s="412"/>
      <c r="L4" s="412"/>
      <c r="M4" s="419"/>
    </row>
    <row r="5" spans="1:13" ht="27" customHeight="1" x14ac:dyDescent="0.2">
      <c r="A5" s="438" t="s">
        <v>177</v>
      </c>
      <c r="B5" s="439"/>
      <c r="C5" s="440"/>
      <c r="D5" s="447" t="s">
        <v>178</v>
      </c>
      <c r="E5" s="448"/>
      <c r="F5" s="448"/>
      <c r="G5" s="448"/>
      <c r="H5" s="448"/>
      <c r="I5" s="448"/>
      <c r="J5" s="448"/>
      <c r="K5" s="448"/>
      <c r="L5" s="448"/>
      <c r="M5" s="449"/>
    </row>
    <row r="6" spans="1:13" ht="12" customHeight="1" x14ac:dyDescent="0.2">
      <c r="A6" s="441"/>
      <c r="B6" s="442"/>
      <c r="C6" s="443"/>
      <c r="D6" s="450"/>
      <c r="E6" s="451"/>
      <c r="F6" s="451"/>
      <c r="G6" s="451"/>
      <c r="H6" s="451"/>
      <c r="I6" s="451"/>
      <c r="J6" s="451"/>
      <c r="K6" s="451"/>
      <c r="L6" s="451"/>
      <c r="M6" s="452"/>
    </row>
    <row r="7" spans="1:13" ht="27" customHeight="1" x14ac:dyDescent="0.2">
      <c r="A7" s="441"/>
      <c r="B7" s="442"/>
      <c r="C7" s="443"/>
      <c r="D7" s="413" t="s">
        <v>179</v>
      </c>
      <c r="E7" s="414"/>
      <c r="F7" s="418"/>
      <c r="G7" s="412"/>
      <c r="H7" s="419"/>
      <c r="I7" s="413" t="s">
        <v>180</v>
      </c>
      <c r="J7" s="414"/>
      <c r="K7" s="418"/>
      <c r="L7" s="412"/>
      <c r="M7" s="419"/>
    </row>
    <row r="8" spans="1:13" ht="25" customHeight="1" x14ac:dyDescent="0.2">
      <c r="A8" s="444"/>
      <c r="B8" s="445"/>
      <c r="C8" s="446"/>
      <c r="D8" s="453" t="s">
        <v>181</v>
      </c>
      <c r="E8" s="454"/>
      <c r="F8" s="455"/>
      <c r="G8" s="455"/>
      <c r="H8" s="455"/>
      <c r="I8" s="143" t="s">
        <v>182</v>
      </c>
      <c r="J8" s="405"/>
      <c r="K8" s="405"/>
      <c r="L8" s="405"/>
      <c r="M8" s="406"/>
    </row>
    <row r="9" spans="1:13" ht="27" customHeight="1" x14ac:dyDescent="0.2">
      <c r="A9" s="415" t="s">
        <v>183</v>
      </c>
      <c r="B9" s="416"/>
      <c r="C9" s="417"/>
      <c r="D9" s="418"/>
      <c r="E9" s="412"/>
      <c r="F9" s="412"/>
      <c r="G9" s="412"/>
      <c r="H9" s="412"/>
      <c r="I9" s="412"/>
      <c r="J9" s="412"/>
      <c r="K9" s="412"/>
      <c r="L9" s="412"/>
      <c r="M9" s="419"/>
    </row>
    <row r="10" spans="1:13" ht="27" customHeight="1" x14ac:dyDescent="0.2">
      <c r="A10" s="415" t="s">
        <v>184</v>
      </c>
      <c r="B10" s="416"/>
      <c r="C10" s="417"/>
      <c r="D10" s="413" t="s">
        <v>185</v>
      </c>
      <c r="E10" s="414"/>
      <c r="F10" s="418"/>
      <c r="G10" s="419"/>
      <c r="H10" s="413" t="s">
        <v>186</v>
      </c>
      <c r="I10" s="414"/>
      <c r="J10" s="418"/>
      <c r="K10" s="412"/>
      <c r="L10" s="412"/>
      <c r="M10" s="419"/>
    </row>
    <row r="11" spans="1:13" ht="27" customHeight="1" thickBot="1" x14ac:dyDescent="0.25">
      <c r="A11" s="420" t="s">
        <v>187</v>
      </c>
      <c r="B11" s="421"/>
      <c r="C11" s="422"/>
      <c r="D11" s="144" t="s">
        <v>188</v>
      </c>
      <c r="E11" s="145" t="s">
        <v>189</v>
      </c>
      <c r="F11" s="146"/>
      <c r="G11" s="146"/>
      <c r="H11" s="146"/>
      <c r="I11" s="146"/>
      <c r="J11" s="146"/>
      <c r="K11" s="146"/>
      <c r="L11" s="146"/>
      <c r="M11" s="147"/>
    </row>
    <row r="12" spans="1:13" ht="27" customHeight="1" thickTop="1" x14ac:dyDescent="0.2">
      <c r="A12" s="301"/>
      <c r="B12" s="302"/>
      <c r="C12" s="302"/>
      <c r="D12" s="303"/>
      <c r="E12" s="303"/>
      <c r="F12" s="151"/>
      <c r="G12" s="151"/>
      <c r="H12" s="151"/>
      <c r="I12" s="151"/>
      <c r="J12" s="151"/>
      <c r="K12" s="151"/>
      <c r="L12" s="151"/>
      <c r="M12" s="151"/>
    </row>
    <row r="13" spans="1:13" ht="14.25" customHeight="1" x14ac:dyDescent="0.2">
      <c r="A13" s="148"/>
      <c r="B13" s="149"/>
      <c r="C13" s="148"/>
      <c r="D13" s="150"/>
      <c r="E13" s="150"/>
      <c r="F13" s="151"/>
      <c r="G13" s="151"/>
      <c r="H13" s="151"/>
      <c r="I13" s="151"/>
      <c r="J13" s="151"/>
      <c r="K13" s="151"/>
      <c r="L13" s="151"/>
      <c r="M13" s="151"/>
    </row>
    <row r="14" spans="1:13" ht="14.25" customHeight="1" x14ac:dyDescent="0.2">
      <c r="A14" s="151" t="s">
        <v>283</v>
      </c>
      <c r="B14" s="149"/>
      <c r="C14" s="148"/>
      <c r="D14" s="150"/>
      <c r="E14" s="150"/>
      <c r="F14" s="151"/>
      <c r="G14" s="151"/>
      <c r="H14" s="151"/>
      <c r="I14" s="151"/>
      <c r="J14" s="151"/>
      <c r="K14" s="151"/>
      <c r="L14" s="151"/>
      <c r="M14" s="151"/>
    </row>
    <row r="15" spans="1:13" s="235" customFormat="1" ht="15" customHeight="1" x14ac:dyDescent="0.2">
      <c r="A15" s="238" t="s">
        <v>332</v>
      </c>
      <c r="B15" s="233"/>
      <c r="C15" s="217"/>
      <c r="D15" s="217"/>
      <c r="E15" s="217"/>
      <c r="F15" s="217"/>
      <c r="G15" s="217"/>
      <c r="H15" s="217"/>
      <c r="I15" s="217"/>
      <c r="J15" s="217"/>
      <c r="K15" s="217"/>
      <c r="L15" s="217"/>
      <c r="M15" s="234" t="s">
        <v>331</v>
      </c>
    </row>
    <row r="16" spans="1:13" s="235" customFormat="1" ht="29.25" customHeight="1" x14ac:dyDescent="0.2">
      <c r="A16" s="413" t="s">
        <v>298</v>
      </c>
      <c r="B16" s="423"/>
      <c r="C16" s="414"/>
      <c r="D16" s="404" t="s">
        <v>297</v>
      </c>
      <c r="E16" s="405"/>
      <c r="F16" s="405"/>
      <c r="G16" s="405"/>
      <c r="H16" s="405"/>
      <c r="I16" s="405"/>
      <c r="J16" s="405"/>
      <c r="K16" s="405"/>
      <c r="L16" s="405"/>
      <c r="M16" s="406"/>
    </row>
    <row r="17" spans="1:27" s="235" customFormat="1" ht="30" customHeight="1" x14ac:dyDescent="0.2">
      <c r="A17" s="430" t="s">
        <v>284</v>
      </c>
      <c r="B17" s="431"/>
      <c r="C17" s="432"/>
      <c r="D17" s="433" t="s">
        <v>285</v>
      </c>
      <c r="E17" s="434"/>
      <c r="F17" s="434"/>
      <c r="G17" s="434"/>
      <c r="H17" s="434"/>
      <c r="I17" s="434"/>
      <c r="J17" s="434"/>
      <c r="K17" s="434"/>
      <c r="L17" s="434"/>
      <c r="M17" s="435"/>
    </row>
    <row r="18" spans="1:27" s="235" customFormat="1" ht="30" customHeight="1" x14ac:dyDescent="0.2">
      <c r="A18" s="424" t="s">
        <v>286</v>
      </c>
      <c r="B18" s="425"/>
      <c r="C18" s="426"/>
      <c r="D18" s="427" t="s">
        <v>285</v>
      </c>
      <c r="E18" s="428"/>
      <c r="F18" s="428"/>
      <c r="G18" s="428"/>
      <c r="H18" s="428"/>
      <c r="I18" s="428"/>
      <c r="J18" s="428"/>
      <c r="K18" s="428"/>
      <c r="L18" s="428"/>
      <c r="M18" s="429"/>
    </row>
    <row r="19" spans="1:27" s="235" customFormat="1" ht="30" customHeight="1" x14ac:dyDescent="0.2">
      <c r="A19" s="407" t="s">
        <v>414</v>
      </c>
      <c r="B19" s="408"/>
      <c r="C19" s="409"/>
      <c r="D19" s="404" t="s">
        <v>297</v>
      </c>
      <c r="E19" s="405"/>
      <c r="F19" s="405"/>
      <c r="G19" s="405"/>
      <c r="H19" s="405"/>
      <c r="I19" s="405"/>
      <c r="J19" s="405"/>
      <c r="K19" s="405"/>
      <c r="L19" s="405"/>
      <c r="M19" s="406"/>
    </row>
    <row r="20" spans="1:27" s="235" customFormat="1" ht="30" customHeight="1" x14ac:dyDescent="0.2">
      <c r="A20" s="407" t="s">
        <v>415</v>
      </c>
      <c r="B20" s="408"/>
      <c r="C20" s="409"/>
      <c r="D20" s="404" t="s">
        <v>297</v>
      </c>
      <c r="E20" s="405"/>
      <c r="F20" s="405"/>
      <c r="G20" s="405"/>
      <c r="H20" s="405"/>
      <c r="I20" s="405"/>
      <c r="J20" s="405"/>
      <c r="K20" s="405"/>
      <c r="L20" s="405"/>
      <c r="M20" s="406"/>
    </row>
    <row r="21" spans="1:27" s="235" customFormat="1" ht="13" customHeight="1" x14ac:dyDescent="0.2">
      <c r="A21" s="239"/>
      <c r="B21" s="239"/>
      <c r="C21" s="239"/>
      <c r="D21" s="240"/>
      <c r="E21" s="240"/>
      <c r="F21" s="240"/>
      <c r="G21" s="240"/>
      <c r="H21" s="240"/>
      <c r="I21" s="240"/>
      <c r="J21" s="240"/>
      <c r="K21" s="240"/>
      <c r="L21" s="240"/>
      <c r="M21" s="240"/>
    </row>
    <row r="22" spans="1:27" s="235" customFormat="1" ht="15" customHeight="1" x14ac:dyDescent="0.2">
      <c r="A22" s="238" t="s">
        <v>333</v>
      </c>
      <c r="B22" s="233"/>
      <c r="C22" s="238"/>
      <c r="D22" s="238"/>
      <c r="E22" s="238"/>
      <c r="F22" s="238"/>
      <c r="G22" s="238"/>
      <c r="H22" s="238"/>
      <c r="I22" s="238"/>
      <c r="J22" s="238"/>
      <c r="K22" s="238"/>
      <c r="L22" s="238"/>
      <c r="M22" s="234" t="s">
        <v>331</v>
      </c>
    </row>
    <row r="23" spans="1:27" s="235" customFormat="1" ht="29.25" customHeight="1" x14ac:dyDescent="0.2">
      <c r="A23" s="413" t="s">
        <v>298</v>
      </c>
      <c r="B23" s="423"/>
      <c r="C23" s="414"/>
      <c r="D23" s="404" t="s">
        <v>297</v>
      </c>
      <c r="E23" s="405"/>
      <c r="F23" s="405"/>
      <c r="G23" s="405"/>
      <c r="H23" s="405"/>
      <c r="I23" s="405"/>
      <c r="J23" s="405"/>
      <c r="K23" s="405"/>
      <c r="L23" s="405"/>
      <c r="M23" s="406"/>
    </row>
    <row r="24" spans="1:27" s="235" customFormat="1" ht="30" customHeight="1" x14ac:dyDescent="0.2">
      <c r="A24" s="430" t="s">
        <v>284</v>
      </c>
      <c r="B24" s="431"/>
      <c r="C24" s="432"/>
      <c r="D24" s="433" t="s">
        <v>285</v>
      </c>
      <c r="E24" s="434"/>
      <c r="F24" s="434"/>
      <c r="G24" s="434"/>
      <c r="H24" s="434"/>
      <c r="I24" s="434"/>
      <c r="J24" s="434"/>
      <c r="K24" s="434"/>
      <c r="L24" s="434"/>
      <c r="M24" s="435"/>
    </row>
    <row r="25" spans="1:27" s="235" customFormat="1" ht="30" customHeight="1" x14ac:dyDescent="0.2">
      <c r="A25" s="424" t="s">
        <v>286</v>
      </c>
      <c r="B25" s="425"/>
      <c r="C25" s="426"/>
      <c r="D25" s="427" t="s">
        <v>285</v>
      </c>
      <c r="E25" s="428"/>
      <c r="F25" s="428"/>
      <c r="G25" s="428"/>
      <c r="H25" s="428"/>
      <c r="I25" s="428"/>
      <c r="J25" s="428"/>
      <c r="K25" s="428"/>
      <c r="L25" s="428"/>
      <c r="M25" s="429"/>
    </row>
    <row r="26" spans="1:27" s="235" customFormat="1" ht="30" customHeight="1" x14ac:dyDescent="0.2">
      <c r="A26" s="407" t="s">
        <v>414</v>
      </c>
      <c r="B26" s="408"/>
      <c r="C26" s="409"/>
      <c r="D26" s="404" t="s">
        <v>297</v>
      </c>
      <c r="E26" s="405"/>
      <c r="F26" s="405"/>
      <c r="G26" s="405"/>
      <c r="H26" s="405"/>
      <c r="I26" s="405"/>
      <c r="J26" s="405"/>
      <c r="K26" s="405"/>
      <c r="L26" s="405"/>
      <c r="M26" s="406"/>
    </row>
    <row r="27" spans="1:27" s="235" customFormat="1" ht="30" customHeight="1" x14ac:dyDescent="0.2">
      <c r="A27" s="407" t="s">
        <v>415</v>
      </c>
      <c r="B27" s="408"/>
      <c r="C27" s="409"/>
      <c r="D27" s="404" t="s">
        <v>297</v>
      </c>
      <c r="E27" s="405"/>
      <c r="F27" s="405"/>
      <c r="G27" s="405"/>
      <c r="H27" s="405"/>
      <c r="I27" s="405"/>
      <c r="J27" s="405"/>
      <c r="K27" s="405"/>
      <c r="L27" s="405"/>
      <c r="M27" s="406"/>
    </row>
    <row r="28" spans="1:27" s="148" customFormat="1" ht="13.5" customHeight="1" x14ac:dyDescent="0.2">
      <c r="A28" s="412"/>
      <c r="B28" s="412"/>
      <c r="C28" s="412"/>
      <c r="D28" s="412"/>
      <c r="E28" s="412"/>
      <c r="F28" s="412"/>
      <c r="G28" s="412"/>
      <c r="H28" s="412"/>
      <c r="I28" s="412"/>
      <c r="J28" s="412"/>
      <c r="K28" s="412"/>
      <c r="L28" s="412"/>
      <c r="M28" s="412"/>
      <c r="N28" s="151"/>
      <c r="O28" s="151"/>
      <c r="P28" s="151"/>
      <c r="Q28" s="151"/>
      <c r="R28" s="151"/>
      <c r="S28" s="151"/>
      <c r="T28" s="151"/>
      <c r="U28" s="151"/>
      <c r="V28" s="151"/>
      <c r="W28" s="151"/>
      <c r="X28" s="151"/>
      <c r="Y28" s="151"/>
      <c r="Z28" s="151"/>
      <c r="AA28" s="151"/>
    </row>
    <row r="29" spans="1:27" ht="24" customHeight="1" x14ac:dyDescent="0.2">
      <c r="A29" s="152"/>
      <c r="B29" s="153" t="s">
        <v>190</v>
      </c>
      <c r="C29" s="154"/>
      <c r="D29" s="413" t="s">
        <v>185</v>
      </c>
      <c r="E29" s="414"/>
      <c r="F29" s="404"/>
      <c r="G29" s="406"/>
      <c r="H29" s="413" t="s">
        <v>191</v>
      </c>
      <c r="I29" s="414"/>
      <c r="J29" s="404"/>
      <c r="K29" s="405"/>
      <c r="L29" s="405"/>
      <c r="M29" s="406"/>
    </row>
    <row r="30" spans="1:27" ht="13.5" customHeight="1" thickBot="1" x14ac:dyDescent="0.25">
      <c r="A30" s="410"/>
      <c r="B30" s="410"/>
      <c r="C30" s="410"/>
      <c r="D30" s="411"/>
      <c r="E30" s="411"/>
      <c r="F30" s="411"/>
      <c r="G30" s="411"/>
      <c r="H30" s="411"/>
      <c r="I30" s="411"/>
      <c r="J30" s="411"/>
      <c r="K30" s="411"/>
      <c r="L30" s="411"/>
      <c r="M30" s="411"/>
    </row>
    <row r="31" spans="1:27" ht="24.75" customHeight="1" thickTop="1" x14ac:dyDescent="0.2">
      <c r="A31" s="155"/>
      <c r="B31" s="156" t="s">
        <v>192</v>
      </c>
      <c r="C31" s="157"/>
      <c r="D31" s="158"/>
      <c r="E31" s="158"/>
      <c r="F31" s="158"/>
      <c r="G31" s="158"/>
      <c r="H31" s="158"/>
      <c r="I31" s="158"/>
      <c r="J31" s="158"/>
      <c r="K31" s="158"/>
      <c r="L31" s="158"/>
      <c r="M31" s="159"/>
    </row>
    <row r="32" spans="1:27" ht="24" customHeight="1" x14ac:dyDescent="0.2">
      <c r="A32" s="160"/>
      <c r="B32" s="161" t="s">
        <v>193</v>
      </c>
      <c r="C32" s="148"/>
      <c r="D32" s="148"/>
      <c r="E32" s="148"/>
      <c r="F32" s="148"/>
      <c r="G32" s="148"/>
      <c r="H32" s="148"/>
      <c r="I32" s="148"/>
      <c r="J32" s="148"/>
      <c r="K32" s="148"/>
      <c r="L32" s="148"/>
      <c r="M32" s="162"/>
    </row>
    <row r="33" spans="1:19" ht="21" customHeight="1" x14ac:dyDescent="0.2">
      <c r="A33" s="163"/>
      <c r="B33" s="164" t="s">
        <v>194</v>
      </c>
      <c r="C33" s="165"/>
      <c r="D33" s="165"/>
      <c r="E33" s="165"/>
      <c r="F33" s="165"/>
      <c r="G33" s="165"/>
      <c r="H33" s="165"/>
      <c r="I33" s="165"/>
      <c r="J33" s="165"/>
      <c r="K33" s="165"/>
      <c r="L33" s="165"/>
      <c r="M33" s="166"/>
    </row>
    <row r="34" spans="1:19" ht="21" customHeight="1" x14ac:dyDescent="0.2">
      <c r="A34" s="163"/>
      <c r="B34" s="161" t="s">
        <v>195</v>
      </c>
      <c r="C34" s="165"/>
      <c r="D34" s="165"/>
      <c r="E34" s="165"/>
      <c r="F34" s="165"/>
      <c r="G34" s="165"/>
      <c r="H34" s="165"/>
      <c r="I34" s="165"/>
      <c r="J34" s="165"/>
      <c r="K34" s="165"/>
      <c r="L34" s="165"/>
      <c r="M34" s="166"/>
    </row>
    <row r="35" spans="1:19" ht="21" customHeight="1" thickBot="1" x14ac:dyDescent="0.25">
      <c r="A35" s="167" t="s">
        <v>196</v>
      </c>
      <c r="B35" s="168" t="s">
        <v>197</v>
      </c>
      <c r="C35" s="169"/>
      <c r="D35" s="169"/>
      <c r="E35" s="169"/>
      <c r="F35" s="169"/>
      <c r="G35" s="169"/>
      <c r="H35" s="169"/>
      <c r="I35" s="169"/>
      <c r="J35" s="169"/>
      <c r="K35" s="169"/>
      <c r="L35" s="169"/>
      <c r="M35" s="170"/>
    </row>
    <row r="36" spans="1:19" ht="13.5" thickTop="1" x14ac:dyDescent="0.2"/>
    <row r="37" spans="1:19" x14ac:dyDescent="0.2">
      <c r="A37" s="402"/>
      <c r="B37" s="402"/>
      <c r="C37" s="402"/>
      <c r="D37" s="402"/>
      <c r="E37" s="402"/>
      <c r="F37" s="402"/>
      <c r="G37" s="402"/>
      <c r="H37" s="402"/>
      <c r="I37" s="402"/>
      <c r="J37" s="402"/>
      <c r="K37" s="402"/>
      <c r="L37" s="402"/>
      <c r="M37" s="402"/>
    </row>
    <row r="38" spans="1:19" x14ac:dyDescent="0.2">
      <c r="A38" s="403"/>
      <c r="B38" s="403"/>
      <c r="C38" s="403"/>
      <c r="D38" s="403"/>
      <c r="E38" s="403"/>
      <c r="F38" s="403"/>
      <c r="G38" s="403"/>
      <c r="H38" s="403"/>
      <c r="I38" s="403"/>
      <c r="J38" s="403"/>
      <c r="K38" s="403"/>
      <c r="L38" s="403"/>
      <c r="M38" s="403"/>
    </row>
    <row r="39" spans="1:19" x14ac:dyDescent="0.2">
      <c r="A39" s="403"/>
      <c r="B39" s="403"/>
      <c r="C39" s="403"/>
      <c r="D39" s="403"/>
      <c r="E39" s="403"/>
      <c r="F39" s="403"/>
      <c r="G39" s="403"/>
      <c r="H39" s="403"/>
      <c r="I39" s="403"/>
      <c r="J39" s="403"/>
      <c r="K39" s="403"/>
      <c r="L39" s="403"/>
      <c r="M39" s="403"/>
    </row>
    <row r="40" spans="1:19" x14ac:dyDescent="0.2">
      <c r="A40" s="403"/>
      <c r="B40" s="403"/>
      <c r="C40" s="403"/>
      <c r="D40" s="403"/>
      <c r="E40" s="403"/>
      <c r="F40" s="403"/>
      <c r="G40" s="403"/>
      <c r="H40" s="403"/>
      <c r="I40" s="403"/>
      <c r="J40" s="403"/>
      <c r="K40" s="403"/>
      <c r="L40" s="403"/>
      <c r="M40" s="403"/>
    </row>
    <row r="41" spans="1:19" x14ac:dyDescent="0.2">
      <c r="A41" s="403"/>
      <c r="B41" s="403"/>
      <c r="C41" s="403"/>
      <c r="D41" s="403"/>
      <c r="E41" s="403"/>
      <c r="F41" s="403"/>
      <c r="G41" s="403"/>
      <c r="H41" s="403"/>
      <c r="I41" s="403"/>
      <c r="J41" s="403"/>
      <c r="K41" s="403"/>
      <c r="L41" s="403"/>
      <c r="M41" s="403"/>
    </row>
    <row r="42" spans="1:19" x14ac:dyDescent="0.2">
      <c r="A42" s="235"/>
      <c r="B42" s="235"/>
      <c r="C42" s="235"/>
      <c r="D42" s="235"/>
      <c r="E42" s="235"/>
      <c r="F42" s="235"/>
      <c r="G42" s="235"/>
      <c r="H42" s="235"/>
      <c r="I42" s="235"/>
      <c r="J42" s="235"/>
      <c r="K42" s="235"/>
      <c r="L42" s="235"/>
      <c r="M42" s="235"/>
    </row>
    <row r="43" spans="1:19" x14ac:dyDescent="0.2">
      <c r="G43" s="401"/>
      <c r="H43" s="401"/>
      <c r="I43" s="401"/>
      <c r="J43" s="401"/>
      <c r="K43" s="401"/>
      <c r="L43" s="401"/>
      <c r="M43" s="401"/>
      <c r="N43" s="401"/>
      <c r="O43" s="401"/>
      <c r="P43" s="401"/>
      <c r="Q43" s="401"/>
      <c r="R43" s="401"/>
      <c r="S43" s="401"/>
    </row>
    <row r="44" spans="1:19" x14ac:dyDescent="0.2">
      <c r="G44" s="400"/>
      <c r="H44" s="400"/>
      <c r="I44" s="400"/>
      <c r="J44" s="401"/>
      <c r="K44" s="401"/>
      <c r="L44" s="401"/>
      <c r="M44" s="401"/>
      <c r="N44" s="401"/>
      <c r="O44" s="401"/>
      <c r="P44" s="401"/>
      <c r="Q44" s="401"/>
      <c r="R44" s="401"/>
      <c r="S44" s="401"/>
    </row>
    <row r="45" spans="1:19" x14ac:dyDescent="0.2">
      <c r="G45" s="400"/>
      <c r="H45" s="400"/>
      <c r="I45" s="400"/>
      <c r="J45" s="401"/>
      <c r="K45" s="401"/>
      <c r="L45" s="401"/>
      <c r="M45" s="401"/>
      <c r="N45" s="401"/>
      <c r="O45" s="401"/>
      <c r="P45" s="401"/>
      <c r="Q45" s="401"/>
      <c r="R45" s="401"/>
      <c r="S45" s="401"/>
    </row>
    <row r="46" spans="1:19" x14ac:dyDescent="0.2">
      <c r="G46" s="400"/>
      <c r="H46" s="400"/>
      <c r="I46" s="400"/>
      <c r="J46" s="401"/>
      <c r="K46" s="401"/>
      <c r="L46" s="401"/>
      <c r="M46" s="401"/>
      <c r="N46" s="401"/>
      <c r="O46" s="401"/>
      <c r="P46" s="401"/>
      <c r="Q46" s="401"/>
      <c r="R46" s="401"/>
      <c r="S46" s="401"/>
    </row>
  </sheetData>
  <mergeCells count="64">
    <mergeCell ref="D26:M26"/>
    <mergeCell ref="D27:M27"/>
    <mergeCell ref="A23:C23"/>
    <mergeCell ref="D23:M23"/>
    <mergeCell ref="A24:C24"/>
    <mergeCell ref="D24:M24"/>
    <mergeCell ref="A25:C25"/>
    <mergeCell ref="D25:M25"/>
    <mergeCell ref="A1:M1"/>
    <mergeCell ref="A2:M2"/>
    <mergeCell ref="A4:C4"/>
    <mergeCell ref="D4:M4"/>
    <mergeCell ref="A5:C8"/>
    <mergeCell ref="D5:F5"/>
    <mergeCell ref="G5:M5"/>
    <mergeCell ref="D6:M6"/>
    <mergeCell ref="D7:E7"/>
    <mergeCell ref="F7:H7"/>
    <mergeCell ref="I7:J7"/>
    <mergeCell ref="K7:M7"/>
    <mergeCell ref="D8:E8"/>
    <mergeCell ref="J8:M8"/>
    <mergeCell ref="F8:H8"/>
    <mergeCell ref="A18:C18"/>
    <mergeCell ref="F10:G10"/>
    <mergeCell ref="H10:I10"/>
    <mergeCell ref="D18:M18"/>
    <mergeCell ref="A17:C17"/>
    <mergeCell ref="D17:M17"/>
    <mergeCell ref="A9:C9"/>
    <mergeCell ref="D9:M9"/>
    <mergeCell ref="J10:M10"/>
    <mergeCell ref="A11:C11"/>
    <mergeCell ref="A16:C16"/>
    <mergeCell ref="D16:M16"/>
    <mergeCell ref="A10:C10"/>
    <mergeCell ref="D10:E10"/>
    <mergeCell ref="D20:M20"/>
    <mergeCell ref="D19:M19"/>
    <mergeCell ref="A19:C19"/>
    <mergeCell ref="A20:C20"/>
    <mergeCell ref="A30:C30"/>
    <mergeCell ref="D30:E30"/>
    <mergeCell ref="F30:G30"/>
    <mergeCell ref="H30:I30"/>
    <mergeCell ref="J30:M30"/>
    <mergeCell ref="A28:M28"/>
    <mergeCell ref="D29:E29"/>
    <mergeCell ref="F29:G29"/>
    <mergeCell ref="H29:I29"/>
    <mergeCell ref="J29:M29"/>
    <mergeCell ref="A26:C26"/>
    <mergeCell ref="A27:C27"/>
    <mergeCell ref="G46:I46"/>
    <mergeCell ref="J46:S46"/>
    <mergeCell ref="A37:M37"/>
    <mergeCell ref="A38:M39"/>
    <mergeCell ref="A40:M41"/>
    <mergeCell ref="G43:I43"/>
    <mergeCell ref="J43:S43"/>
    <mergeCell ref="G44:I44"/>
    <mergeCell ref="J44:S44"/>
    <mergeCell ref="G45:I45"/>
    <mergeCell ref="J45:S45"/>
  </mergeCells>
  <phoneticPr fontId="14"/>
  <pageMargins left="0.7" right="0.7" top="0.75" bottom="0.75" header="0.3" footer="0.3"/>
  <pageSetup paperSize="9" scale="95" orientation="portrait" r:id="rId1"/>
  <rowBreaks count="1" manualBreakCount="1">
    <brk id="3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140"/>
  <sheetViews>
    <sheetView view="pageBreakPreview" topLeftCell="A19" zoomScale="136" zoomScaleNormal="100" zoomScaleSheetLayoutView="136" workbookViewId="0">
      <selection activeCell="C20" sqref="C20"/>
    </sheetView>
  </sheetViews>
  <sheetFormatPr defaultColWidth="9" defaultRowHeight="11" x14ac:dyDescent="0.2"/>
  <cols>
    <col min="1" max="1" width="3.36328125" style="1" customWidth="1"/>
    <col min="2" max="2" width="10.453125" style="1" customWidth="1"/>
    <col min="3" max="3" width="40.453125" style="2" customWidth="1"/>
    <col min="4" max="4" width="9.6328125" style="3" customWidth="1"/>
    <col min="5" max="5" width="22.08984375" style="3" customWidth="1"/>
    <col min="6" max="7" width="4.6328125" style="2" customWidth="1"/>
    <col min="8" max="8" width="9" style="4" customWidth="1"/>
    <col min="9" max="16384" width="9" style="2"/>
  </cols>
  <sheetData>
    <row r="1" spans="1:8" ht="25" customHeight="1" thickBot="1" x14ac:dyDescent="0.25">
      <c r="A1" s="539" t="s">
        <v>261</v>
      </c>
      <c r="B1" s="539"/>
      <c r="C1" s="539"/>
      <c r="D1" s="539"/>
      <c r="E1" s="539"/>
      <c r="F1" s="539"/>
      <c r="G1" s="539"/>
    </row>
    <row r="2" spans="1:8" ht="25" customHeight="1" thickTop="1" x14ac:dyDescent="0.2">
      <c r="A2" s="540" t="s">
        <v>0</v>
      </c>
      <c r="B2" s="540"/>
      <c r="C2" s="5"/>
      <c r="D2" s="5"/>
      <c r="E2" s="5"/>
      <c r="F2" s="5"/>
      <c r="G2" s="6"/>
    </row>
    <row r="3" spans="1:8" ht="25" customHeight="1" x14ac:dyDescent="0.2">
      <c r="A3" s="541" t="s">
        <v>1</v>
      </c>
      <c r="B3" s="541"/>
      <c r="C3" s="7"/>
      <c r="D3" s="7"/>
      <c r="E3" s="7"/>
      <c r="F3" s="7"/>
      <c r="G3" s="8"/>
    </row>
    <row r="4" spans="1:8" ht="25" customHeight="1" thickBot="1" x14ac:dyDescent="0.25">
      <c r="A4" s="542" t="s">
        <v>2</v>
      </c>
      <c r="B4" s="542"/>
      <c r="C4" s="9" t="s">
        <v>3</v>
      </c>
      <c r="D4" s="9"/>
      <c r="E4" s="9"/>
      <c r="F4" s="9"/>
      <c r="G4" s="10"/>
    </row>
    <row r="5" spans="1:8" ht="15.25" customHeight="1" thickTop="1" x14ac:dyDescent="0.2">
      <c r="A5" s="543" t="s">
        <v>4</v>
      </c>
      <c r="B5" s="543"/>
      <c r="C5" s="543" t="s">
        <v>5</v>
      </c>
      <c r="D5" s="543" t="s">
        <v>6</v>
      </c>
      <c r="E5" s="544" t="s">
        <v>7</v>
      </c>
      <c r="F5" s="543" t="s">
        <v>8</v>
      </c>
      <c r="G5" s="543"/>
    </row>
    <row r="6" spans="1:8" ht="15.25" customHeight="1" x14ac:dyDescent="0.2">
      <c r="A6" s="543"/>
      <c r="B6" s="543"/>
      <c r="C6" s="543"/>
      <c r="D6" s="543"/>
      <c r="E6" s="544"/>
      <c r="F6" s="11" t="s">
        <v>9</v>
      </c>
      <c r="G6" s="12" t="s">
        <v>10</v>
      </c>
    </row>
    <row r="7" spans="1:8" ht="25" customHeight="1" x14ac:dyDescent="0.2">
      <c r="A7" s="13" t="s">
        <v>11</v>
      </c>
      <c r="B7" s="14"/>
      <c r="C7" s="14"/>
      <c r="D7" s="14"/>
      <c r="E7" s="14"/>
      <c r="F7" s="14"/>
      <c r="G7" s="15"/>
    </row>
    <row r="8" spans="1:8" ht="109.5" customHeight="1" x14ac:dyDescent="0.2">
      <c r="A8" s="472">
        <v>1</v>
      </c>
      <c r="B8" s="523" t="s">
        <v>12</v>
      </c>
      <c r="C8" s="16" t="s">
        <v>303</v>
      </c>
      <c r="D8" s="17" t="s">
        <v>13</v>
      </c>
      <c r="E8" s="536" t="s">
        <v>296</v>
      </c>
      <c r="F8" s="18" t="s">
        <v>15</v>
      </c>
      <c r="G8" s="19" t="s">
        <v>15</v>
      </c>
    </row>
    <row r="9" spans="1:8" ht="109.5" customHeight="1" x14ac:dyDescent="0.2">
      <c r="A9" s="472"/>
      <c r="B9" s="523"/>
      <c r="C9" s="20" t="s">
        <v>304</v>
      </c>
      <c r="D9" s="21" t="s">
        <v>16</v>
      </c>
      <c r="E9" s="537"/>
      <c r="F9" s="22" t="s">
        <v>15</v>
      </c>
      <c r="G9" s="23" t="s">
        <v>15</v>
      </c>
    </row>
    <row r="10" spans="1:8" ht="25.5" customHeight="1" x14ac:dyDescent="0.2">
      <c r="A10" s="13" t="s">
        <v>17</v>
      </c>
      <c r="B10" s="14"/>
      <c r="C10" s="14"/>
      <c r="D10" s="14"/>
      <c r="E10" s="14"/>
      <c r="F10" s="14"/>
      <c r="G10" s="15"/>
    </row>
    <row r="11" spans="1:8" s="29" customFormat="1" ht="25" customHeight="1" x14ac:dyDescent="0.2">
      <c r="A11" s="512">
        <v>2</v>
      </c>
      <c r="B11" s="532" t="s">
        <v>18</v>
      </c>
      <c r="C11" s="25" t="s">
        <v>19</v>
      </c>
      <c r="D11" s="538" t="s">
        <v>288</v>
      </c>
      <c r="E11" s="461" t="s">
        <v>20</v>
      </c>
      <c r="F11" s="27"/>
      <c r="G11" s="27"/>
      <c r="H11" s="28"/>
    </row>
    <row r="12" spans="1:8" s="29" customFormat="1" ht="25" customHeight="1" x14ac:dyDescent="0.2">
      <c r="A12" s="512"/>
      <c r="B12" s="532"/>
      <c r="C12" s="25" t="s">
        <v>21</v>
      </c>
      <c r="D12" s="538"/>
      <c r="E12" s="461"/>
      <c r="F12" s="27" t="s">
        <v>15</v>
      </c>
      <c r="G12" s="27" t="s">
        <v>15</v>
      </c>
      <c r="H12" s="28"/>
    </row>
    <row r="13" spans="1:8" s="29" customFormat="1" ht="41.5" customHeight="1" x14ac:dyDescent="0.2">
      <c r="A13" s="512"/>
      <c r="B13" s="532"/>
      <c r="C13" s="30" t="s">
        <v>287</v>
      </c>
      <c r="D13" s="538"/>
      <c r="E13" s="461"/>
      <c r="F13" s="31" t="s">
        <v>15</v>
      </c>
      <c r="G13" s="31" t="s">
        <v>15</v>
      </c>
      <c r="H13" s="28"/>
    </row>
    <row r="14" spans="1:8" s="29" customFormat="1" ht="25" customHeight="1" x14ac:dyDescent="0.2">
      <c r="A14" s="512"/>
      <c r="B14" s="532"/>
      <c r="C14" s="32" t="s">
        <v>22</v>
      </c>
      <c r="D14" s="538"/>
      <c r="E14" s="461"/>
      <c r="F14" s="33"/>
      <c r="G14" s="33"/>
      <c r="H14" s="28"/>
    </row>
    <row r="15" spans="1:8" s="29" customFormat="1" ht="25" customHeight="1" x14ac:dyDescent="0.2">
      <c r="A15" s="512"/>
      <c r="B15" s="532"/>
      <c r="C15" s="30" t="s">
        <v>23</v>
      </c>
      <c r="D15" s="538"/>
      <c r="E15" s="461"/>
      <c r="F15" s="31" t="s">
        <v>15</v>
      </c>
      <c r="G15" s="31" t="s">
        <v>15</v>
      </c>
      <c r="H15" s="28"/>
    </row>
    <row r="16" spans="1:8" s="29" customFormat="1" ht="25" customHeight="1" x14ac:dyDescent="0.2">
      <c r="A16" s="34" t="s">
        <v>24</v>
      </c>
      <c r="B16" s="35"/>
      <c r="C16" s="35"/>
      <c r="D16" s="35"/>
      <c r="E16" s="35"/>
      <c r="F16" s="35"/>
      <c r="G16" s="36"/>
      <c r="H16" s="28"/>
    </row>
    <row r="17" spans="1:8" s="29" customFormat="1" ht="50.25" customHeight="1" x14ac:dyDescent="0.2">
      <c r="A17" s="456">
        <v>3</v>
      </c>
      <c r="B17" s="534" t="s">
        <v>25</v>
      </c>
      <c r="C17" s="38" t="s">
        <v>334</v>
      </c>
      <c r="D17" s="535" t="s">
        <v>289</v>
      </c>
      <c r="E17" s="461" t="s">
        <v>26</v>
      </c>
      <c r="F17" s="39" t="s">
        <v>15</v>
      </c>
      <c r="G17" s="40" t="s">
        <v>15</v>
      </c>
      <c r="H17" s="28"/>
    </row>
    <row r="18" spans="1:8" s="29" customFormat="1" ht="50.25" customHeight="1" x14ac:dyDescent="0.2">
      <c r="A18" s="456"/>
      <c r="B18" s="534"/>
      <c r="C18" s="41" t="s">
        <v>27</v>
      </c>
      <c r="D18" s="535"/>
      <c r="E18" s="461"/>
      <c r="F18" s="42" t="s">
        <v>15</v>
      </c>
      <c r="G18" s="43" t="s">
        <v>15</v>
      </c>
      <c r="H18" s="28"/>
    </row>
    <row r="19" spans="1:8" s="29" customFormat="1" ht="24" customHeight="1" x14ac:dyDescent="0.2">
      <c r="A19" s="13" t="s">
        <v>28</v>
      </c>
      <c r="B19" s="14"/>
      <c r="C19" s="14"/>
      <c r="D19" s="14"/>
      <c r="E19" s="14"/>
      <c r="F19" s="14"/>
      <c r="G19" s="15"/>
      <c r="H19" s="28"/>
    </row>
    <row r="20" spans="1:8" s="29" customFormat="1" ht="99.4" customHeight="1" x14ac:dyDescent="0.2">
      <c r="A20" s="37">
        <v>4</v>
      </c>
      <c r="B20" s="44" t="s">
        <v>29</v>
      </c>
      <c r="C20" s="44" t="s">
        <v>513</v>
      </c>
      <c r="D20" s="45" t="s">
        <v>305</v>
      </c>
      <c r="E20" s="46" t="s">
        <v>30</v>
      </c>
      <c r="F20" s="47" t="s">
        <v>15</v>
      </c>
      <c r="G20" s="48" t="s">
        <v>15</v>
      </c>
      <c r="H20" s="28"/>
    </row>
    <row r="21" spans="1:8" s="29" customFormat="1" ht="56.25" customHeight="1" x14ac:dyDescent="0.2">
      <c r="A21" s="37">
        <v>5</v>
      </c>
      <c r="B21" s="44" t="s">
        <v>31</v>
      </c>
      <c r="C21" s="44" t="s">
        <v>32</v>
      </c>
      <c r="D21" s="45" t="s">
        <v>306</v>
      </c>
      <c r="E21" s="46"/>
      <c r="F21" s="47" t="s">
        <v>15</v>
      </c>
      <c r="G21" s="48" t="s">
        <v>15</v>
      </c>
      <c r="H21" s="28"/>
    </row>
    <row r="22" spans="1:8" s="29" customFormat="1" ht="53.25" customHeight="1" x14ac:dyDescent="0.2">
      <c r="A22" s="37">
        <v>6</v>
      </c>
      <c r="B22" s="49" t="s">
        <v>33</v>
      </c>
      <c r="C22" s="49" t="s">
        <v>34</v>
      </c>
      <c r="D22" s="50" t="s">
        <v>310</v>
      </c>
      <c r="E22" s="51"/>
      <c r="F22" s="52" t="s">
        <v>15</v>
      </c>
      <c r="G22" s="53" t="s">
        <v>15</v>
      </c>
      <c r="H22" s="28"/>
    </row>
    <row r="23" spans="1:8" s="29" customFormat="1" ht="75.75" customHeight="1" x14ac:dyDescent="0.2">
      <c r="A23" s="456">
        <v>7</v>
      </c>
      <c r="B23" s="457" t="s">
        <v>35</v>
      </c>
      <c r="C23" s="54" t="s">
        <v>36</v>
      </c>
      <c r="D23" s="55" t="s">
        <v>311</v>
      </c>
      <c r="E23" s="457" t="s">
        <v>37</v>
      </c>
      <c r="F23" s="19" t="s">
        <v>15</v>
      </c>
      <c r="G23" s="56" t="s">
        <v>15</v>
      </c>
      <c r="H23" s="28"/>
    </row>
    <row r="24" spans="1:8" s="29" customFormat="1" ht="77.25" customHeight="1" x14ac:dyDescent="0.2">
      <c r="A24" s="456"/>
      <c r="B24" s="457"/>
      <c r="C24" s="57" t="s">
        <v>38</v>
      </c>
      <c r="D24" s="58" t="s">
        <v>312</v>
      </c>
      <c r="E24" s="457"/>
      <c r="F24" s="59" t="s">
        <v>15</v>
      </c>
      <c r="G24" s="60" t="s">
        <v>15</v>
      </c>
      <c r="H24" s="28"/>
    </row>
    <row r="25" spans="1:8" s="29" customFormat="1" ht="66" customHeight="1" x14ac:dyDescent="0.2">
      <c r="A25" s="456">
        <v>8</v>
      </c>
      <c r="B25" s="457" t="s">
        <v>39</v>
      </c>
      <c r="C25" s="61" t="s">
        <v>40</v>
      </c>
      <c r="D25" s="62" t="s">
        <v>313</v>
      </c>
      <c r="E25" s="457" t="s">
        <v>37</v>
      </c>
      <c r="F25" s="19" t="s">
        <v>15</v>
      </c>
      <c r="G25" s="56" t="s">
        <v>15</v>
      </c>
      <c r="H25" s="28"/>
    </row>
    <row r="26" spans="1:8" s="29" customFormat="1" ht="76.5" customHeight="1" x14ac:dyDescent="0.2">
      <c r="A26" s="456"/>
      <c r="B26" s="457"/>
      <c r="C26" s="63" t="s">
        <v>41</v>
      </c>
      <c r="D26" s="64" t="s">
        <v>314</v>
      </c>
      <c r="E26" s="457"/>
      <c r="F26" s="59" t="s">
        <v>15</v>
      </c>
      <c r="G26" s="60" t="s">
        <v>15</v>
      </c>
      <c r="H26" s="28"/>
    </row>
    <row r="27" spans="1:8" s="29" customFormat="1" ht="61.5" customHeight="1" x14ac:dyDescent="0.2">
      <c r="A27" s="65">
        <v>9</v>
      </c>
      <c r="B27" s="44" t="s">
        <v>42</v>
      </c>
      <c r="C27" s="46" t="s">
        <v>43</v>
      </c>
      <c r="D27" s="45" t="s">
        <v>307</v>
      </c>
      <c r="E27" s="46" t="s">
        <v>44</v>
      </c>
      <c r="F27" s="47" t="s">
        <v>15</v>
      </c>
      <c r="G27" s="48" t="s">
        <v>15</v>
      </c>
      <c r="H27" s="28"/>
    </row>
    <row r="28" spans="1:8" s="29" customFormat="1" ht="51.25" customHeight="1" x14ac:dyDescent="0.2">
      <c r="A28" s="456">
        <v>10</v>
      </c>
      <c r="B28" s="457" t="s">
        <v>45</v>
      </c>
      <c r="C28" s="66" t="s">
        <v>46</v>
      </c>
      <c r="D28" s="55" t="s">
        <v>47</v>
      </c>
      <c r="E28" s="66" t="s">
        <v>48</v>
      </c>
      <c r="F28" s="19" t="s">
        <v>15</v>
      </c>
      <c r="G28" s="56" t="s">
        <v>15</v>
      </c>
      <c r="H28" s="28"/>
    </row>
    <row r="29" spans="1:8" s="29" customFormat="1" ht="75.25" customHeight="1" x14ac:dyDescent="0.2">
      <c r="A29" s="456"/>
      <c r="B29" s="457"/>
      <c r="C29" s="67" t="s">
        <v>49</v>
      </c>
      <c r="D29" s="64" t="s">
        <v>315</v>
      </c>
      <c r="E29" s="67" t="s">
        <v>50</v>
      </c>
      <c r="F29" s="59" t="s">
        <v>15</v>
      </c>
      <c r="G29" s="60" t="s">
        <v>15</v>
      </c>
      <c r="H29" s="28"/>
    </row>
    <row r="30" spans="1:8" s="29" customFormat="1" ht="75.25" customHeight="1" x14ac:dyDescent="0.2">
      <c r="A30" s="65">
        <v>11</v>
      </c>
      <c r="B30" s="44" t="s">
        <v>51</v>
      </c>
      <c r="C30" s="46" t="s">
        <v>52</v>
      </c>
      <c r="D30" s="45" t="s">
        <v>308</v>
      </c>
      <c r="E30" s="46" t="s">
        <v>53</v>
      </c>
      <c r="F30" s="47" t="s">
        <v>15</v>
      </c>
      <c r="G30" s="48" t="s">
        <v>15</v>
      </c>
      <c r="H30" s="28"/>
    </row>
    <row r="31" spans="1:8" s="29" customFormat="1" ht="59.25" customHeight="1" x14ac:dyDescent="0.2">
      <c r="A31" s="68">
        <v>12</v>
      </c>
      <c r="B31" s="44" t="s">
        <v>54</v>
      </c>
      <c r="C31" s="46" t="s">
        <v>55</v>
      </c>
      <c r="D31" s="45" t="s">
        <v>309</v>
      </c>
      <c r="E31" s="46" t="s">
        <v>56</v>
      </c>
      <c r="F31" s="47" t="s">
        <v>15</v>
      </c>
      <c r="G31" s="48" t="s">
        <v>15</v>
      </c>
      <c r="H31" s="28"/>
    </row>
    <row r="32" spans="1:8" s="29" customFormat="1" ht="63.75" customHeight="1" x14ac:dyDescent="0.2">
      <c r="A32" s="456">
        <v>13</v>
      </c>
      <c r="B32" s="457" t="s">
        <v>57</v>
      </c>
      <c r="C32" s="66" t="s">
        <v>58</v>
      </c>
      <c r="D32" s="55" t="s">
        <v>316</v>
      </c>
      <c r="E32" s="457" t="s">
        <v>59</v>
      </c>
      <c r="F32" s="19" t="s">
        <v>15</v>
      </c>
      <c r="G32" s="56" t="s">
        <v>15</v>
      </c>
      <c r="H32" s="28"/>
    </row>
    <row r="33" spans="1:8" s="29" customFormat="1" ht="66.75" customHeight="1" x14ac:dyDescent="0.2">
      <c r="A33" s="456"/>
      <c r="B33" s="457"/>
      <c r="C33" s="67" t="s">
        <v>60</v>
      </c>
      <c r="D33" s="64" t="s">
        <v>317</v>
      </c>
      <c r="E33" s="457"/>
      <c r="F33" s="59" t="s">
        <v>15</v>
      </c>
      <c r="G33" s="60" t="s">
        <v>15</v>
      </c>
      <c r="H33" s="28"/>
    </row>
    <row r="34" spans="1:8" s="29" customFormat="1" ht="63.25" customHeight="1" x14ac:dyDescent="0.2">
      <c r="A34" s="512">
        <v>14</v>
      </c>
      <c r="B34" s="476" t="s">
        <v>61</v>
      </c>
      <c r="C34" s="51" t="s">
        <v>62</v>
      </c>
      <c r="D34" s="50" t="s">
        <v>63</v>
      </c>
      <c r="E34" s="51" t="s">
        <v>64</v>
      </c>
      <c r="F34" s="52" t="s">
        <v>15</v>
      </c>
      <c r="G34" s="53" t="s">
        <v>15</v>
      </c>
      <c r="H34" s="28"/>
    </row>
    <row r="35" spans="1:8" s="29" customFormat="1" ht="63.25" customHeight="1" x14ac:dyDescent="0.2">
      <c r="A35" s="513"/>
      <c r="B35" s="530"/>
      <c r="C35" s="126" t="s">
        <v>65</v>
      </c>
      <c r="D35" s="260" t="s">
        <v>66</v>
      </c>
      <c r="E35" s="282" t="s">
        <v>67</v>
      </c>
      <c r="F35" s="129" t="s">
        <v>15</v>
      </c>
      <c r="G35" s="262" t="s">
        <v>15</v>
      </c>
      <c r="H35" s="28"/>
    </row>
    <row r="36" spans="1:8" s="29" customFormat="1" ht="63.25" customHeight="1" x14ac:dyDescent="0.2">
      <c r="A36" s="474"/>
      <c r="B36" s="531"/>
      <c r="C36" s="81" t="s">
        <v>68</v>
      </c>
      <c r="D36" s="98" t="s">
        <v>69</v>
      </c>
      <c r="E36" s="283" t="s">
        <v>70</v>
      </c>
      <c r="F36" s="84" t="s">
        <v>15</v>
      </c>
      <c r="G36" s="84" t="s">
        <v>15</v>
      </c>
      <c r="H36" s="28"/>
    </row>
    <row r="37" spans="1:8" s="29" customFormat="1" ht="63.25" customHeight="1" x14ac:dyDescent="0.2">
      <c r="A37" s="475"/>
      <c r="B37" s="477"/>
      <c r="C37" s="67" t="s">
        <v>71</v>
      </c>
      <c r="D37" s="62" t="s">
        <v>404</v>
      </c>
      <c r="E37" s="73" t="s">
        <v>72</v>
      </c>
      <c r="F37" s="59" t="s">
        <v>15</v>
      </c>
      <c r="G37" s="60" t="s">
        <v>15</v>
      </c>
      <c r="H37" s="28"/>
    </row>
    <row r="38" spans="1:8" s="29" customFormat="1" ht="65.150000000000006" customHeight="1" x14ac:dyDescent="0.2">
      <c r="A38" s="74">
        <v>15</v>
      </c>
      <c r="B38" s="44" t="s">
        <v>73</v>
      </c>
      <c r="C38" s="46" t="s">
        <v>74</v>
      </c>
      <c r="D38" s="75" t="s">
        <v>318</v>
      </c>
      <c r="E38" s="76" t="s">
        <v>75</v>
      </c>
      <c r="F38" s="47" t="s">
        <v>15</v>
      </c>
      <c r="G38" s="48" t="s">
        <v>15</v>
      </c>
      <c r="H38" s="28"/>
    </row>
    <row r="39" spans="1:8" s="29" customFormat="1" ht="54" hidden="1" customHeight="1" x14ac:dyDescent="0.2">
      <c r="A39" s="456">
        <v>16</v>
      </c>
      <c r="B39" s="529" t="s">
        <v>76</v>
      </c>
      <c r="C39" s="78" t="s">
        <v>77</v>
      </c>
      <c r="D39" s="79" t="s">
        <v>78</v>
      </c>
      <c r="E39" s="38" t="s">
        <v>79</v>
      </c>
      <c r="F39" s="40" t="s">
        <v>15</v>
      </c>
      <c r="G39" s="40" t="s">
        <v>15</v>
      </c>
      <c r="H39" s="28"/>
    </row>
    <row r="40" spans="1:8" s="29" customFormat="1" ht="50.5" customHeight="1" x14ac:dyDescent="0.2">
      <c r="A40" s="456"/>
      <c r="B40" s="529"/>
      <c r="C40" s="51" t="s">
        <v>80</v>
      </c>
      <c r="D40" s="80" t="s">
        <v>405</v>
      </c>
      <c r="E40" s="25" t="s">
        <v>81</v>
      </c>
      <c r="F40" s="27" t="s">
        <v>15</v>
      </c>
      <c r="G40" s="27" t="s">
        <v>15</v>
      </c>
      <c r="H40" s="28"/>
    </row>
    <row r="41" spans="1:8" s="29" customFormat="1" ht="51" customHeight="1" x14ac:dyDescent="0.2">
      <c r="A41" s="456"/>
      <c r="B41" s="529"/>
      <c r="C41" s="81" t="s">
        <v>82</v>
      </c>
      <c r="D41" s="82" t="s">
        <v>83</v>
      </c>
      <c r="E41" s="83"/>
      <c r="F41" s="84" t="s">
        <v>15</v>
      </c>
      <c r="G41" s="85" t="s">
        <v>15</v>
      </c>
      <c r="H41" s="28"/>
    </row>
    <row r="42" spans="1:8" s="29" customFormat="1" ht="40.5" customHeight="1" x14ac:dyDescent="0.2">
      <c r="A42" s="456"/>
      <c r="B42" s="529"/>
      <c r="C42" s="69" t="s">
        <v>84</v>
      </c>
      <c r="D42" s="86" t="s">
        <v>85</v>
      </c>
      <c r="E42" s="70"/>
      <c r="F42" s="71" t="s">
        <v>15</v>
      </c>
      <c r="G42" s="72" t="s">
        <v>15</v>
      </c>
      <c r="H42" s="28"/>
    </row>
    <row r="43" spans="1:8" s="29" customFormat="1" ht="40.5" customHeight="1" x14ac:dyDescent="0.2">
      <c r="A43" s="512">
        <v>17</v>
      </c>
      <c r="B43" s="515" t="s">
        <v>86</v>
      </c>
      <c r="C43" s="242" t="s">
        <v>335</v>
      </c>
      <c r="D43" s="243" t="s">
        <v>336</v>
      </c>
      <c r="E43" s="532" t="s">
        <v>81</v>
      </c>
      <c r="F43" s="40" t="s">
        <v>15</v>
      </c>
      <c r="G43" s="40" t="s">
        <v>15</v>
      </c>
      <c r="H43" s="28"/>
    </row>
    <row r="44" spans="1:8" s="29" customFormat="1" ht="40.5" customHeight="1" x14ac:dyDescent="0.2">
      <c r="A44" s="513"/>
      <c r="B44" s="516"/>
      <c r="C44" s="257" t="s">
        <v>416</v>
      </c>
      <c r="D44" s="305" t="s">
        <v>417</v>
      </c>
      <c r="E44" s="533"/>
      <c r="F44" s="40" t="s">
        <v>15</v>
      </c>
      <c r="G44" s="40" t="s">
        <v>15</v>
      </c>
      <c r="H44" s="28"/>
    </row>
    <row r="45" spans="1:8" s="29" customFormat="1" ht="54" customHeight="1" x14ac:dyDescent="0.2">
      <c r="A45" s="474"/>
      <c r="B45" s="517"/>
      <c r="C45" s="89" t="s">
        <v>87</v>
      </c>
      <c r="D45" s="241" t="s">
        <v>88</v>
      </c>
      <c r="E45" s="517"/>
      <c r="F45" s="27" t="s">
        <v>15</v>
      </c>
      <c r="G45" s="27" t="s">
        <v>15</v>
      </c>
      <c r="H45" s="28"/>
    </row>
    <row r="46" spans="1:8" s="29" customFormat="1" ht="46" customHeight="1" x14ac:dyDescent="0.2">
      <c r="A46" s="474"/>
      <c r="B46" s="517"/>
      <c r="C46" s="69" t="s">
        <v>89</v>
      </c>
      <c r="D46" s="88" t="s">
        <v>90</v>
      </c>
      <c r="E46" s="517"/>
      <c r="F46" s="27"/>
      <c r="G46" s="27"/>
      <c r="H46" s="28"/>
    </row>
    <row r="47" spans="1:8" s="29" customFormat="1" ht="53.25" customHeight="1" x14ac:dyDescent="0.2">
      <c r="A47" s="475"/>
      <c r="B47" s="489"/>
      <c r="C47" s="258" t="s">
        <v>418</v>
      </c>
      <c r="D47" s="306" t="s">
        <v>419</v>
      </c>
      <c r="E47" s="489"/>
      <c r="F47" s="43" t="s">
        <v>15</v>
      </c>
      <c r="G47" s="43" t="s">
        <v>15</v>
      </c>
      <c r="H47" s="28"/>
    </row>
    <row r="48" spans="1:8" s="29" customFormat="1" ht="19.5" customHeight="1" x14ac:dyDescent="0.2">
      <c r="A48" s="512">
        <v>18</v>
      </c>
      <c r="B48" s="518" t="s">
        <v>91</v>
      </c>
      <c r="C48" s="51" t="s">
        <v>92</v>
      </c>
      <c r="D48" s="26"/>
      <c r="E48" s="24"/>
      <c r="F48" s="87"/>
      <c r="G48" s="87"/>
      <c r="H48" s="28"/>
    </row>
    <row r="49" spans="1:8" s="29" customFormat="1" ht="82.5" customHeight="1" x14ac:dyDescent="0.2">
      <c r="A49" s="513"/>
      <c r="B49" s="519"/>
      <c r="C49" s="89" t="s">
        <v>291</v>
      </c>
      <c r="D49" s="514" t="s">
        <v>93</v>
      </c>
      <c r="E49" s="25" t="s">
        <v>94</v>
      </c>
      <c r="F49" s="27" t="s">
        <v>15</v>
      </c>
      <c r="G49" s="27" t="s">
        <v>15</v>
      </c>
      <c r="H49" s="28"/>
    </row>
    <row r="50" spans="1:8" s="29" customFormat="1" ht="65.150000000000006" customHeight="1" x14ac:dyDescent="0.2">
      <c r="A50" s="513"/>
      <c r="B50" s="519"/>
      <c r="C50" s="81" t="s">
        <v>95</v>
      </c>
      <c r="D50" s="514"/>
      <c r="E50" s="90"/>
      <c r="F50" s="91" t="s">
        <v>15</v>
      </c>
      <c r="G50" s="91" t="s">
        <v>15</v>
      </c>
      <c r="H50" s="28"/>
    </row>
    <row r="51" spans="1:8" s="29" customFormat="1" ht="35.25" customHeight="1" x14ac:dyDescent="0.2">
      <c r="A51" s="513"/>
      <c r="B51" s="519"/>
      <c r="C51" s="89" t="s">
        <v>259</v>
      </c>
      <c r="D51" s="514"/>
      <c r="E51" s="25" t="s">
        <v>96</v>
      </c>
      <c r="F51" s="91" t="s">
        <v>15</v>
      </c>
      <c r="G51" s="91" t="s">
        <v>15</v>
      </c>
      <c r="H51" s="28"/>
    </row>
    <row r="52" spans="1:8" s="29" customFormat="1" ht="35.25" customHeight="1" x14ac:dyDescent="0.2">
      <c r="A52" s="513"/>
      <c r="B52" s="519"/>
      <c r="C52" s="257" t="s">
        <v>420</v>
      </c>
      <c r="D52" s="514"/>
      <c r="E52" s="307" t="s">
        <v>422</v>
      </c>
      <c r="F52" s="91" t="s">
        <v>15</v>
      </c>
      <c r="G52" s="91" t="s">
        <v>15</v>
      </c>
      <c r="H52" s="28"/>
    </row>
    <row r="53" spans="1:8" s="29" customFormat="1" ht="76" customHeight="1" x14ac:dyDescent="0.2">
      <c r="A53" s="513"/>
      <c r="B53" s="519"/>
      <c r="C53" s="255" t="s">
        <v>421</v>
      </c>
      <c r="D53" s="514"/>
      <c r="E53" s="307" t="s">
        <v>423</v>
      </c>
      <c r="F53" s="91" t="s">
        <v>15</v>
      </c>
      <c r="G53" s="91" t="s">
        <v>15</v>
      </c>
      <c r="H53" s="28"/>
    </row>
    <row r="54" spans="1:8" s="29" customFormat="1" ht="68.25" customHeight="1" x14ac:dyDescent="0.2">
      <c r="A54" s="513"/>
      <c r="B54" s="519"/>
      <c r="C54" s="81" t="s">
        <v>97</v>
      </c>
      <c r="D54" s="514"/>
      <c r="E54" s="90"/>
      <c r="F54" s="91" t="s">
        <v>15</v>
      </c>
      <c r="G54" s="91" t="s">
        <v>15</v>
      </c>
      <c r="H54" s="28"/>
    </row>
    <row r="55" spans="1:8" s="29" customFormat="1" ht="68.25" customHeight="1" x14ac:dyDescent="0.2">
      <c r="A55" s="513"/>
      <c r="B55" s="519"/>
      <c r="C55" s="81" t="s">
        <v>260</v>
      </c>
      <c r="D55" s="514"/>
      <c r="E55" s="90" t="s">
        <v>98</v>
      </c>
      <c r="F55" s="91" t="s">
        <v>15</v>
      </c>
      <c r="G55" s="91" t="s">
        <v>15</v>
      </c>
      <c r="H55" s="28"/>
    </row>
    <row r="56" spans="1:8" s="29" customFormat="1" ht="35.25" customHeight="1" x14ac:dyDescent="0.2">
      <c r="A56" s="513"/>
      <c r="B56" s="519"/>
      <c r="C56" s="67" t="s">
        <v>99</v>
      </c>
      <c r="D56" s="514"/>
      <c r="E56" s="41" t="s">
        <v>100</v>
      </c>
      <c r="F56" s="92" t="s">
        <v>15</v>
      </c>
      <c r="G56" s="92" t="s">
        <v>15</v>
      </c>
      <c r="H56" s="28"/>
    </row>
    <row r="57" spans="1:8" s="29" customFormat="1" ht="20.25" customHeight="1" x14ac:dyDescent="0.2">
      <c r="A57" s="474"/>
      <c r="B57" s="470"/>
      <c r="C57" s="51" t="s">
        <v>337</v>
      </c>
      <c r="D57" s="26"/>
      <c r="E57" s="24"/>
      <c r="F57" s="87"/>
      <c r="G57" s="87"/>
      <c r="H57" s="28"/>
    </row>
    <row r="58" spans="1:8" s="29" customFormat="1" ht="50.25" customHeight="1" x14ac:dyDescent="0.2">
      <c r="A58" s="474"/>
      <c r="B58" s="470"/>
      <c r="C58" s="89" t="s">
        <v>101</v>
      </c>
      <c r="D58" s="514" t="s">
        <v>102</v>
      </c>
      <c r="E58" s="25"/>
      <c r="F58" s="31" t="s">
        <v>15</v>
      </c>
      <c r="G58" s="31" t="s">
        <v>15</v>
      </c>
      <c r="H58" s="28"/>
    </row>
    <row r="59" spans="1:8" s="29" customFormat="1" ht="53.25" customHeight="1" x14ac:dyDescent="0.2">
      <c r="A59" s="474"/>
      <c r="B59" s="470"/>
      <c r="C59" s="81" t="s">
        <v>103</v>
      </c>
      <c r="D59" s="514"/>
      <c r="E59" s="90"/>
      <c r="F59" s="91" t="s">
        <v>15</v>
      </c>
      <c r="G59" s="91" t="s">
        <v>15</v>
      </c>
      <c r="H59" s="28"/>
    </row>
    <row r="60" spans="1:8" s="29" customFormat="1" ht="33.75" customHeight="1" x14ac:dyDescent="0.2">
      <c r="A60" s="474"/>
      <c r="B60" s="470"/>
      <c r="C60" s="93" t="s">
        <v>104</v>
      </c>
      <c r="D60" s="514"/>
      <c r="E60" s="90"/>
      <c r="F60" s="91" t="s">
        <v>15</v>
      </c>
      <c r="G60" s="91" t="s">
        <v>15</v>
      </c>
      <c r="H60" s="28"/>
    </row>
    <row r="61" spans="1:8" s="29" customFormat="1" ht="33.75" customHeight="1" x14ac:dyDescent="0.2">
      <c r="A61" s="474"/>
      <c r="B61" s="470"/>
      <c r="C61" s="257" t="s">
        <v>420</v>
      </c>
      <c r="D61" s="514"/>
      <c r="E61" s="307" t="s">
        <v>422</v>
      </c>
      <c r="F61" s="91" t="s">
        <v>15</v>
      </c>
      <c r="G61" s="91" t="s">
        <v>15</v>
      </c>
      <c r="H61" s="28"/>
    </row>
    <row r="62" spans="1:8" s="29" customFormat="1" ht="82.5" customHeight="1" x14ac:dyDescent="0.2">
      <c r="A62" s="474"/>
      <c r="B62" s="470"/>
      <c r="C62" s="255" t="s">
        <v>421</v>
      </c>
      <c r="D62" s="514"/>
      <c r="E62" s="307" t="s">
        <v>423</v>
      </c>
      <c r="F62" s="91" t="s">
        <v>15</v>
      </c>
      <c r="G62" s="91" t="s">
        <v>15</v>
      </c>
      <c r="H62" s="28"/>
    </row>
    <row r="63" spans="1:8" s="29" customFormat="1" ht="84" customHeight="1" x14ac:dyDescent="0.2">
      <c r="A63" s="474"/>
      <c r="B63" s="470"/>
      <c r="C63" s="257" t="s">
        <v>338</v>
      </c>
      <c r="D63" s="514"/>
      <c r="E63" s="25"/>
      <c r="F63" s="244" t="s">
        <v>279</v>
      </c>
      <c r="G63" s="245" t="s">
        <v>279</v>
      </c>
      <c r="H63" s="28"/>
    </row>
    <row r="64" spans="1:8" s="29" customFormat="1" ht="63" customHeight="1" x14ac:dyDescent="0.2">
      <c r="A64" s="474"/>
      <c r="B64" s="470"/>
      <c r="C64" s="257" t="s">
        <v>339</v>
      </c>
      <c r="D64" s="514"/>
      <c r="E64" s="246"/>
      <c r="F64" s="245" t="s">
        <v>279</v>
      </c>
      <c r="G64" s="244" t="s">
        <v>279</v>
      </c>
      <c r="H64" s="28"/>
    </row>
    <row r="65" spans="1:8" s="29" customFormat="1" ht="47.25" customHeight="1" x14ac:dyDescent="0.2">
      <c r="A65" s="474"/>
      <c r="B65" s="470"/>
      <c r="C65" s="67" t="s">
        <v>105</v>
      </c>
      <c r="D65" s="514"/>
      <c r="E65" s="41" t="s">
        <v>106</v>
      </c>
      <c r="F65" s="92" t="s">
        <v>15</v>
      </c>
      <c r="G65" s="92" t="s">
        <v>15</v>
      </c>
      <c r="H65" s="28"/>
    </row>
    <row r="66" spans="1:8" s="29" customFormat="1" ht="18.5" customHeight="1" x14ac:dyDescent="0.2">
      <c r="A66" s="474"/>
      <c r="B66" s="520" t="s">
        <v>91</v>
      </c>
      <c r="C66" s="255" t="s">
        <v>340</v>
      </c>
      <c r="D66" s="526" t="s">
        <v>406</v>
      </c>
      <c r="E66" s="247"/>
      <c r="F66" s="245"/>
      <c r="G66" s="248"/>
      <c r="H66" s="28"/>
    </row>
    <row r="67" spans="1:8" s="29" customFormat="1" ht="47.25" customHeight="1" x14ac:dyDescent="0.2">
      <c r="A67" s="474"/>
      <c r="B67" s="521"/>
      <c r="C67" s="256" t="s">
        <v>341</v>
      </c>
      <c r="D67" s="527"/>
      <c r="E67" s="249"/>
      <c r="F67" s="250" t="s">
        <v>279</v>
      </c>
      <c r="G67" s="250" t="s">
        <v>279</v>
      </c>
      <c r="H67" s="28"/>
    </row>
    <row r="68" spans="1:8" s="29" customFormat="1" ht="53" customHeight="1" x14ac:dyDescent="0.2">
      <c r="A68" s="474"/>
      <c r="B68" s="521"/>
      <c r="C68" s="257" t="s">
        <v>342</v>
      </c>
      <c r="D68" s="527"/>
      <c r="E68" s="251"/>
      <c r="F68" s="252" t="s">
        <v>279</v>
      </c>
      <c r="G68" s="252" t="s">
        <v>279</v>
      </c>
      <c r="H68" s="28"/>
    </row>
    <row r="69" spans="1:8" s="29" customFormat="1" ht="53" customHeight="1" x14ac:dyDescent="0.2">
      <c r="A69" s="474"/>
      <c r="B69" s="521"/>
      <c r="C69" s="257" t="s">
        <v>420</v>
      </c>
      <c r="D69" s="527"/>
      <c r="E69" s="307" t="s">
        <v>422</v>
      </c>
      <c r="F69" s="252" t="s">
        <v>279</v>
      </c>
      <c r="G69" s="252" t="s">
        <v>279</v>
      </c>
      <c r="H69" s="28"/>
    </row>
    <row r="70" spans="1:8" s="29" customFormat="1" ht="80" customHeight="1" x14ac:dyDescent="0.2">
      <c r="A70" s="474"/>
      <c r="B70" s="521"/>
      <c r="C70" s="255" t="s">
        <v>421</v>
      </c>
      <c r="D70" s="527"/>
      <c r="E70" s="307" t="s">
        <v>423</v>
      </c>
      <c r="F70" s="252" t="s">
        <v>279</v>
      </c>
      <c r="G70" s="252" t="s">
        <v>279</v>
      </c>
      <c r="H70" s="28"/>
    </row>
    <row r="71" spans="1:8" s="29" customFormat="1" ht="42.5" customHeight="1" x14ac:dyDescent="0.2">
      <c r="A71" s="474"/>
      <c r="B71" s="521"/>
      <c r="C71" s="257" t="s">
        <v>343</v>
      </c>
      <c r="D71" s="527"/>
      <c r="E71" s="251"/>
      <c r="F71" s="244" t="s">
        <v>279</v>
      </c>
      <c r="G71" s="252" t="s">
        <v>279</v>
      </c>
      <c r="H71" s="28"/>
    </row>
    <row r="72" spans="1:8" s="29" customFormat="1" ht="47.25" customHeight="1" x14ac:dyDescent="0.2">
      <c r="A72" s="475"/>
      <c r="B72" s="522"/>
      <c r="C72" s="258" t="s">
        <v>344</v>
      </c>
      <c r="D72" s="528"/>
      <c r="E72" s="259" t="s">
        <v>345</v>
      </c>
      <c r="F72" s="253" t="s">
        <v>279</v>
      </c>
      <c r="G72" s="254" t="s">
        <v>279</v>
      </c>
      <c r="H72" s="28"/>
    </row>
    <row r="73" spans="1:8" s="96" customFormat="1" ht="113.25" customHeight="1" x14ac:dyDescent="0.2">
      <c r="A73" s="94">
        <v>19</v>
      </c>
      <c r="B73" s="46" t="s">
        <v>107</v>
      </c>
      <c r="C73" s="46" t="s">
        <v>108</v>
      </c>
      <c r="D73" s="45" t="s">
        <v>407</v>
      </c>
      <c r="E73" s="46" t="s">
        <v>109</v>
      </c>
      <c r="F73" s="47" t="s">
        <v>15</v>
      </c>
      <c r="G73" s="48" t="s">
        <v>15</v>
      </c>
      <c r="H73" s="95"/>
    </row>
    <row r="74" spans="1:8" s="96" customFormat="1" ht="52" customHeight="1" x14ac:dyDescent="0.2">
      <c r="A74" s="97">
        <v>20</v>
      </c>
      <c r="B74" s="46" t="s">
        <v>110</v>
      </c>
      <c r="C74" s="46" t="s">
        <v>111</v>
      </c>
      <c r="D74" s="45" t="s">
        <v>408</v>
      </c>
      <c r="E74" s="46" t="s">
        <v>112</v>
      </c>
      <c r="F74" s="47" t="s">
        <v>15</v>
      </c>
      <c r="G74" s="47" t="s">
        <v>15</v>
      </c>
      <c r="H74" s="95"/>
    </row>
    <row r="75" spans="1:8" s="96" customFormat="1" ht="34.5" customHeight="1" x14ac:dyDescent="0.2">
      <c r="A75" s="485">
        <v>21</v>
      </c>
      <c r="B75" s="523" t="s">
        <v>113</v>
      </c>
      <c r="C75" s="51" t="s">
        <v>114</v>
      </c>
      <c r="D75" s="525" t="s">
        <v>115</v>
      </c>
      <c r="E75" s="511" t="s">
        <v>14</v>
      </c>
      <c r="F75" s="486" t="s">
        <v>15</v>
      </c>
      <c r="G75" s="486" t="s">
        <v>15</v>
      </c>
      <c r="H75" s="95"/>
    </row>
    <row r="76" spans="1:8" s="96" customFormat="1" ht="105.5" customHeight="1" x14ac:dyDescent="0.2">
      <c r="A76" s="485"/>
      <c r="B76" s="524"/>
      <c r="C76" s="67" t="s">
        <v>424</v>
      </c>
      <c r="D76" s="525"/>
      <c r="E76" s="511"/>
      <c r="F76" s="486"/>
      <c r="G76" s="486"/>
      <c r="H76" s="95"/>
    </row>
    <row r="77" spans="1:8" s="96" customFormat="1" ht="55.5" customHeight="1" x14ac:dyDescent="0.2">
      <c r="A77" s="472">
        <v>22</v>
      </c>
      <c r="B77" s="487" t="s">
        <v>116</v>
      </c>
      <c r="C77" s="89" t="s">
        <v>299</v>
      </c>
      <c r="D77" s="236" t="s">
        <v>319</v>
      </c>
      <c r="E77" s="121" t="s">
        <v>300</v>
      </c>
      <c r="F77" s="131" t="s">
        <v>301</v>
      </c>
      <c r="G77" s="237" t="s">
        <v>302</v>
      </c>
      <c r="H77" s="95"/>
    </row>
    <row r="78" spans="1:8" s="96" customFormat="1" ht="60" customHeight="1" x14ac:dyDescent="0.2">
      <c r="A78" s="473"/>
      <c r="B78" s="488"/>
      <c r="C78" s="81" t="s">
        <v>117</v>
      </c>
      <c r="D78" s="98" t="s">
        <v>320</v>
      </c>
      <c r="E78" s="99" t="s">
        <v>290</v>
      </c>
      <c r="F78" s="84" t="s">
        <v>15</v>
      </c>
      <c r="G78" s="85" t="s">
        <v>15</v>
      </c>
      <c r="H78" s="95"/>
    </row>
    <row r="79" spans="1:8" s="96" customFormat="1" ht="72" customHeight="1" x14ac:dyDescent="0.2">
      <c r="A79" s="473"/>
      <c r="B79" s="488"/>
      <c r="C79" s="126" t="s">
        <v>118</v>
      </c>
      <c r="D79" s="260" t="s">
        <v>321</v>
      </c>
      <c r="E79" s="261" t="s">
        <v>119</v>
      </c>
      <c r="F79" s="129" t="s">
        <v>15</v>
      </c>
      <c r="G79" s="262" t="s">
        <v>15</v>
      </c>
      <c r="H79" s="95"/>
    </row>
    <row r="80" spans="1:8" s="96" customFormat="1" ht="121" customHeight="1" x14ac:dyDescent="0.2">
      <c r="A80" s="475"/>
      <c r="B80" s="489"/>
      <c r="C80" s="263" t="s">
        <v>409</v>
      </c>
      <c r="D80" s="264" t="s">
        <v>346</v>
      </c>
      <c r="E80" s="265" t="s">
        <v>347</v>
      </c>
      <c r="F80" s="266" t="s">
        <v>15</v>
      </c>
      <c r="G80" s="266" t="s">
        <v>15</v>
      </c>
      <c r="H80" s="95"/>
    </row>
    <row r="81" spans="1:8" s="96" customFormat="1" ht="72.5" customHeight="1" x14ac:dyDescent="0.2">
      <c r="A81" s="490">
        <v>23</v>
      </c>
      <c r="B81" s="493" t="s">
        <v>348</v>
      </c>
      <c r="C81" s="267" t="s">
        <v>425</v>
      </c>
      <c r="D81" s="496" t="s">
        <v>349</v>
      </c>
      <c r="E81" s="499" t="s">
        <v>428</v>
      </c>
      <c r="F81" s="268" t="s">
        <v>279</v>
      </c>
      <c r="G81" s="268" t="s">
        <v>279</v>
      </c>
      <c r="H81" s="95"/>
    </row>
    <row r="82" spans="1:8" s="96" customFormat="1" ht="174" customHeight="1" x14ac:dyDescent="0.2">
      <c r="A82" s="491"/>
      <c r="B82" s="494"/>
      <c r="C82" s="257" t="s">
        <v>352</v>
      </c>
      <c r="D82" s="497"/>
      <c r="E82" s="466"/>
      <c r="F82" s="269" t="s">
        <v>279</v>
      </c>
      <c r="G82" s="269" t="s">
        <v>279</v>
      </c>
      <c r="H82" s="95"/>
    </row>
    <row r="83" spans="1:8" s="96" customFormat="1" ht="44" customHeight="1" x14ac:dyDescent="0.2">
      <c r="A83" s="491"/>
      <c r="B83" s="494"/>
      <c r="C83" s="255" t="s">
        <v>350</v>
      </c>
      <c r="D83" s="497"/>
      <c r="E83" s="466"/>
      <c r="F83" s="269" t="s">
        <v>279</v>
      </c>
      <c r="G83" s="269" t="s">
        <v>279</v>
      </c>
      <c r="H83" s="95"/>
    </row>
    <row r="84" spans="1:8" s="96" customFormat="1" ht="32" customHeight="1" x14ac:dyDescent="0.2">
      <c r="A84" s="492"/>
      <c r="B84" s="495"/>
      <c r="C84" s="255" t="s">
        <v>351</v>
      </c>
      <c r="D84" s="498"/>
      <c r="E84" s="500"/>
      <c r="F84" s="270" t="s">
        <v>279</v>
      </c>
      <c r="G84" s="270" t="s">
        <v>279</v>
      </c>
      <c r="H84" s="95"/>
    </row>
    <row r="85" spans="1:8" s="96" customFormat="1" ht="37" customHeight="1" x14ac:dyDescent="0.2">
      <c r="A85" s="485">
        <v>24</v>
      </c>
      <c r="B85" s="479" t="s">
        <v>120</v>
      </c>
      <c r="C85" s="54" t="s">
        <v>121</v>
      </c>
      <c r="D85" s="55" t="s">
        <v>122</v>
      </c>
      <c r="E85" s="66" t="s">
        <v>123</v>
      </c>
      <c r="F85" s="19" t="s">
        <v>15</v>
      </c>
      <c r="G85" s="19" t="s">
        <v>15</v>
      </c>
    </row>
    <row r="86" spans="1:8" s="96" customFormat="1" ht="60" customHeight="1" x14ac:dyDescent="0.2">
      <c r="A86" s="485"/>
      <c r="B86" s="479"/>
      <c r="C86" s="57" t="s">
        <v>124</v>
      </c>
      <c r="D86" s="58" t="s">
        <v>125</v>
      </c>
      <c r="E86" s="70"/>
      <c r="F86" s="71" t="s">
        <v>15</v>
      </c>
      <c r="G86" s="71" t="s">
        <v>15</v>
      </c>
    </row>
    <row r="87" spans="1:8" s="96" customFormat="1" ht="60" customHeight="1" x14ac:dyDescent="0.2">
      <c r="A87" s="472">
        <v>25</v>
      </c>
      <c r="B87" s="468" t="s">
        <v>126</v>
      </c>
      <c r="C87" s="66" t="s">
        <v>127</v>
      </c>
      <c r="D87" s="55" t="s">
        <v>322</v>
      </c>
      <c r="E87" s="66" t="s">
        <v>128</v>
      </c>
      <c r="F87" s="19" t="s">
        <v>15</v>
      </c>
      <c r="G87" s="56" t="s">
        <v>15</v>
      </c>
      <c r="H87" s="95"/>
    </row>
    <row r="88" spans="1:8" s="96" customFormat="1" ht="60" customHeight="1" x14ac:dyDescent="0.2">
      <c r="A88" s="473"/>
      <c r="B88" s="469"/>
      <c r="C88" s="89" t="s">
        <v>129</v>
      </c>
      <c r="D88" s="122" t="s">
        <v>323</v>
      </c>
      <c r="E88" s="284"/>
      <c r="F88" s="129" t="s">
        <v>15</v>
      </c>
      <c r="G88" s="129" t="s">
        <v>15</v>
      </c>
      <c r="H88" s="95"/>
    </row>
    <row r="89" spans="1:8" s="96" customFormat="1" ht="41" customHeight="1" x14ac:dyDescent="0.2">
      <c r="A89" s="474"/>
      <c r="B89" s="470"/>
      <c r="C89" s="285" t="s">
        <v>426</v>
      </c>
      <c r="D89" s="462" t="s">
        <v>356</v>
      </c>
      <c r="E89" s="465" t="s">
        <v>427</v>
      </c>
      <c r="F89" s="269" t="s">
        <v>15</v>
      </c>
      <c r="G89" s="269" t="s">
        <v>15</v>
      </c>
      <c r="H89" s="95"/>
    </row>
    <row r="90" spans="1:8" s="96" customFormat="1" ht="72" customHeight="1" x14ac:dyDescent="0.2">
      <c r="A90" s="474"/>
      <c r="B90" s="470"/>
      <c r="C90" s="257" t="s">
        <v>353</v>
      </c>
      <c r="D90" s="463"/>
      <c r="E90" s="466"/>
      <c r="F90" s="269" t="s">
        <v>15</v>
      </c>
      <c r="G90" s="269" t="s">
        <v>15</v>
      </c>
      <c r="H90" s="95"/>
    </row>
    <row r="91" spans="1:8" s="96" customFormat="1" ht="45" customHeight="1" x14ac:dyDescent="0.2">
      <c r="A91" s="474"/>
      <c r="B91" s="470"/>
      <c r="C91" s="257" t="s">
        <v>354</v>
      </c>
      <c r="D91" s="463"/>
      <c r="E91" s="466"/>
      <c r="F91" s="269" t="s">
        <v>15</v>
      </c>
      <c r="G91" s="269" t="s">
        <v>15</v>
      </c>
      <c r="H91" s="95"/>
    </row>
    <row r="92" spans="1:8" s="96" customFormat="1" ht="43.5" customHeight="1" x14ac:dyDescent="0.2">
      <c r="A92" s="475"/>
      <c r="B92" s="471"/>
      <c r="C92" s="286" t="s">
        <v>355</v>
      </c>
      <c r="D92" s="464"/>
      <c r="E92" s="467"/>
      <c r="F92" s="287" t="s">
        <v>15</v>
      </c>
      <c r="G92" s="287" t="s">
        <v>15</v>
      </c>
      <c r="H92" s="95"/>
    </row>
    <row r="93" spans="1:8" s="96" customFormat="1" ht="58.5" customHeight="1" x14ac:dyDescent="0.2">
      <c r="A93" s="472">
        <v>26</v>
      </c>
      <c r="B93" s="481" t="s">
        <v>130</v>
      </c>
      <c r="C93" s="51" t="s">
        <v>131</v>
      </c>
      <c r="D93" s="483" t="s">
        <v>324</v>
      </c>
      <c r="E93" s="308"/>
      <c r="F93" s="287" t="s">
        <v>15</v>
      </c>
      <c r="G93" s="287" t="s">
        <v>15</v>
      </c>
      <c r="H93" s="95"/>
    </row>
    <row r="94" spans="1:8" s="96" customFormat="1" ht="34.5" customHeight="1" x14ac:dyDescent="0.2">
      <c r="A94" s="480"/>
      <c r="B94" s="482"/>
      <c r="C94" s="309" t="s">
        <v>429</v>
      </c>
      <c r="D94" s="484"/>
      <c r="E94" s="117" t="s">
        <v>430</v>
      </c>
      <c r="F94" s="47" t="s">
        <v>15</v>
      </c>
      <c r="G94" s="47" t="s">
        <v>15</v>
      </c>
      <c r="H94" s="95"/>
    </row>
    <row r="95" spans="1:8" s="29" customFormat="1" ht="53.15" customHeight="1" x14ac:dyDescent="0.2">
      <c r="A95" s="456">
        <v>27</v>
      </c>
      <c r="B95" s="457" t="s">
        <v>132</v>
      </c>
      <c r="C95" s="93" t="s">
        <v>133</v>
      </c>
      <c r="D95" s="55" t="s">
        <v>325</v>
      </c>
      <c r="E95" s="54"/>
      <c r="F95" s="19" t="s">
        <v>15</v>
      </c>
      <c r="G95" s="19" t="s">
        <v>15</v>
      </c>
      <c r="H95" s="28"/>
    </row>
    <row r="96" spans="1:8" s="29" customFormat="1" ht="65.25" customHeight="1" x14ac:dyDescent="0.2">
      <c r="A96" s="456"/>
      <c r="B96" s="457"/>
      <c r="C96" s="93" t="s">
        <v>134</v>
      </c>
      <c r="D96" s="62" t="s">
        <v>326</v>
      </c>
      <c r="E96" s="61" t="s">
        <v>135</v>
      </c>
      <c r="F96" s="23" t="s">
        <v>15</v>
      </c>
      <c r="G96" s="23" t="s">
        <v>15</v>
      </c>
      <c r="H96" s="28"/>
    </row>
    <row r="97" spans="1:8" s="29" customFormat="1" ht="53.15" customHeight="1" x14ac:dyDescent="0.2">
      <c r="A97" s="456"/>
      <c r="B97" s="457"/>
      <c r="C97" s="63" t="s">
        <v>136</v>
      </c>
      <c r="D97" s="101" t="s">
        <v>327</v>
      </c>
      <c r="E97" s="102" t="s">
        <v>137</v>
      </c>
      <c r="F97" s="59" t="s">
        <v>15</v>
      </c>
      <c r="G97" s="59" t="s">
        <v>15</v>
      </c>
      <c r="H97" s="28"/>
    </row>
    <row r="98" spans="1:8" s="29" customFormat="1" ht="71.25" customHeight="1" x14ac:dyDescent="0.2">
      <c r="A98" s="74">
        <v>28</v>
      </c>
      <c r="B98" s="44" t="s">
        <v>138</v>
      </c>
      <c r="C98" s="103" t="s">
        <v>139</v>
      </c>
      <c r="D98" s="104" t="s">
        <v>410</v>
      </c>
      <c r="E98" s="105"/>
      <c r="F98" s="47" t="s">
        <v>15</v>
      </c>
      <c r="G98" s="47" t="s">
        <v>15</v>
      </c>
      <c r="H98" s="28"/>
    </row>
    <row r="99" spans="1:8" s="29" customFormat="1" ht="60" customHeight="1" x14ac:dyDescent="0.2">
      <c r="A99" s="456">
        <v>29</v>
      </c>
      <c r="B99" s="479" t="s">
        <v>140</v>
      </c>
      <c r="C99" s="51" t="s">
        <v>141</v>
      </c>
      <c r="D99" s="478" t="s">
        <v>411</v>
      </c>
      <c r="E99" s="476" t="s">
        <v>142</v>
      </c>
      <c r="F99" s="52" t="s">
        <v>15</v>
      </c>
      <c r="G99" s="52" t="s">
        <v>15</v>
      </c>
      <c r="H99" s="28"/>
    </row>
    <row r="100" spans="1:8" s="29" customFormat="1" ht="60" customHeight="1" x14ac:dyDescent="0.2">
      <c r="A100" s="456"/>
      <c r="B100" s="479"/>
      <c r="C100" s="89" t="s">
        <v>143</v>
      </c>
      <c r="D100" s="478"/>
      <c r="E100" s="476"/>
      <c r="F100" s="27"/>
      <c r="G100" s="27"/>
      <c r="H100" s="28"/>
    </row>
    <row r="101" spans="1:8" s="96" customFormat="1" ht="51.5" customHeight="1" x14ac:dyDescent="0.2">
      <c r="A101" s="456"/>
      <c r="B101" s="479"/>
      <c r="C101" s="69" t="s">
        <v>364</v>
      </c>
      <c r="D101" s="478"/>
      <c r="E101" s="67"/>
      <c r="F101" s="71" t="s">
        <v>15</v>
      </c>
      <c r="G101" s="71" t="s">
        <v>15</v>
      </c>
      <c r="H101" s="95"/>
    </row>
    <row r="102" spans="1:8" s="95" customFormat="1" ht="50.5" customHeight="1" x14ac:dyDescent="0.2">
      <c r="A102" s="472">
        <v>30</v>
      </c>
      <c r="B102" s="476" t="s">
        <v>412</v>
      </c>
      <c r="C102" s="51" t="s">
        <v>365</v>
      </c>
      <c r="D102" s="50" t="s">
        <v>413</v>
      </c>
      <c r="E102" s="271"/>
      <c r="F102" s="52" t="s">
        <v>15</v>
      </c>
      <c r="G102" s="52" t="s">
        <v>15</v>
      </c>
    </row>
    <row r="103" spans="1:8" s="95" customFormat="1" ht="60" customHeight="1" x14ac:dyDescent="0.2">
      <c r="A103" s="475"/>
      <c r="B103" s="477"/>
      <c r="C103" s="69" t="s">
        <v>357</v>
      </c>
      <c r="D103" s="64"/>
      <c r="E103" s="272"/>
      <c r="F103" s="71" t="s">
        <v>15</v>
      </c>
      <c r="G103" s="71" t="s">
        <v>15</v>
      </c>
    </row>
    <row r="104" spans="1:8" s="29" customFormat="1" ht="116.5" customHeight="1" x14ac:dyDescent="0.2">
      <c r="A104" s="456">
        <v>31</v>
      </c>
      <c r="B104" s="461" t="s">
        <v>144</v>
      </c>
      <c r="C104" s="78" t="s">
        <v>145</v>
      </c>
      <c r="D104" s="26" t="s">
        <v>328</v>
      </c>
      <c r="E104" s="24" t="s">
        <v>431</v>
      </c>
      <c r="F104" s="40" t="s">
        <v>15</v>
      </c>
      <c r="G104" s="40" t="s">
        <v>15</v>
      </c>
      <c r="H104" s="28"/>
    </row>
    <row r="105" spans="1:8" s="29" customFormat="1" ht="85" customHeight="1" x14ac:dyDescent="0.2">
      <c r="A105" s="456"/>
      <c r="B105" s="461"/>
      <c r="C105" s="106" t="s">
        <v>146</v>
      </c>
      <c r="D105" s="107"/>
      <c r="E105" s="108" t="s">
        <v>147</v>
      </c>
      <c r="F105" s="91" t="s">
        <v>15</v>
      </c>
      <c r="G105" s="91" t="s">
        <v>15</v>
      </c>
      <c r="H105" s="28"/>
    </row>
    <row r="106" spans="1:8" s="29" customFormat="1" ht="54" customHeight="1" x14ac:dyDescent="0.2">
      <c r="A106" s="456"/>
      <c r="B106" s="461"/>
      <c r="C106" s="109" t="s">
        <v>148</v>
      </c>
      <c r="D106" s="110"/>
      <c r="E106" s="111" t="s">
        <v>149</v>
      </c>
      <c r="F106" s="92" t="s">
        <v>15</v>
      </c>
      <c r="G106" s="92" t="s">
        <v>15</v>
      </c>
      <c r="H106" s="28"/>
    </row>
    <row r="107" spans="1:8" s="29" customFormat="1" ht="35.5" customHeight="1" x14ac:dyDescent="0.2">
      <c r="A107" s="508">
        <v>32</v>
      </c>
      <c r="B107" s="458" t="s">
        <v>358</v>
      </c>
      <c r="C107" s="273" t="s">
        <v>432</v>
      </c>
      <c r="D107" s="501" t="s">
        <v>359</v>
      </c>
      <c r="E107" s="505" t="s">
        <v>366</v>
      </c>
      <c r="F107" s="274" t="s">
        <v>279</v>
      </c>
      <c r="G107" s="275" t="s">
        <v>279</v>
      </c>
      <c r="H107" s="28"/>
    </row>
    <row r="108" spans="1:8" s="29" customFormat="1" ht="62" customHeight="1" x14ac:dyDescent="0.2">
      <c r="A108" s="509"/>
      <c r="B108" s="459"/>
      <c r="C108" s="276" t="s">
        <v>360</v>
      </c>
      <c r="D108" s="502"/>
      <c r="E108" s="506"/>
      <c r="F108" s="245" t="s">
        <v>279</v>
      </c>
      <c r="G108" s="245" t="s">
        <v>279</v>
      </c>
      <c r="H108" s="28"/>
    </row>
    <row r="109" spans="1:8" s="29" customFormat="1" ht="34" customHeight="1" x14ac:dyDescent="0.2">
      <c r="A109" s="509"/>
      <c r="B109" s="459"/>
      <c r="C109" s="277" t="s">
        <v>361</v>
      </c>
      <c r="D109" s="503"/>
      <c r="E109" s="506"/>
      <c r="F109" s="252" t="s">
        <v>279</v>
      </c>
      <c r="G109" s="244" t="s">
        <v>279</v>
      </c>
      <c r="H109" s="28"/>
    </row>
    <row r="110" spans="1:8" s="29" customFormat="1" ht="40" customHeight="1" x14ac:dyDescent="0.2">
      <c r="A110" s="509"/>
      <c r="B110" s="459"/>
      <c r="C110" s="278" t="s">
        <v>362</v>
      </c>
      <c r="D110" s="502"/>
      <c r="E110" s="506"/>
      <c r="F110" s="244" t="s">
        <v>279</v>
      </c>
      <c r="G110" s="244" t="s">
        <v>279</v>
      </c>
      <c r="H110" s="28"/>
    </row>
    <row r="111" spans="1:8" s="29" customFormat="1" ht="35.5" customHeight="1" x14ac:dyDescent="0.2">
      <c r="A111" s="510"/>
      <c r="B111" s="460"/>
      <c r="C111" s="279" t="s">
        <v>363</v>
      </c>
      <c r="D111" s="504"/>
      <c r="E111" s="507"/>
      <c r="F111" s="253" t="s">
        <v>279</v>
      </c>
      <c r="G111" s="253" t="s">
        <v>279</v>
      </c>
      <c r="H111" s="28"/>
    </row>
    <row r="112" spans="1:8" s="29" customFormat="1" ht="54.5" customHeight="1" x14ac:dyDescent="0.2">
      <c r="A112" s="37">
        <v>33</v>
      </c>
      <c r="B112" s="100" t="s">
        <v>150</v>
      </c>
      <c r="C112" s="77" t="s">
        <v>151</v>
      </c>
      <c r="D112" s="112" t="s">
        <v>329</v>
      </c>
      <c r="E112" s="113" t="s">
        <v>152</v>
      </c>
      <c r="F112" s="114" t="s">
        <v>15</v>
      </c>
      <c r="G112" s="114" t="s">
        <v>15</v>
      </c>
      <c r="H112" s="28"/>
    </row>
    <row r="113" spans="1:8" s="29" customFormat="1" ht="78" customHeight="1" x14ac:dyDescent="0.2">
      <c r="A113" s="456">
        <v>34</v>
      </c>
      <c r="B113" s="457" t="s">
        <v>153</v>
      </c>
      <c r="C113" s="46" t="s">
        <v>154</v>
      </c>
      <c r="D113" s="45" t="s">
        <v>155</v>
      </c>
      <c r="E113" s="46" t="s">
        <v>156</v>
      </c>
      <c r="F113" s="47" t="s">
        <v>15</v>
      </c>
      <c r="G113" s="47" t="s">
        <v>15</v>
      </c>
      <c r="H113" s="28"/>
    </row>
    <row r="114" spans="1:8" s="29" customFormat="1" ht="138" customHeight="1" x14ac:dyDescent="0.2">
      <c r="A114" s="456"/>
      <c r="B114" s="457"/>
      <c r="C114" s="63" t="s">
        <v>433</v>
      </c>
      <c r="D114" s="45" t="s">
        <v>157</v>
      </c>
      <c r="E114" s="115" t="s">
        <v>434</v>
      </c>
      <c r="F114" s="59" t="s">
        <v>15</v>
      </c>
      <c r="G114" s="59" t="s">
        <v>15</v>
      </c>
      <c r="H114" s="28"/>
    </row>
    <row r="115" spans="1:8" s="29" customFormat="1" ht="25" customHeight="1" x14ac:dyDescent="0.2">
      <c r="A115" s="34" t="s">
        <v>158</v>
      </c>
      <c r="B115" s="35"/>
      <c r="C115" s="35"/>
      <c r="D115" s="35"/>
      <c r="E115" s="35"/>
      <c r="F115" s="35"/>
      <c r="G115" s="36"/>
    </row>
    <row r="116" spans="1:8" s="120" customFormat="1" ht="60" customHeight="1" x14ac:dyDescent="0.2">
      <c r="A116" s="97">
        <v>35</v>
      </c>
      <c r="B116" s="116" t="s">
        <v>159</v>
      </c>
      <c r="C116" s="117" t="s">
        <v>160</v>
      </c>
      <c r="D116" s="118" t="s">
        <v>161</v>
      </c>
      <c r="E116" s="117" t="s">
        <v>162</v>
      </c>
      <c r="F116" s="119" t="s">
        <v>15</v>
      </c>
      <c r="G116" s="119" t="s">
        <v>15</v>
      </c>
    </row>
    <row r="117" spans="1:8" s="96" customFormat="1" ht="25.5" customHeight="1" x14ac:dyDescent="0.2">
      <c r="A117" s="34" t="s">
        <v>163</v>
      </c>
      <c r="B117" s="35"/>
      <c r="C117" s="35"/>
      <c r="D117" s="35"/>
      <c r="E117" s="310"/>
      <c r="F117" s="310"/>
      <c r="G117" s="311"/>
    </row>
    <row r="118" spans="1:8" s="96" customFormat="1" ht="106" customHeight="1" x14ac:dyDescent="0.2">
      <c r="A118" s="314">
        <v>36</v>
      </c>
      <c r="B118" s="312" t="s">
        <v>437</v>
      </c>
      <c r="C118" s="312" t="s">
        <v>435</v>
      </c>
      <c r="D118" s="313" t="s">
        <v>436</v>
      </c>
      <c r="E118" s="315"/>
      <c r="F118" s="315"/>
      <c r="G118" s="315"/>
    </row>
    <row r="119" spans="1:8" s="96" customFormat="1" ht="38.25" customHeight="1" x14ac:dyDescent="0.2">
      <c r="A119" s="485">
        <v>37</v>
      </c>
      <c r="B119" s="457" t="s">
        <v>164</v>
      </c>
      <c r="C119" s="121" t="s">
        <v>165</v>
      </c>
      <c r="D119" s="122" t="s">
        <v>166</v>
      </c>
      <c r="E119" s="123"/>
      <c r="F119" s="131" t="s">
        <v>15</v>
      </c>
      <c r="G119" s="131" t="s">
        <v>15</v>
      </c>
    </row>
    <row r="120" spans="1:8" s="96" customFormat="1" ht="30" customHeight="1" x14ac:dyDescent="0.2">
      <c r="A120" s="485"/>
      <c r="B120" s="457"/>
      <c r="C120" s="81" t="s">
        <v>167</v>
      </c>
      <c r="D120" s="124"/>
      <c r="E120" s="125"/>
      <c r="F120" s="84" t="s">
        <v>15</v>
      </c>
      <c r="G120" s="84" t="s">
        <v>15</v>
      </c>
    </row>
    <row r="121" spans="1:8" s="96" customFormat="1" ht="30" customHeight="1" x14ac:dyDescent="0.2">
      <c r="A121" s="485"/>
      <c r="B121" s="457"/>
      <c r="C121" s="126" t="s">
        <v>168</v>
      </c>
      <c r="D121" s="127"/>
      <c r="E121" s="128"/>
      <c r="F121" s="129" t="s">
        <v>15</v>
      </c>
      <c r="G121" s="129" t="s">
        <v>15</v>
      </c>
    </row>
    <row r="122" spans="1:8" s="96" customFormat="1" ht="39.75" customHeight="1" x14ac:dyDescent="0.2">
      <c r="A122" s="485"/>
      <c r="B122" s="457"/>
      <c r="C122" s="89" t="s">
        <v>169</v>
      </c>
      <c r="D122" s="130"/>
      <c r="E122" s="123"/>
      <c r="F122" s="131"/>
      <c r="G122" s="131"/>
    </row>
    <row r="123" spans="1:8" s="96" customFormat="1" ht="15" customHeight="1" x14ac:dyDescent="0.2">
      <c r="A123" s="485"/>
      <c r="B123" s="457"/>
      <c r="C123" s="89" t="s">
        <v>170</v>
      </c>
      <c r="D123" s="130"/>
      <c r="E123" s="123"/>
      <c r="F123" s="131"/>
      <c r="G123" s="131"/>
    </row>
    <row r="124" spans="1:8" s="96" customFormat="1" ht="15" customHeight="1" x14ac:dyDescent="0.2">
      <c r="A124" s="485"/>
      <c r="B124" s="457"/>
      <c r="C124" s="89" t="s">
        <v>171</v>
      </c>
      <c r="D124" s="130"/>
      <c r="E124" s="123"/>
      <c r="F124" s="131"/>
      <c r="G124" s="131"/>
    </row>
    <row r="125" spans="1:8" s="96" customFormat="1" ht="30" customHeight="1" x14ac:dyDescent="0.2">
      <c r="A125" s="485"/>
      <c r="B125" s="457"/>
      <c r="C125" s="89" t="s">
        <v>172</v>
      </c>
      <c r="D125" s="130"/>
      <c r="E125" s="123"/>
      <c r="F125" s="131"/>
      <c r="G125" s="131"/>
    </row>
    <row r="126" spans="1:8" s="96" customFormat="1" ht="15" customHeight="1" x14ac:dyDescent="0.2">
      <c r="A126" s="485"/>
      <c r="B126" s="457"/>
      <c r="C126" s="89" t="s">
        <v>173</v>
      </c>
      <c r="D126" s="130"/>
      <c r="E126" s="123"/>
      <c r="F126" s="131"/>
      <c r="G126" s="131"/>
    </row>
    <row r="127" spans="1:8" s="96" customFormat="1" ht="15" customHeight="1" x14ac:dyDescent="0.2">
      <c r="A127" s="485"/>
      <c r="B127" s="457"/>
      <c r="C127" s="89" t="s">
        <v>174</v>
      </c>
      <c r="D127" s="130"/>
      <c r="E127" s="123"/>
      <c r="F127" s="131"/>
      <c r="G127" s="131"/>
    </row>
    <row r="128" spans="1:8" s="96" customFormat="1" ht="30" customHeight="1" x14ac:dyDescent="0.2">
      <c r="A128" s="485"/>
      <c r="B128" s="457"/>
      <c r="C128" s="57" t="s">
        <v>175</v>
      </c>
      <c r="D128" s="69"/>
      <c r="E128" s="132"/>
      <c r="F128" s="71" t="s">
        <v>15</v>
      </c>
      <c r="G128" s="71" t="s">
        <v>15</v>
      </c>
    </row>
    <row r="129" spans="1:7" s="193" customFormat="1" ht="15" customHeight="1" x14ac:dyDescent="0.2">
      <c r="A129" s="191" t="s">
        <v>438</v>
      </c>
      <c r="B129" s="192"/>
      <c r="C129" s="191"/>
      <c r="D129" s="191"/>
      <c r="E129" s="191"/>
      <c r="F129" s="191"/>
      <c r="G129" s="191"/>
    </row>
    <row r="130" spans="1:7" s="193" customFormat="1" ht="15" customHeight="1" x14ac:dyDescent="0.2">
      <c r="A130" s="191" t="s">
        <v>440</v>
      </c>
      <c r="B130" s="194"/>
      <c r="C130" s="191"/>
      <c r="D130" s="191"/>
      <c r="E130" s="191"/>
      <c r="F130" s="191"/>
      <c r="G130" s="191"/>
    </row>
    <row r="131" spans="1:7" s="193" customFormat="1" ht="15" customHeight="1" x14ac:dyDescent="0.2">
      <c r="A131" s="191"/>
      <c r="B131" s="194" t="s">
        <v>441</v>
      </c>
      <c r="C131" s="191"/>
      <c r="D131" s="191"/>
      <c r="E131" s="191"/>
      <c r="F131" s="191"/>
      <c r="G131" s="191"/>
    </row>
    <row r="132" spans="1:7" s="193" customFormat="1" ht="15" customHeight="1" x14ac:dyDescent="0.2">
      <c r="A132" s="191" t="s">
        <v>442</v>
      </c>
      <c r="B132" s="194"/>
      <c r="C132" s="191"/>
      <c r="D132" s="191"/>
      <c r="E132" s="191"/>
      <c r="F132" s="191"/>
      <c r="G132" s="191"/>
    </row>
    <row r="133" spans="1:7" s="193" customFormat="1" ht="15" customHeight="1" x14ac:dyDescent="0.2">
      <c r="A133" s="191"/>
      <c r="B133" s="194" t="s">
        <v>443</v>
      </c>
      <c r="C133" s="191"/>
      <c r="D133" s="191"/>
      <c r="E133" s="191"/>
      <c r="F133" s="191"/>
      <c r="G133" s="191"/>
    </row>
    <row r="134" spans="1:7" s="193" customFormat="1" ht="15" customHeight="1" x14ac:dyDescent="0.2">
      <c r="A134" s="191" t="s">
        <v>439</v>
      </c>
      <c r="B134" s="192"/>
      <c r="C134" s="191"/>
      <c r="D134" s="191"/>
      <c r="E134" s="191"/>
      <c r="F134" s="191"/>
      <c r="G134" s="191"/>
    </row>
    <row r="135" spans="1:7" s="193" customFormat="1" ht="15" customHeight="1" x14ac:dyDescent="0.2">
      <c r="A135" s="191"/>
      <c r="B135" s="194" t="s">
        <v>196</v>
      </c>
      <c r="C135" s="191"/>
      <c r="D135" s="191"/>
      <c r="E135" s="191"/>
      <c r="F135" s="191"/>
      <c r="G135" s="191"/>
    </row>
    <row r="136" spans="1:7" s="190" customFormat="1" x14ac:dyDescent="0.2">
      <c r="A136" s="192"/>
      <c r="B136" s="192"/>
      <c r="C136" s="191"/>
      <c r="D136" s="191"/>
      <c r="E136" s="191"/>
      <c r="F136" s="195"/>
      <c r="G136" s="195"/>
    </row>
    <row r="137" spans="1:7" s="190" customFormat="1" ht="12" customHeight="1" x14ac:dyDescent="0.2">
      <c r="A137" s="194" t="s">
        <v>230</v>
      </c>
      <c r="B137" s="194"/>
      <c r="C137" s="195"/>
      <c r="D137" s="191"/>
      <c r="E137" s="191"/>
      <c r="F137" s="195"/>
      <c r="G137" s="195"/>
    </row>
    <row r="138" spans="1:7" s="190" customFormat="1" ht="12" customHeight="1" x14ac:dyDescent="0.2">
      <c r="A138" s="191" t="s">
        <v>231</v>
      </c>
      <c r="B138" s="194"/>
      <c r="C138" s="195"/>
      <c r="D138" s="191"/>
      <c r="E138" s="191"/>
      <c r="F138" s="195"/>
      <c r="G138" s="195"/>
    </row>
    <row r="139" spans="1:7" s="199" customFormat="1" ht="12" customHeight="1" x14ac:dyDescent="0.2">
      <c r="A139" s="196" t="s">
        <v>232</v>
      </c>
      <c r="B139" s="197"/>
      <c r="C139" s="198"/>
      <c r="D139" s="198"/>
      <c r="E139" s="198"/>
      <c r="F139" s="198"/>
      <c r="G139" s="198"/>
    </row>
    <row r="140" spans="1:7" s="199" customFormat="1" ht="12" customHeight="1" x14ac:dyDescent="0.2">
      <c r="A140" s="196" t="s">
        <v>233</v>
      </c>
      <c r="B140" s="197"/>
      <c r="C140" s="198"/>
      <c r="D140" s="198"/>
      <c r="E140" s="198"/>
      <c r="F140" s="198"/>
      <c r="G140" s="198"/>
    </row>
  </sheetData>
  <sheetProtection selectLockedCells="1" selectUnlockedCells="1"/>
  <mergeCells count="83">
    <mergeCell ref="A1:G1"/>
    <mergeCell ref="A2:B2"/>
    <mergeCell ref="A3:B3"/>
    <mergeCell ref="A4:B4"/>
    <mergeCell ref="A5:B6"/>
    <mergeCell ref="C5:C6"/>
    <mergeCell ref="D5:D6"/>
    <mergeCell ref="E5:E6"/>
    <mergeCell ref="F5:G5"/>
    <mergeCell ref="A8:A9"/>
    <mergeCell ref="B8:B9"/>
    <mergeCell ref="E8:E9"/>
    <mergeCell ref="A11:A15"/>
    <mergeCell ref="B11:B15"/>
    <mergeCell ref="D11:D15"/>
    <mergeCell ref="E11:E15"/>
    <mergeCell ref="A32:A33"/>
    <mergeCell ref="B32:B33"/>
    <mergeCell ref="E32:E33"/>
    <mergeCell ref="A17:A18"/>
    <mergeCell ref="B17:B18"/>
    <mergeCell ref="D17:D18"/>
    <mergeCell ref="E17:E18"/>
    <mergeCell ref="A23:A24"/>
    <mergeCell ref="B23:B24"/>
    <mergeCell ref="E23:E24"/>
    <mergeCell ref="A25:A26"/>
    <mergeCell ref="B25:B26"/>
    <mergeCell ref="E25:E26"/>
    <mergeCell ref="A28:A29"/>
    <mergeCell ref="B28:B29"/>
    <mergeCell ref="A39:A42"/>
    <mergeCell ref="B39:B42"/>
    <mergeCell ref="A34:A37"/>
    <mergeCell ref="B34:B37"/>
    <mergeCell ref="E43:E47"/>
    <mergeCell ref="E75:E76"/>
    <mergeCell ref="A48:A72"/>
    <mergeCell ref="D49:D56"/>
    <mergeCell ref="B43:B47"/>
    <mergeCell ref="A43:A47"/>
    <mergeCell ref="B48:B65"/>
    <mergeCell ref="B66:B72"/>
    <mergeCell ref="D58:D65"/>
    <mergeCell ref="A75:A76"/>
    <mergeCell ref="B75:B76"/>
    <mergeCell ref="D75:D76"/>
    <mergeCell ref="D66:D72"/>
    <mergeCell ref="A119:A128"/>
    <mergeCell ref="B119:B128"/>
    <mergeCell ref="F75:F76"/>
    <mergeCell ref="G75:G76"/>
    <mergeCell ref="A85:A86"/>
    <mergeCell ref="B85:B86"/>
    <mergeCell ref="A77:A80"/>
    <mergeCell ref="B77:B80"/>
    <mergeCell ref="A81:A84"/>
    <mergeCell ref="B81:B84"/>
    <mergeCell ref="D81:D84"/>
    <mergeCell ref="E81:E84"/>
    <mergeCell ref="D107:D111"/>
    <mergeCell ref="E107:E111"/>
    <mergeCell ref="A107:A111"/>
    <mergeCell ref="A95:A97"/>
    <mergeCell ref="D89:D92"/>
    <mergeCell ref="E89:E92"/>
    <mergeCell ref="B87:B92"/>
    <mergeCell ref="A87:A92"/>
    <mergeCell ref="A102:A103"/>
    <mergeCell ref="B102:B103"/>
    <mergeCell ref="D99:D101"/>
    <mergeCell ref="E99:E100"/>
    <mergeCell ref="B95:B97"/>
    <mergeCell ref="A99:A101"/>
    <mergeCell ref="B99:B101"/>
    <mergeCell ref="A93:A94"/>
    <mergeCell ref="B93:B94"/>
    <mergeCell ref="D93:D94"/>
    <mergeCell ref="A113:A114"/>
    <mergeCell ref="B113:B114"/>
    <mergeCell ref="B107:B111"/>
    <mergeCell ref="A104:A106"/>
    <mergeCell ref="B104:B106"/>
  </mergeCells>
  <phoneticPr fontId="14"/>
  <printOptions horizontalCentered="1"/>
  <pageMargins left="0" right="0" top="0.59055118110236227" bottom="0.59055118110236227" header="0.51181102362204722" footer="0.39370078740157483"/>
  <pageSetup paperSize="9" fitToHeight="0" orientation="portrait" r:id="rId1"/>
  <headerFooter alignWithMargins="0"/>
  <rowBreaks count="7" manualBreakCount="7">
    <brk id="31" max="6" man="1"/>
    <brk id="46" max="6" man="1"/>
    <brk id="61" max="6" man="1"/>
    <brk id="73" max="6" man="1"/>
    <brk id="82" max="6" man="1"/>
    <brk id="97" max="6" man="1"/>
    <brk id="10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13"/>
  <sheetViews>
    <sheetView view="pageBreakPreview" topLeftCell="A50" zoomScale="90" zoomScaleNormal="100" zoomScaleSheetLayoutView="90" workbookViewId="0">
      <selection activeCell="W70" sqref="W70"/>
    </sheetView>
  </sheetViews>
  <sheetFormatPr defaultColWidth="9" defaultRowHeight="12" x14ac:dyDescent="0.2"/>
  <cols>
    <col min="1" max="26" width="3.6328125" style="173" customWidth="1"/>
    <col min="27" max="16384" width="9" style="173"/>
  </cols>
  <sheetData>
    <row r="1" spans="1:27" ht="17.25" customHeight="1" x14ac:dyDescent="0.2">
      <c r="A1" s="172" t="s">
        <v>367</v>
      </c>
    </row>
    <row r="2" spans="1:27" ht="18" customHeight="1" x14ac:dyDescent="0.2">
      <c r="B2" s="560" t="s">
        <v>200</v>
      </c>
      <c r="C2" s="561"/>
      <c r="D2" s="561"/>
      <c r="E2" s="562"/>
      <c r="F2" s="174" t="s">
        <v>201</v>
      </c>
      <c r="G2" s="175" t="s">
        <v>202</v>
      </c>
      <c r="H2" s="175" t="s">
        <v>203</v>
      </c>
      <c r="I2" s="175" t="s">
        <v>204</v>
      </c>
      <c r="J2" s="175" t="s">
        <v>205</v>
      </c>
      <c r="K2" s="175" t="s">
        <v>206</v>
      </c>
      <c r="L2" s="175" t="s">
        <v>207</v>
      </c>
      <c r="M2" s="176" t="s">
        <v>208</v>
      </c>
      <c r="N2" s="566" t="s">
        <v>209</v>
      </c>
      <c r="O2" s="567"/>
      <c r="P2" s="567"/>
      <c r="Q2" s="567"/>
      <c r="R2" s="568"/>
      <c r="S2" s="572"/>
      <c r="T2" s="573"/>
      <c r="U2" s="573"/>
      <c r="V2" s="573"/>
      <c r="W2" s="573"/>
      <c r="X2" s="573"/>
      <c r="Y2" s="573"/>
      <c r="Z2" s="574"/>
    </row>
    <row r="3" spans="1:27" ht="18" customHeight="1" x14ac:dyDescent="0.2">
      <c r="B3" s="563"/>
      <c r="C3" s="564"/>
      <c r="D3" s="564"/>
      <c r="E3" s="565"/>
      <c r="F3" s="177"/>
      <c r="G3" s="178"/>
      <c r="H3" s="178"/>
      <c r="I3" s="178"/>
      <c r="J3" s="178"/>
      <c r="K3" s="178"/>
      <c r="L3" s="178"/>
      <c r="M3" s="179"/>
      <c r="N3" s="569"/>
      <c r="O3" s="570"/>
      <c r="P3" s="570"/>
      <c r="Q3" s="570"/>
      <c r="R3" s="571"/>
      <c r="S3" s="575"/>
      <c r="T3" s="576"/>
      <c r="U3" s="576"/>
      <c r="V3" s="576"/>
      <c r="W3" s="576"/>
      <c r="X3" s="576"/>
      <c r="Y3" s="576"/>
      <c r="Z3" s="577"/>
    </row>
    <row r="4" spans="1:27" ht="18" customHeight="1" x14ac:dyDescent="0.2">
      <c r="B4" s="566" t="s">
        <v>210</v>
      </c>
      <c r="C4" s="567"/>
      <c r="D4" s="567"/>
      <c r="E4" s="568"/>
      <c r="F4" s="555" t="s">
        <v>211</v>
      </c>
      <c r="G4" s="557"/>
      <c r="H4" s="579"/>
      <c r="I4" s="580"/>
      <c r="J4" s="182" t="s">
        <v>212</v>
      </c>
      <c r="K4" s="578"/>
      <c r="L4" s="419"/>
      <c r="M4" s="555" t="s">
        <v>213</v>
      </c>
      <c r="N4" s="557"/>
      <c r="O4" s="579"/>
      <c r="P4" s="580"/>
      <c r="Q4" s="182" t="s">
        <v>214</v>
      </c>
      <c r="R4" s="578"/>
      <c r="S4" s="419"/>
      <c r="T4" s="555" t="s">
        <v>215</v>
      </c>
      <c r="U4" s="557"/>
      <c r="V4" s="579"/>
      <c r="W4" s="580"/>
      <c r="X4" s="182" t="s">
        <v>216</v>
      </c>
      <c r="Y4" s="578"/>
      <c r="Z4" s="419"/>
    </row>
    <row r="5" spans="1:27" ht="18" customHeight="1" x14ac:dyDescent="0.2">
      <c r="B5" s="569"/>
      <c r="C5" s="570"/>
      <c r="D5" s="570"/>
      <c r="E5" s="571"/>
      <c r="F5" s="555" t="s">
        <v>217</v>
      </c>
      <c r="G5" s="556"/>
      <c r="H5" s="556"/>
      <c r="I5" s="556"/>
      <c r="J5" s="556"/>
      <c r="K5" s="556"/>
      <c r="L5" s="556"/>
      <c r="M5" s="556"/>
      <c r="N5" s="557"/>
      <c r="O5" s="579"/>
      <c r="P5" s="412"/>
      <c r="Q5" s="412"/>
      <c r="R5" s="412"/>
      <c r="S5" s="412"/>
      <c r="T5" s="412"/>
      <c r="U5" s="412"/>
      <c r="V5" s="412"/>
      <c r="W5" s="412"/>
      <c r="X5" s="412"/>
      <c r="Y5" s="412"/>
      <c r="Z5" s="419"/>
    </row>
    <row r="6" spans="1:27" ht="9.75" customHeight="1" x14ac:dyDescent="0.2"/>
    <row r="7" spans="1:27" ht="3" customHeight="1" x14ac:dyDescent="0.2"/>
    <row r="8" spans="1:27" ht="13.5" customHeight="1" x14ac:dyDescent="0.2">
      <c r="A8" s="172" t="s">
        <v>368</v>
      </c>
    </row>
    <row r="9" spans="1:27" s="188" customFormat="1" ht="18" customHeight="1" x14ac:dyDescent="0.2">
      <c r="A9" s="188" t="s">
        <v>252</v>
      </c>
    </row>
    <row r="10" spans="1:27" ht="15" customHeight="1" x14ac:dyDescent="0.2">
      <c r="B10" s="555" t="s">
        <v>218</v>
      </c>
      <c r="C10" s="556"/>
      <c r="D10" s="556"/>
      <c r="E10" s="556"/>
      <c r="F10" s="556"/>
      <c r="G10" s="556"/>
      <c r="H10" s="556"/>
      <c r="I10" s="556"/>
      <c r="J10" s="556"/>
      <c r="K10" s="556"/>
      <c r="L10" s="556"/>
      <c r="M10" s="556"/>
      <c r="N10" s="556"/>
      <c r="O10" s="556"/>
      <c r="P10" s="556"/>
      <c r="Q10" s="556"/>
      <c r="R10" s="556"/>
      <c r="S10" s="557"/>
    </row>
    <row r="11" spans="1:27" ht="15" customHeight="1" x14ac:dyDescent="0.2">
      <c r="B11" s="582" t="s">
        <v>219</v>
      </c>
      <c r="C11" s="583"/>
      <c r="D11" s="582" t="s">
        <v>220</v>
      </c>
      <c r="E11" s="583"/>
      <c r="F11" s="582" t="s">
        <v>221</v>
      </c>
      <c r="G11" s="583"/>
      <c r="H11" s="582" t="s">
        <v>222</v>
      </c>
      <c r="I11" s="583"/>
      <c r="J11" s="582" t="s">
        <v>223</v>
      </c>
      <c r="K11" s="583"/>
      <c r="L11" s="582" t="s">
        <v>224</v>
      </c>
      <c r="M11" s="583"/>
      <c r="N11" s="582" t="s">
        <v>225</v>
      </c>
      <c r="O11" s="583"/>
      <c r="P11" s="588" t="s">
        <v>226</v>
      </c>
      <c r="Q11" s="589"/>
      <c r="R11" s="590" t="s">
        <v>227</v>
      </c>
      <c r="S11" s="557"/>
    </row>
    <row r="12" spans="1:27" ht="15" customHeight="1" x14ac:dyDescent="0.2">
      <c r="B12" s="591"/>
      <c r="C12" s="592"/>
      <c r="D12" s="591"/>
      <c r="E12" s="592"/>
      <c r="F12" s="591"/>
      <c r="G12" s="592"/>
      <c r="H12" s="591"/>
      <c r="I12" s="592"/>
      <c r="J12" s="591"/>
      <c r="K12" s="592"/>
      <c r="L12" s="591"/>
      <c r="M12" s="592"/>
      <c r="N12" s="591"/>
      <c r="O12" s="592"/>
      <c r="P12" s="591"/>
      <c r="Q12" s="593"/>
      <c r="R12" s="594"/>
      <c r="S12" s="592"/>
    </row>
    <row r="13" spans="1:27" ht="13.5" customHeight="1" x14ac:dyDescent="0.2">
      <c r="B13" s="189" t="s">
        <v>228</v>
      </c>
      <c r="C13" s="187" t="s">
        <v>229</v>
      </c>
      <c r="D13" s="186"/>
      <c r="E13" s="186"/>
      <c r="F13" s="186"/>
      <c r="G13" s="186"/>
      <c r="H13" s="186"/>
      <c r="I13" s="186"/>
      <c r="J13" s="186"/>
      <c r="K13" s="186"/>
      <c r="L13" s="186"/>
      <c r="M13" s="186"/>
      <c r="N13" s="186"/>
      <c r="O13" s="186"/>
      <c r="P13" s="186"/>
      <c r="Q13" s="186"/>
      <c r="R13" s="186"/>
      <c r="S13" s="186"/>
      <c r="T13" s="186"/>
    </row>
    <row r="14" spans="1:27" ht="8.5" customHeight="1" x14ac:dyDescent="0.2"/>
    <row r="15" spans="1:27" ht="14.5" customHeight="1" x14ac:dyDescent="0.2">
      <c r="A15" s="581" t="s">
        <v>251</v>
      </c>
      <c r="B15" s="581"/>
      <c r="C15" s="581"/>
      <c r="D15" s="581"/>
      <c r="E15" s="581"/>
      <c r="F15" s="581"/>
      <c r="G15" s="581"/>
      <c r="H15" s="581"/>
      <c r="I15" s="581"/>
      <c r="J15" s="581"/>
      <c r="K15" s="581"/>
      <c r="L15" s="581"/>
      <c r="M15" s="581"/>
      <c r="N15" s="581"/>
      <c r="O15" s="581"/>
      <c r="P15" s="581"/>
      <c r="Q15" s="581"/>
      <c r="R15" s="581"/>
      <c r="S15" s="581"/>
      <c r="T15" s="581"/>
      <c r="U15" s="581"/>
      <c r="V15" s="581"/>
    </row>
    <row r="16" spans="1:27" s="188" customFormat="1" ht="13" customHeight="1" x14ac:dyDescent="0.2">
      <c r="A16" s="188" t="s">
        <v>374</v>
      </c>
      <c r="B16" s="200"/>
      <c r="C16" s="200"/>
      <c r="D16" s="200"/>
      <c r="E16" s="200"/>
      <c r="F16" s="200"/>
      <c r="G16" s="200"/>
      <c r="H16" s="200"/>
      <c r="I16" s="200"/>
      <c r="J16" s="201"/>
      <c r="K16" s="200"/>
      <c r="L16" s="200"/>
      <c r="M16" s="200"/>
      <c r="N16" s="200"/>
      <c r="O16" s="201"/>
      <c r="P16" s="200"/>
      <c r="Q16" s="200"/>
      <c r="R16" s="200"/>
      <c r="S16" s="200"/>
      <c r="T16" s="587"/>
      <c r="U16" s="587"/>
      <c r="V16" s="587"/>
      <c r="W16" s="587"/>
      <c r="X16" s="587"/>
      <c r="Y16" s="587"/>
      <c r="Z16" s="587"/>
      <c r="AA16" s="587"/>
    </row>
    <row r="17" spans="1:27" s="202" customFormat="1" ht="18" customHeight="1" x14ac:dyDescent="0.2">
      <c r="A17" s="173"/>
      <c r="B17" s="555" t="s">
        <v>234</v>
      </c>
      <c r="C17" s="556"/>
      <c r="D17" s="556"/>
      <c r="E17" s="556"/>
      <c r="F17" s="556"/>
      <c r="G17" s="556"/>
      <c r="H17" s="557"/>
      <c r="I17" s="555" t="s">
        <v>235</v>
      </c>
      <c r="J17" s="556"/>
      <c r="K17" s="556"/>
      <c r="L17" s="556"/>
      <c r="M17" s="556"/>
      <c r="N17" s="556"/>
      <c r="O17" s="556"/>
      <c r="P17" s="556"/>
      <c r="Q17" s="556"/>
      <c r="R17" s="556"/>
      <c r="S17" s="556"/>
      <c r="T17" s="556"/>
      <c r="U17" s="556"/>
      <c r="V17" s="557"/>
      <c r="W17" s="555" t="s">
        <v>236</v>
      </c>
      <c r="X17" s="556"/>
      <c r="Y17" s="556"/>
      <c r="Z17" s="556"/>
      <c r="AA17" s="557"/>
    </row>
    <row r="18" spans="1:27" s="202" customFormat="1" ht="18" customHeight="1" x14ac:dyDescent="0.2">
      <c r="A18" s="173"/>
      <c r="B18" s="584" t="s">
        <v>237</v>
      </c>
      <c r="C18" s="585"/>
      <c r="D18" s="585"/>
      <c r="E18" s="585"/>
      <c r="F18" s="585"/>
      <c r="G18" s="585"/>
      <c r="H18" s="586"/>
      <c r="I18" s="584"/>
      <c r="J18" s="585"/>
      <c r="K18" s="585"/>
      <c r="L18" s="585"/>
      <c r="M18" s="585"/>
      <c r="N18" s="585"/>
      <c r="O18" s="585"/>
      <c r="P18" s="585"/>
      <c r="Q18" s="585"/>
      <c r="R18" s="585"/>
      <c r="S18" s="585"/>
      <c r="T18" s="585"/>
      <c r="U18" s="585"/>
      <c r="V18" s="586"/>
      <c r="W18" s="177"/>
      <c r="X18" s="179"/>
      <c r="Y18" s="179"/>
      <c r="Z18" s="186"/>
      <c r="AA18" s="203" t="s">
        <v>238</v>
      </c>
    </row>
    <row r="19" spans="1:27" s="202" customFormat="1" ht="18" customHeight="1" x14ac:dyDescent="0.2">
      <c r="A19" s="173"/>
      <c r="B19" s="595"/>
      <c r="C19" s="596"/>
      <c r="D19" s="596"/>
      <c r="E19" s="596"/>
      <c r="F19" s="596"/>
      <c r="G19" s="596"/>
      <c r="H19" s="597"/>
      <c r="I19" s="205"/>
      <c r="J19" s="206"/>
      <c r="K19" s="205"/>
      <c r="L19" s="205"/>
      <c r="M19" s="205"/>
      <c r="N19" s="205"/>
      <c r="O19" s="206"/>
      <c r="P19" s="205"/>
      <c r="Q19" s="205"/>
      <c r="R19" s="205"/>
      <c r="S19" s="205"/>
      <c r="T19" s="205"/>
      <c r="U19" s="206"/>
      <c r="V19" s="205"/>
      <c r="W19" s="204"/>
      <c r="X19" s="205"/>
      <c r="Y19" s="205"/>
      <c r="Z19" s="206"/>
      <c r="AA19" s="207" t="s">
        <v>238</v>
      </c>
    </row>
    <row r="20" spans="1:27" s="202" customFormat="1" ht="18" customHeight="1" x14ac:dyDescent="0.2">
      <c r="A20" s="173"/>
      <c r="B20" s="208"/>
      <c r="C20" s="209"/>
      <c r="D20" s="209"/>
      <c r="E20" s="209"/>
      <c r="F20" s="209"/>
      <c r="G20" s="209"/>
      <c r="H20" s="210"/>
      <c r="I20" s="209"/>
      <c r="J20" s="180"/>
      <c r="K20" s="209"/>
      <c r="L20" s="209"/>
      <c r="M20" s="209"/>
      <c r="N20" s="209"/>
      <c r="O20" s="180"/>
      <c r="P20" s="209"/>
      <c r="Q20" s="209"/>
      <c r="R20" s="209"/>
      <c r="S20" s="209"/>
      <c r="T20" s="209"/>
      <c r="U20" s="180"/>
      <c r="V20" s="209"/>
      <c r="W20" s="208"/>
      <c r="X20" s="209"/>
      <c r="Y20" s="209"/>
      <c r="Z20" s="180"/>
      <c r="AA20" s="181" t="s">
        <v>238</v>
      </c>
    </row>
    <row r="21" spans="1:27" s="188" customFormat="1" ht="21" customHeight="1" x14ac:dyDescent="0.2">
      <c r="A21" s="188" t="s">
        <v>250</v>
      </c>
      <c r="B21" s="200"/>
      <c r="C21" s="200"/>
      <c r="D21" s="200"/>
      <c r="E21" s="200"/>
      <c r="F21" s="200"/>
      <c r="G21" s="200"/>
      <c r="H21" s="200"/>
      <c r="I21" s="200"/>
      <c r="J21" s="201"/>
      <c r="K21" s="200"/>
      <c r="L21" s="200"/>
      <c r="M21" s="200"/>
      <c r="N21" s="200"/>
      <c r="O21" s="201"/>
      <c r="P21" s="200"/>
      <c r="Q21" s="200"/>
      <c r="R21" s="200"/>
      <c r="S21" s="200"/>
      <c r="T21" s="200"/>
      <c r="U21" s="201"/>
      <c r="V21" s="200"/>
      <c r="W21" s="200"/>
      <c r="X21" s="200"/>
      <c r="Y21" s="200"/>
      <c r="Z21" s="201"/>
    </row>
    <row r="22" spans="1:27" s="202" customFormat="1" ht="22.5" customHeight="1" x14ac:dyDescent="0.2">
      <c r="A22" s="173"/>
      <c r="B22" s="555" t="s">
        <v>239</v>
      </c>
      <c r="C22" s="556"/>
      <c r="D22" s="556"/>
      <c r="E22" s="556"/>
      <c r="F22" s="556"/>
      <c r="G22" s="556"/>
      <c r="H22" s="557"/>
      <c r="I22" s="591"/>
      <c r="J22" s="593"/>
      <c r="K22" s="593"/>
      <c r="L22" s="593"/>
      <c r="M22" s="593"/>
      <c r="N22" s="593"/>
      <c r="O22" s="593"/>
      <c r="P22" s="593"/>
      <c r="Q22" s="593"/>
      <c r="R22" s="593"/>
      <c r="S22" s="593"/>
      <c r="T22" s="593"/>
      <c r="U22" s="593"/>
      <c r="V22" s="592"/>
      <c r="W22" s="179"/>
      <c r="X22" s="179"/>
      <c r="Y22" s="179"/>
      <c r="Z22" s="186"/>
      <c r="AA22" s="173"/>
    </row>
    <row r="23" spans="1:27" s="202" customFormat="1" ht="22.5" customHeight="1" x14ac:dyDescent="0.2">
      <c r="A23" s="173"/>
      <c r="B23" s="598" t="s">
        <v>240</v>
      </c>
      <c r="C23" s="599"/>
      <c r="D23" s="599"/>
      <c r="E23" s="599"/>
      <c r="F23" s="599"/>
      <c r="G23" s="599"/>
      <c r="H23" s="600"/>
      <c r="I23" s="591" t="s">
        <v>241</v>
      </c>
      <c r="J23" s="593"/>
      <c r="K23" s="593"/>
      <c r="L23" s="593"/>
      <c r="M23" s="593"/>
      <c r="N23" s="593"/>
      <c r="O23" s="593"/>
      <c r="P23" s="593"/>
      <c r="Q23" s="593"/>
      <c r="R23" s="593"/>
      <c r="S23" s="593"/>
      <c r="T23" s="593"/>
      <c r="U23" s="593"/>
      <c r="V23" s="592"/>
      <c r="W23" s="179"/>
      <c r="X23" s="179"/>
      <c r="Y23" s="179"/>
      <c r="Z23" s="186"/>
      <c r="AA23" s="173"/>
    </row>
    <row r="24" spans="1:27" s="202" customFormat="1" ht="22.5" customHeight="1" x14ac:dyDescent="0.2">
      <c r="A24" s="173"/>
      <c r="B24" s="555" t="s">
        <v>242</v>
      </c>
      <c r="C24" s="556"/>
      <c r="D24" s="556"/>
      <c r="E24" s="556"/>
      <c r="F24" s="556"/>
      <c r="G24" s="556"/>
      <c r="H24" s="557"/>
      <c r="I24" s="209"/>
      <c r="J24" s="180"/>
      <c r="K24" s="209"/>
      <c r="L24" s="209"/>
      <c r="M24" s="209" t="s">
        <v>243</v>
      </c>
      <c r="N24" s="209"/>
      <c r="O24" s="209"/>
      <c r="P24" s="209" t="s">
        <v>253</v>
      </c>
      <c r="Q24" s="209"/>
      <c r="R24" s="209"/>
      <c r="S24" s="209" t="s">
        <v>245</v>
      </c>
      <c r="T24" s="183"/>
      <c r="U24" s="185"/>
      <c r="V24" s="184"/>
      <c r="W24" s="179"/>
      <c r="X24" s="179"/>
      <c r="Y24" s="179"/>
      <c r="Z24" s="186"/>
      <c r="AA24" s="173"/>
    </row>
    <row r="25" spans="1:27" s="188" customFormat="1" ht="21" customHeight="1" x14ac:dyDescent="0.2">
      <c r="A25" s="188" t="s">
        <v>254</v>
      </c>
      <c r="B25" s="200"/>
      <c r="C25" s="200"/>
      <c r="D25" s="200"/>
      <c r="E25" s="200"/>
      <c r="F25" s="200"/>
      <c r="G25" s="200"/>
      <c r="H25" s="200"/>
      <c r="I25" s="200"/>
      <c r="J25" s="201"/>
      <c r="K25" s="200"/>
      <c r="L25" s="200"/>
      <c r="M25" s="200"/>
      <c r="N25" s="200"/>
      <c r="O25" s="201"/>
      <c r="P25" s="200"/>
      <c r="Q25" s="200"/>
      <c r="R25" s="200"/>
      <c r="S25" s="200"/>
      <c r="T25" s="200"/>
    </row>
    <row r="26" spans="1:27" s="202" customFormat="1" ht="22.5" customHeight="1" x14ac:dyDescent="0.2">
      <c r="A26" s="173"/>
      <c r="B26" s="598" t="s">
        <v>246</v>
      </c>
      <c r="C26" s="599"/>
      <c r="D26" s="599"/>
      <c r="E26" s="599"/>
      <c r="F26" s="599"/>
      <c r="G26" s="599"/>
      <c r="H26" s="600"/>
      <c r="I26" s="591" t="s">
        <v>247</v>
      </c>
      <c r="J26" s="593"/>
      <c r="K26" s="593"/>
      <c r="L26" s="593"/>
      <c r="M26" s="593"/>
      <c r="N26" s="593"/>
      <c r="O26" s="593"/>
      <c r="P26" s="593"/>
      <c r="Q26" s="593"/>
      <c r="R26" s="593"/>
      <c r="S26" s="593"/>
      <c r="T26" s="593"/>
      <c r="U26" s="593"/>
      <c r="V26" s="592"/>
    </row>
    <row r="27" spans="1:27" s="202" customFormat="1" ht="22.5" customHeight="1" x14ac:dyDescent="0.2">
      <c r="A27" s="173"/>
      <c r="B27" s="453" t="s">
        <v>248</v>
      </c>
      <c r="C27" s="550"/>
      <c r="D27" s="550"/>
      <c r="E27" s="550"/>
      <c r="F27" s="550"/>
      <c r="G27" s="550"/>
      <c r="H27" s="551"/>
      <c r="I27" s="591" t="s">
        <v>247</v>
      </c>
      <c r="J27" s="593"/>
      <c r="K27" s="593"/>
      <c r="L27" s="593"/>
      <c r="M27" s="593"/>
      <c r="N27" s="593"/>
      <c r="O27" s="593"/>
      <c r="P27" s="593"/>
      <c r="Q27" s="593"/>
      <c r="R27" s="593"/>
      <c r="S27" s="593"/>
      <c r="T27" s="593"/>
      <c r="U27" s="593"/>
      <c r="V27" s="592"/>
    </row>
    <row r="28" spans="1:27" s="202" customFormat="1" ht="22.5" customHeight="1" x14ac:dyDescent="0.2">
      <c r="A28" s="173"/>
      <c r="B28" s="555" t="s">
        <v>242</v>
      </c>
      <c r="C28" s="556"/>
      <c r="D28" s="556"/>
      <c r="E28" s="556"/>
      <c r="F28" s="556"/>
      <c r="G28" s="556"/>
      <c r="H28" s="557"/>
      <c r="I28" s="209"/>
      <c r="J28" s="180"/>
      <c r="K28" s="209"/>
      <c r="L28" s="209" t="s">
        <v>243</v>
      </c>
      <c r="M28" s="209"/>
      <c r="N28" s="180" t="s">
        <v>244</v>
      </c>
      <c r="O28" s="180"/>
      <c r="P28" s="209"/>
      <c r="Q28" s="209" t="s">
        <v>245</v>
      </c>
      <c r="R28" s="209"/>
      <c r="S28" s="209"/>
      <c r="T28" s="183"/>
      <c r="U28" s="185"/>
      <c r="V28" s="184"/>
    </row>
    <row r="29" spans="1:27" s="202" customFormat="1" ht="22.5" customHeight="1" x14ac:dyDescent="0.2">
      <c r="A29" s="173"/>
      <c r="B29" s="545" t="s">
        <v>249</v>
      </c>
      <c r="C29" s="545"/>
      <c r="D29" s="545"/>
      <c r="E29" s="545"/>
      <c r="F29" s="545"/>
      <c r="G29" s="545"/>
      <c r="H29" s="545"/>
      <c r="I29" s="591"/>
      <c r="J29" s="593"/>
      <c r="K29" s="593"/>
      <c r="L29" s="593"/>
      <c r="M29" s="593"/>
      <c r="N29" s="593"/>
      <c r="O29" s="593"/>
      <c r="P29" s="593"/>
      <c r="Q29" s="593"/>
      <c r="R29" s="593"/>
      <c r="S29" s="593"/>
      <c r="T29" s="593"/>
      <c r="U29" s="593"/>
      <c r="V29" s="592"/>
      <c r="W29" s="211"/>
    </row>
    <row r="30" spans="1:27" ht="15" customHeight="1" x14ac:dyDescent="0.2"/>
    <row r="31" spans="1:27" s="202" customFormat="1" ht="16.5" customHeight="1" x14ac:dyDescent="0.2">
      <c r="A31" s="606" t="s">
        <v>258</v>
      </c>
      <c r="B31" s="606"/>
      <c r="C31" s="606"/>
      <c r="D31" s="606"/>
      <c r="E31" s="606"/>
      <c r="F31" s="606"/>
      <c r="G31" s="606"/>
      <c r="H31" s="606"/>
      <c r="I31" s="212"/>
      <c r="J31" s="212"/>
      <c r="K31" s="212"/>
      <c r="L31" s="212"/>
      <c r="M31" s="212"/>
      <c r="N31" s="212"/>
      <c r="O31" s="212"/>
      <c r="P31" s="212"/>
      <c r="Q31" s="212"/>
      <c r="R31" s="212"/>
      <c r="S31" s="212"/>
      <c r="T31" s="212"/>
      <c r="U31" s="212"/>
    </row>
    <row r="32" spans="1:27" s="202" customFormat="1" ht="25.5" customHeight="1" x14ac:dyDescent="0.2">
      <c r="A32" s="212"/>
      <c r="B32" s="607" t="s">
        <v>255</v>
      </c>
      <c r="C32" s="545"/>
      <c r="D32" s="545"/>
      <c r="E32" s="545"/>
      <c r="F32" s="545"/>
      <c r="G32" s="545"/>
      <c r="H32" s="545"/>
      <c r="I32" s="605" t="s">
        <v>256</v>
      </c>
      <c r="J32" s="605"/>
      <c r="K32" s="605"/>
      <c r="L32" s="605"/>
      <c r="M32" s="605"/>
      <c r="N32" s="605"/>
      <c r="O32" s="605"/>
      <c r="P32" s="605"/>
      <c r="Q32" s="605"/>
      <c r="R32" s="605"/>
      <c r="S32" s="605"/>
      <c r="T32" s="605"/>
      <c r="U32" s="605"/>
      <c r="V32" s="605"/>
      <c r="W32" s="605"/>
      <c r="X32" s="605"/>
      <c r="Y32" s="605"/>
      <c r="Z32" s="605"/>
      <c r="AA32" s="605"/>
    </row>
    <row r="33" spans="1:28" s="202" customFormat="1" ht="23.25" customHeight="1" x14ac:dyDescent="0.2">
      <c r="A33" s="212"/>
      <c r="B33" s="604" t="s">
        <v>257</v>
      </c>
      <c r="C33" s="604"/>
      <c r="D33" s="604"/>
      <c r="E33" s="604"/>
      <c r="F33" s="604"/>
      <c r="G33" s="604"/>
      <c r="H33" s="604"/>
      <c r="I33" s="605" t="s">
        <v>256</v>
      </c>
      <c r="J33" s="605"/>
      <c r="K33" s="605"/>
      <c r="L33" s="605"/>
      <c r="M33" s="605"/>
      <c r="N33" s="605"/>
      <c r="O33" s="605"/>
      <c r="P33" s="605"/>
      <c r="Q33" s="605"/>
      <c r="R33" s="605"/>
      <c r="S33" s="605"/>
      <c r="T33" s="605"/>
      <c r="U33" s="605"/>
      <c r="V33" s="605"/>
      <c r="W33" s="605"/>
      <c r="X33" s="605"/>
      <c r="Y33" s="605"/>
      <c r="Z33" s="605"/>
      <c r="AA33" s="605"/>
    </row>
    <row r="34" spans="1:28" s="202" customFormat="1" ht="13" x14ac:dyDescent="0.2">
      <c r="A34" s="212"/>
      <c r="B34" s="604"/>
      <c r="C34" s="604"/>
      <c r="D34" s="604"/>
      <c r="E34" s="604"/>
      <c r="F34" s="604"/>
      <c r="G34" s="604"/>
      <c r="H34" s="604"/>
      <c r="I34" s="605"/>
      <c r="J34" s="605"/>
      <c r="K34" s="605"/>
      <c r="L34" s="605"/>
      <c r="M34" s="605"/>
      <c r="N34" s="605"/>
      <c r="O34" s="605"/>
      <c r="P34" s="605"/>
      <c r="Q34" s="605"/>
      <c r="R34" s="605"/>
      <c r="S34" s="605"/>
      <c r="T34" s="605"/>
      <c r="U34" s="605"/>
      <c r="V34" s="605"/>
      <c r="W34" s="605"/>
      <c r="X34" s="605"/>
      <c r="Y34" s="605"/>
      <c r="Z34" s="605"/>
      <c r="AA34" s="605"/>
    </row>
    <row r="35" spans="1:28" s="202" customFormat="1" ht="38.25" customHeight="1" x14ac:dyDescent="0.2">
      <c r="A35" s="212"/>
      <c r="B35" s="604"/>
      <c r="C35" s="604"/>
      <c r="D35" s="604"/>
      <c r="E35" s="604"/>
      <c r="F35" s="604"/>
      <c r="G35" s="604"/>
      <c r="H35" s="604"/>
      <c r="I35" s="605"/>
      <c r="J35" s="605"/>
      <c r="K35" s="605"/>
      <c r="L35" s="605"/>
      <c r="M35" s="605"/>
      <c r="N35" s="605"/>
      <c r="O35" s="605"/>
      <c r="P35" s="605"/>
      <c r="Q35" s="605"/>
      <c r="R35" s="605"/>
      <c r="S35" s="605"/>
      <c r="T35" s="605"/>
      <c r="U35" s="605"/>
      <c r="V35" s="605"/>
      <c r="W35" s="605"/>
      <c r="X35" s="605"/>
      <c r="Y35" s="605"/>
      <c r="Z35" s="605"/>
      <c r="AA35" s="605"/>
    </row>
    <row r="36" spans="1:28" ht="10" customHeight="1" x14ac:dyDescent="0.2"/>
    <row r="37" spans="1:28" s="289" customFormat="1" ht="20.149999999999999" customHeight="1" x14ac:dyDescent="0.2">
      <c r="A37" s="601" t="s">
        <v>385</v>
      </c>
      <c r="B37" s="601"/>
      <c r="C37" s="601"/>
      <c r="D37" s="601"/>
      <c r="E37" s="601"/>
      <c r="F37" s="602"/>
      <c r="G37" s="602"/>
      <c r="H37" s="603"/>
      <c r="I37" s="603"/>
      <c r="J37" s="288"/>
      <c r="K37" s="288"/>
      <c r="L37" s="288"/>
      <c r="M37" s="288"/>
      <c r="N37" s="288"/>
      <c r="O37" s="288"/>
      <c r="P37" s="288"/>
      <c r="Q37" s="288"/>
      <c r="R37" s="288"/>
      <c r="S37" s="288"/>
      <c r="T37" s="288"/>
      <c r="U37" s="288"/>
    </row>
    <row r="38" spans="1:28" s="171" customFormat="1" ht="24.75" customHeight="1" x14ac:dyDescent="0.2">
      <c r="A38" s="173"/>
      <c r="B38" s="552" t="s">
        <v>375</v>
      </c>
      <c r="C38" s="553"/>
      <c r="D38" s="553"/>
      <c r="E38" s="553"/>
      <c r="F38" s="553"/>
      <c r="G38" s="553"/>
      <c r="H38" s="553"/>
      <c r="I38" s="553"/>
      <c r="J38" s="553"/>
      <c r="K38" s="553"/>
      <c r="L38" s="553"/>
      <c r="M38" s="553"/>
      <c r="N38" s="553"/>
      <c r="O38" s="553"/>
      <c r="P38" s="553"/>
      <c r="Q38" s="553"/>
      <c r="R38" s="553"/>
      <c r="S38" s="553"/>
      <c r="T38" s="553"/>
      <c r="U38" s="553"/>
      <c r="V38" s="554"/>
      <c r="W38" s="591" t="s">
        <v>376</v>
      </c>
      <c r="X38" s="593"/>
      <c r="Y38" s="593"/>
      <c r="Z38" s="593"/>
      <c r="AA38" s="593"/>
      <c r="AB38" s="592"/>
    </row>
    <row r="39" spans="1:28" s="171" customFormat="1" ht="24" customHeight="1" x14ac:dyDescent="0.2">
      <c r="A39" s="173"/>
      <c r="B39" s="555" t="s">
        <v>377</v>
      </c>
      <c r="C39" s="556"/>
      <c r="D39" s="556"/>
      <c r="E39" s="556"/>
      <c r="F39" s="556"/>
      <c r="G39" s="556"/>
      <c r="H39" s="556"/>
      <c r="I39" s="556"/>
      <c r="J39" s="556"/>
      <c r="K39" s="556"/>
      <c r="L39" s="556"/>
      <c r="M39" s="556"/>
      <c r="N39" s="556"/>
      <c r="O39" s="556"/>
      <c r="P39" s="556"/>
      <c r="Q39" s="556"/>
      <c r="R39" s="556"/>
      <c r="S39" s="556"/>
      <c r="T39" s="556"/>
      <c r="U39" s="556"/>
      <c r="V39" s="557"/>
      <c r="W39" s="591" t="s">
        <v>376</v>
      </c>
      <c r="X39" s="593"/>
      <c r="Y39" s="593"/>
      <c r="Z39" s="593"/>
      <c r="AA39" s="593"/>
      <c r="AB39" s="592"/>
    </row>
    <row r="40" spans="1:28" s="171" customFormat="1" ht="18" customHeight="1" x14ac:dyDescent="0.2">
      <c r="A40" s="173"/>
      <c r="B40" s="608" t="s">
        <v>378</v>
      </c>
      <c r="C40" s="609"/>
      <c r="D40" s="609"/>
      <c r="E40" s="609"/>
      <c r="F40" s="609"/>
      <c r="G40" s="609"/>
      <c r="H40" s="610"/>
      <c r="I40" s="611" t="s">
        <v>379</v>
      </c>
      <c r="J40" s="612"/>
      <c r="K40" s="612"/>
      <c r="L40" s="612"/>
      <c r="M40" s="612"/>
      <c r="N40" s="612"/>
      <c r="O40" s="612"/>
      <c r="P40" s="612"/>
      <c r="Q40" s="612"/>
      <c r="R40" s="612"/>
      <c r="S40" s="612"/>
      <c r="T40" s="612"/>
      <c r="U40" s="612"/>
      <c r="V40" s="612"/>
      <c r="W40" s="612"/>
      <c r="X40" s="612"/>
      <c r="Y40" s="612"/>
      <c r="Z40" s="612"/>
      <c r="AA40" s="612"/>
      <c r="AB40" s="613"/>
    </row>
    <row r="41" spans="1:28" s="171" customFormat="1" ht="18" customHeight="1" x14ac:dyDescent="0.2">
      <c r="A41" s="173"/>
      <c r="B41" s="614" t="s">
        <v>380</v>
      </c>
      <c r="C41" s="615"/>
      <c r="D41" s="615"/>
      <c r="E41" s="615"/>
      <c r="F41" s="615"/>
      <c r="G41" s="615"/>
      <c r="H41" s="616"/>
      <c r="I41" s="617" t="s">
        <v>381</v>
      </c>
      <c r="J41" s="618"/>
      <c r="K41" s="618"/>
      <c r="L41" s="618"/>
      <c r="M41" s="618"/>
      <c r="N41" s="618"/>
      <c r="O41" s="618"/>
      <c r="P41" s="618"/>
      <c r="Q41" s="618"/>
      <c r="R41" s="618"/>
      <c r="S41" s="618"/>
      <c r="T41" s="618"/>
      <c r="U41" s="618"/>
      <c r="V41" s="618"/>
      <c r="W41" s="618"/>
      <c r="X41" s="618"/>
      <c r="Y41" s="618"/>
      <c r="Z41" s="618"/>
      <c r="AA41" s="618"/>
      <c r="AB41" s="619"/>
    </row>
    <row r="42" spans="1:28" s="171" customFormat="1" ht="24.75" customHeight="1" x14ac:dyDescent="0.2">
      <c r="A42" s="173"/>
      <c r="B42" s="552" t="s">
        <v>348</v>
      </c>
      <c r="C42" s="553"/>
      <c r="D42" s="553"/>
      <c r="E42" s="553"/>
      <c r="F42" s="553"/>
      <c r="G42" s="553"/>
      <c r="H42" s="553"/>
      <c r="I42" s="553"/>
      <c r="J42" s="553"/>
      <c r="K42" s="553"/>
      <c r="L42" s="553"/>
      <c r="M42" s="553"/>
      <c r="N42" s="553"/>
      <c r="O42" s="553"/>
      <c r="P42" s="553"/>
      <c r="Q42" s="553"/>
      <c r="R42" s="553"/>
      <c r="S42" s="553"/>
      <c r="T42" s="553"/>
      <c r="U42" s="553"/>
      <c r="V42" s="554"/>
      <c r="W42" s="591" t="s">
        <v>376</v>
      </c>
      <c r="X42" s="593"/>
      <c r="Y42" s="593"/>
      <c r="Z42" s="593"/>
      <c r="AA42" s="593"/>
      <c r="AB42" s="592"/>
    </row>
    <row r="43" spans="1:28" s="171" customFormat="1" ht="24.75" customHeight="1" x14ac:dyDescent="0.2">
      <c r="A43" s="173"/>
      <c r="B43" s="555" t="s">
        <v>382</v>
      </c>
      <c r="C43" s="556"/>
      <c r="D43" s="556"/>
      <c r="E43" s="556"/>
      <c r="F43" s="556"/>
      <c r="G43" s="556"/>
      <c r="H43" s="556"/>
      <c r="I43" s="556"/>
      <c r="J43" s="556"/>
      <c r="K43" s="556"/>
      <c r="L43" s="556"/>
      <c r="M43" s="556"/>
      <c r="N43" s="556"/>
      <c r="O43" s="556"/>
      <c r="P43" s="556"/>
      <c r="Q43" s="556"/>
      <c r="R43" s="556"/>
      <c r="S43" s="556"/>
      <c r="T43" s="556"/>
      <c r="U43" s="556"/>
      <c r="V43" s="557"/>
      <c r="W43" s="591" t="s">
        <v>376</v>
      </c>
      <c r="X43" s="593"/>
      <c r="Y43" s="593"/>
      <c r="Z43" s="593"/>
      <c r="AA43" s="593"/>
      <c r="AB43" s="592"/>
    </row>
    <row r="44" spans="1:28" s="289" customFormat="1" ht="24.75" customHeight="1" x14ac:dyDescent="0.2">
      <c r="B44" s="552" t="s">
        <v>383</v>
      </c>
      <c r="C44" s="553"/>
      <c r="D44" s="553"/>
      <c r="E44" s="553"/>
      <c r="F44" s="553"/>
      <c r="G44" s="553"/>
      <c r="H44" s="553"/>
      <c r="I44" s="553"/>
      <c r="J44" s="553"/>
      <c r="K44" s="553"/>
      <c r="L44" s="553"/>
      <c r="M44" s="553"/>
      <c r="N44" s="553"/>
      <c r="O44" s="553"/>
      <c r="P44" s="553"/>
      <c r="Q44" s="553"/>
      <c r="R44" s="553"/>
      <c r="S44" s="553"/>
      <c r="T44" s="553"/>
      <c r="U44" s="553"/>
      <c r="V44" s="554"/>
      <c r="W44" s="591" t="s">
        <v>376</v>
      </c>
      <c r="X44" s="593"/>
      <c r="Y44" s="593"/>
      <c r="Z44" s="593"/>
      <c r="AA44" s="593"/>
      <c r="AB44" s="592"/>
    </row>
    <row r="45" spans="1:28" s="289" customFormat="1" ht="24.75" customHeight="1" x14ac:dyDescent="0.2">
      <c r="B45" s="555" t="s">
        <v>384</v>
      </c>
      <c r="C45" s="556"/>
      <c r="D45" s="556"/>
      <c r="E45" s="556"/>
      <c r="F45" s="556"/>
      <c r="G45" s="556"/>
      <c r="H45" s="556"/>
      <c r="I45" s="556"/>
      <c r="J45" s="556"/>
      <c r="K45" s="556"/>
      <c r="L45" s="556"/>
      <c r="M45" s="556"/>
      <c r="N45" s="556"/>
      <c r="O45" s="556"/>
      <c r="P45" s="556"/>
      <c r="Q45" s="556"/>
      <c r="R45" s="556"/>
      <c r="S45" s="556"/>
      <c r="T45" s="556"/>
      <c r="U45" s="556"/>
      <c r="V45" s="557"/>
      <c r="W45" s="591" t="s">
        <v>376</v>
      </c>
      <c r="X45" s="593"/>
      <c r="Y45" s="593"/>
      <c r="Z45" s="593"/>
      <c r="AA45" s="593"/>
      <c r="AB45" s="592"/>
    </row>
    <row r="46" spans="1:28" s="289" customFormat="1" x14ac:dyDescent="0.2">
      <c r="B46" s="290"/>
      <c r="C46" s="290"/>
      <c r="D46" s="290"/>
      <c r="E46" s="290"/>
      <c r="F46" s="290"/>
      <c r="G46" s="290"/>
      <c r="H46" s="290"/>
      <c r="I46" s="290"/>
      <c r="J46" s="290"/>
      <c r="K46" s="290"/>
      <c r="L46" s="290"/>
      <c r="M46" s="290"/>
      <c r="N46" s="290"/>
      <c r="O46" s="290"/>
      <c r="P46" s="290"/>
      <c r="Q46" s="290"/>
      <c r="R46" s="290"/>
      <c r="S46" s="290"/>
      <c r="T46" s="290"/>
      <c r="U46" s="290"/>
      <c r="V46" s="290"/>
      <c r="W46" s="179"/>
      <c r="X46" s="179"/>
      <c r="Y46" s="179"/>
      <c r="Z46" s="179"/>
      <c r="AA46" s="179"/>
      <c r="AB46" s="179"/>
    </row>
    <row r="47" spans="1:28" s="293" customFormat="1" ht="19.5" customHeight="1" x14ac:dyDescent="0.2">
      <c r="A47" s="291" t="s">
        <v>390</v>
      </c>
      <c r="B47" s="292"/>
      <c r="C47" s="292"/>
    </row>
    <row r="48" spans="1:28" s="293" customFormat="1" ht="24.75" customHeight="1" x14ac:dyDescent="0.2">
      <c r="A48" s="291"/>
      <c r="B48" s="552" t="s">
        <v>386</v>
      </c>
      <c r="C48" s="553"/>
      <c r="D48" s="553"/>
      <c r="E48" s="553"/>
      <c r="F48" s="553"/>
      <c r="G48" s="553"/>
      <c r="H48" s="553"/>
      <c r="I48" s="553"/>
      <c r="J48" s="553"/>
      <c r="K48" s="553"/>
      <c r="L48" s="553"/>
      <c r="M48" s="553"/>
      <c r="N48" s="553"/>
      <c r="O48" s="553"/>
      <c r="P48" s="553"/>
      <c r="Q48" s="554"/>
      <c r="R48" s="591" t="s">
        <v>376</v>
      </c>
      <c r="S48" s="593"/>
      <c r="T48" s="593"/>
      <c r="U48" s="593"/>
      <c r="V48" s="593"/>
      <c r="W48" s="592"/>
    </row>
    <row r="49" spans="1:28" s="293" customFormat="1" ht="24.75" customHeight="1" x14ac:dyDescent="0.2">
      <c r="A49" s="291"/>
      <c r="B49" s="555" t="s">
        <v>387</v>
      </c>
      <c r="C49" s="556"/>
      <c r="D49" s="556"/>
      <c r="E49" s="556"/>
      <c r="F49" s="556"/>
      <c r="G49" s="556"/>
      <c r="H49" s="556"/>
      <c r="I49" s="556"/>
      <c r="J49" s="556"/>
      <c r="K49" s="556"/>
      <c r="L49" s="556"/>
      <c r="M49" s="556"/>
      <c r="N49" s="556"/>
      <c r="O49" s="556"/>
      <c r="P49" s="556"/>
      <c r="Q49" s="557"/>
      <c r="R49" s="591" t="s">
        <v>376</v>
      </c>
      <c r="S49" s="593"/>
      <c r="T49" s="593"/>
      <c r="U49" s="593"/>
      <c r="V49" s="593"/>
      <c r="W49" s="592"/>
    </row>
    <row r="50" spans="1:28" s="293" customFormat="1" ht="24.75" customHeight="1" x14ac:dyDescent="0.2">
      <c r="A50" s="291"/>
      <c r="B50" s="552" t="s">
        <v>382</v>
      </c>
      <c r="C50" s="553"/>
      <c r="D50" s="553"/>
      <c r="E50" s="553"/>
      <c r="F50" s="553"/>
      <c r="G50" s="553"/>
      <c r="H50" s="553"/>
      <c r="I50" s="553"/>
      <c r="J50" s="553"/>
      <c r="K50" s="553"/>
      <c r="L50" s="553"/>
      <c r="M50" s="553"/>
      <c r="N50" s="553"/>
      <c r="O50" s="553"/>
      <c r="P50" s="553"/>
      <c r="Q50" s="554"/>
      <c r="R50" s="591" t="s">
        <v>376</v>
      </c>
      <c r="S50" s="593"/>
      <c r="T50" s="593"/>
      <c r="U50" s="593"/>
      <c r="V50" s="593"/>
      <c r="W50" s="592"/>
    </row>
    <row r="51" spans="1:28" s="293" customFormat="1" ht="24.75" customHeight="1" x14ac:dyDescent="0.2">
      <c r="A51" s="291"/>
      <c r="B51" s="620" t="s">
        <v>388</v>
      </c>
      <c r="C51" s="621"/>
      <c r="D51" s="621"/>
      <c r="E51" s="621"/>
      <c r="F51" s="621"/>
      <c r="G51" s="621"/>
      <c r="H51" s="622"/>
      <c r="I51" s="623" t="s">
        <v>389</v>
      </c>
      <c r="J51" s="623"/>
      <c r="K51" s="623"/>
      <c r="L51" s="623"/>
      <c r="M51" s="624"/>
      <c r="N51" s="625"/>
      <c r="O51" s="625"/>
      <c r="P51" s="625"/>
      <c r="Q51" s="625"/>
      <c r="R51" s="625"/>
      <c r="S51" s="625"/>
      <c r="T51" s="625"/>
      <c r="U51" s="625"/>
      <c r="V51" s="625"/>
      <c r="W51" s="626"/>
    </row>
    <row r="52" spans="1:28" s="289" customFormat="1" x14ac:dyDescent="0.2">
      <c r="B52" s="290"/>
      <c r="C52" s="290"/>
      <c r="D52" s="290"/>
      <c r="E52" s="290"/>
      <c r="F52" s="290"/>
      <c r="G52" s="290"/>
      <c r="H52" s="290"/>
      <c r="I52" s="290"/>
      <c r="J52" s="290"/>
      <c r="K52" s="290"/>
      <c r="L52" s="290"/>
      <c r="M52" s="290"/>
      <c r="N52" s="290"/>
      <c r="O52" s="290"/>
      <c r="P52" s="290"/>
      <c r="Q52" s="290"/>
      <c r="R52" s="290"/>
      <c r="S52" s="290"/>
      <c r="T52" s="290"/>
      <c r="U52" s="290"/>
      <c r="V52" s="290"/>
      <c r="W52" s="179"/>
      <c r="X52" s="179"/>
      <c r="Y52" s="179"/>
      <c r="Z52" s="179"/>
      <c r="AA52" s="179"/>
      <c r="AB52" s="179"/>
    </row>
    <row r="53" spans="1:28" s="289" customFormat="1" ht="19.5" customHeight="1" x14ac:dyDescent="0.2">
      <c r="A53" s="291" t="s">
        <v>402</v>
      </c>
    </row>
    <row r="54" spans="1:28" s="289" customFormat="1" ht="24.75" customHeight="1" x14ac:dyDescent="0.2">
      <c r="B54" s="640" t="s">
        <v>387</v>
      </c>
      <c r="C54" s="641"/>
      <c r="D54" s="641"/>
      <c r="E54" s="641"/>
      <c r="F54" s="641"/>
      <c r="G54" s="641"/>
      <c r="H54" s="641"/>
      <c r="I54" s="641"/>
      <c r="J54" s="641"/>
      <c r="K54" s="641"/>
      <c r="L54" s="641"/>
      <c r="M54" s="641"/>
      <c r="N54" s="641"/>
      <c r="O54" s="641"/>
      <c r="P54" s="641"/>
      <c r="Q54" s="641"/>
      <c r="R54" s="641"/>
      <c r="S54" s="641"/>
      <c r="T54" s="641"/>
      <c r="U54" s="641"/>
      <c r="V54" s="642"/>
      <c r="W54" s="643" t="s">
        <v>376</v>
      </c>
      <c r="X54" s="644"/>
      <c r="Y54" s="644"/>
      <c r="Z54" s="644"/>
      <c r="AA54" s="644"/>
      <c r="AB54" s="645"/>
    </row>
    <row r="55" spans="1:28" s="289" customFormat="1" ht="24.75" customHeight="1" x14ac:dyDescent="0.2">
      <c r="B55" s="640" t="s">
        <v>401</v>
      </c>
      <c r="C55" s="641"/>
      <c r="D55" s="641"/>
      <c r="E55" s="641"/>
      <c r="F55" s="641"/>
      <c r="G55" s="641"/>
      <c r="H55" s="641"/>
      <c r="I55" s="641"/>
      <c r="J55" s="641"/>
      <c r="K55" s="646" t="s">
        <v>389</v>
      </c>
      <c r="L55" s="646"/>
      <c r="M55" s="646"/>
      <c r="N55" s="646"/>
      <c r="O55" s="646"/>
      <c r="P55" s="646"/>
      <c r="Q55" s="646"/>
      <c r="R55" s="646"/>
      <c r="S55" s="646"/>
      <c r="T55" s="646"/>
      <c r="U55" s="646"/>
      <c r="V55" s="646"/>
      <c r="W55" s="646"/>
      <c r="X55" s="646"/>
      <c r="Y55" s="646"/>
      <c r="Z55" s="646"/>
      <c r="AA55" s="646"/>
      <c r="AB55" s="646"/>
    </row>
    <row r="56" spans="1:28" s="289" customFormat="1" x14ac:dyDescent="0.2">
      <c r="B56" s="290"/>
      <c r="C56" s="290"/>
      <c r="D56" s="290"/>
      <c r="E56" s="290"/>
      <c r="F56" s="290"/>
      <c r="G56" s="290"/>
      <c r="H56" s="290"/>
      <c r="I56" s="290"/>
      <c r="J56" s="290"/>
      <c r="K56" s="290"/>
      <c r="L56" s="290"/>
      <c r="M56" s="290"/>
      <c r="N56" s="290"/>
      <c r="O56" s="290"/>
      <c r="P56" s="290"/>
      <c r="Q56" s="290"/>
      <c r="R56" s="290"/>
      <c r="S56" s="290"/>
      <c r="T56" s="290"/>
      <c r="U56" s="290"/>
      <c r="V56" s="290"/>
      <c r="W56" s="179"/>
      <c r="X56" s="179"/>
      <c r="Y56" s="179"/>
      <c r="Z56" s="179"/>
      <c r="AA56" s="179"/>
      <c r="AB56" s="179"/>
    </row>
    <row r="57" spans="1:28" s="289" customFormat="1" ht="19.5" customHeight="1" x14ac:dyDescent="0.2">
      <c r="A57" s="291" t="s">
        <v>403</v>
      </c>
    </row>
    <row r="58" spans="1:28" s="289" customFormat="1" ht="19.5" customHeight="1" thickBot="1" x14ac:dyDescent="0.25">
      <c r="B58" s="634" t="s">
        <v>391</v>
      </c>
      <c r="C58" s="635"/>
      <c r="D58" s="635"/>
      <c r="E58" s="635"/>
      <c r="F58" s="635"/>
      <c r="G58" s="635"/>
      <c r="H58" s="635"/>
      <c r="I58" s="635"/>
      <c r="J58" s="635"/>
      <c r="K58" s="635"/>
      <c r="L58" s="635"/>
      <c r="M58" s="635"/>
      <c r="N58" s="635"/>
      <c r="O58" s="635"/>
      <c r="P58" s="635"/>
      <c r="Q58" s="635"/>
      <c r="R58" s="635"/>
      <c r="S58" s="635"/>
      <c r="T58" s="635"/>
      <c r="U58" s="635"/>
      <c r="V58" s="635"/>
      <c r="W58" s="635"/>
      <c r="X58" s="635"/>
      <c r="Y58" s="636"/>
    </row>
    <row r="59" spans="1:28" s="289" customFormat="1" ht="19.5" customHeight="1" thickTop="1" x14ac:dyDescent="0.2">
      <c r="B59" s="637" t="s">
        <v>392</v>
      </c>
      <c r="C59" s="638"/>
      <c r="D59" s="638"/>
      <c r="E59" s="638"/>
      <c r="F59" s="638"/>
      <c r="G59" s="638"/>
      <c r="H59" s="638"/>
      <c r="I59" s="638"/>
      <c r="J59" s="638"/>
      <c r="K59" s="638"/>
      <c r="L59" s="638"/>
      <c r="M59" s="638"/>
      <c r="N59" s="638"/>
      <c r="O59" s="638"/>
      <c r="P59" s="638"/>
      <c r="Q59" s="638"/>
      <c r="R59" s="638"/>
      <c r="S59" s="638"/>
      <c r="T59" s="638"/>
      <c r="U59" s="638"/>
      <c r="V59" s="638"/>
      <c r="W59" s="638"/>
      <c r="X59" s="638"/>
      <c r="Y59" s="639"/>
    </row>
    <row r="60" spans="1:28" s="289" customFormat="1" ht="19.5" customHeight="1" x14ac:dyDescent="0.2">
      <c r="B60" s="627" t="s">
        <v>393</v>
      </c>
      <c r="C60" s="627"/>
      <c r="D60" s="627" t="s">
        <v>394</v>
      </c>
      <c r="E60" s="627"/>
      <c r="F60" s="627"/>
      <c r="G60" s="627"/>
      <c r="H60" s="627"/>
      <c r="I60" s="627" t="s">
        <v>395</v>
      </c>
      <c r="J60" s="627"/>
      <c r="K60" s="627"/>
      <c r="L60" s="627"/>
      <c r="M60" s="627" t="s">
        <v>396</v>
      </c>
      <c r="N60" s="627"/>
      <c r="O60" s="627"/>
      <c r="P60" s="627"/>
      <c r="Q60" s="627"/>
      <c r="R60" s="627" t="s">
        <v>397</v>
      </c>
      <c r="S60" s="627"/>
      <c r="T60" s="627"/>
      <c r="U60" s="627"/>
      <c r="V60" s="627"/>
      <c r="W60" s="627"/>
      <c r="X60" s="627"/>
      <c r="Y60" s="627"/>
    </row>
    <row r="61" spans="1:28" s="289" customFormat="1" ht="21.75" customHeight="1" x14ac:dyDescent="0.2">
      <c r="B61" s="631"/>
      <c r="C61" s="632"/>
      <c r="D61" s="631"/>
      <c r="E61" s="633"/>
      <c r="F61" s="633"/>
      <c r="G61" s="633"/>
      <c r="H61" s="632"/>
      <c r="I61" s="631"/>
      <c r="J61" s="633"/>
      <c r="K61" s="633"/>
      <c r="L61" s="632"/>
      <c r="M61" s="631"/>
      <c r="N61" s="633"/>
      <c r="O61" s="633"/>
      <c r="P61" s="633"/>
      <c r="Q61" s="632"/>
      <c r="R61" s="631"/>
      <c r="S61" s="633"/>
      <c r="T61" s="633"/>
      <c r="U61" s="633"/>
      <c r="V61" s="633"/>
      <c r="W61" s="633"/>
      <c r="X61" s="633"/>
      <c r="Y61" s="632"/>
    </row>
    <row r="62" spans="1:28" s="289" customFormat="1" ht="30" customHeight="1" x14ac:dyDescent="0.2">
      <c r="B62" s="631"/>
      <c r="C62" s="632"/>
      <c r="D62" s="631"/>
      <c r="E62" s="633"/>
      <c r="F62" s="633"/>
      <c r="G62" s="633"/>
      <c r="H62" s="632"/>
      <c r="I62" s="631"/>
      <c r="J62" s="633"/>
      <c r="K62" s="633"/>
      <c r="L62" s="632"/>
      <c r="M62" s="631"/>
      <c r="N62" s="633"/>
      <c r="O62" s="633"/>
      <c r="P62" s="633"/>
      <c r="Q62" s="632"/>
      <c r="R62" s="631"/>
      <c r="S62" s="633"/>
      <c r="T62" s="633"/>
      <c r="U62" s="633"/>
      <c r="V62" s="633"/>
      <c r="W62" s="633"/>
      <c r="X62" s="633"/>
      <c r="Y62" s="632"/>
    </row>
    <row r="63" spans="1:28" s="289" customFormat="1" ht="30" customHeight="1" thickBot="1" x14ac:dyDescent="0.25">
      <c r="B63" s="628"/>
      <c r="C63" s="629"/>
      <c r="D63" s="628"/>
      <c r="E63" s="630"/>
      <c r="F63" s="630"/>
      <c r="G63" s="630"/>
      <c r="H63" s="629"/>
      <c r="I63" s="628"/>
      <c r="J63" s="630"/>
      <c r="K63" s="630"/>
      <c r="L63" s="629"/>
      <c r="M63" s="628"/>
      <c r="N63" s="630"/>
      <c r="O63" s="630"/>
      <c r="P63" s="630"/>
      <c r="Q63" s="629"/>
      <c r="R63" s="628"/>
      <c r="S63" s="630"/>
      <c r="T63" s="630"/>
      <c r="U63" s="630"/>
      <c r="V63" s="630"/>
      <c r="W63" s="630"/>
      <c r="X63" s="630"/>
      <c r="Y63" s="629"/>
    </row>
    <row r="64" spans="1:28" s="289" customFormat="1" ht="30" customHeight="1" thickTop="1" x14ac:dyDescent="0.2">
      <c r="B64" s="637" t="s">
        <v>398</v>
      </c>
      <c r="C64" s="638"/>
      <c r="D64" s="638"/>
      <c r="E64" s="638"/>
      <c r="F64" s="638"/>
      <c r="G64" s="638"/>
      <c r="H64" s="638"/>
      <c r="I64" s="638"/>
      <c r="J64" s="638"/>
      <c r="K64" s="638"/>
      <c r="L64" s="638"/>
      <c r="M64" s="638"/>
      <c r="N64" s="638"/>
      <c r="O64" s="638"/>
      <c r="P64" s="638"/>
      <c r="Q64" s="638"/>
      <c r="R64" s="638"/>
      <c r="S64" s="638"/>
      <c r="T64" s="638"/>
      <c r="U64" s="638"/>
      <c r="V64" s="638"/>
      <c r="W64" s="638"/>
      <c r="X64" s="638"/>
      <c r="Y64" s="639"/>
    </row>
    <row r="65" spans="1:28" s="289" customFormat="1" ht="19.5" customHeight="1" x14ac:dyDescent="0.2">
      <c r="B65" s="627" t="s">
        <v>399</v>
      </c>
      <c r="C65" s="627"/>
      <c r="D65" s="627"/>
      <c r="E65" s="627"/>
      <c r="F65" s="627"/>
      <c r="G65" s="627"/>
      <c r="H65" s="627"/>
      <c r="I65" s="623"/>
      <c r="J65" s="623"/>
      <c r="K65" s="623"/>
      <c r="L65" s="623"/>
      <c r="M65" s="623"/>
      <c r="N65" s="623"/>
      <c r="O65" s="623"/>
      <c r="P65" s="623"/>
      <c r="Q65" s="623"/>
      <c r="R65" s="623"/>
      <c r="S65" s="623"/>
      <c r="T65" s="623"/>
      <c r="U65" s="623"/>
      <c r="V65" s="623"/>
      <c r="W65" s="623"/>
      <c r="X65" s="623"/>
      <c r="Y65" s="623"/>
    </row>
    <row r="66" spans="1:28" s="289" customFormat="1" ht="19.5" customHeight="1" x14ac:dyDescent="0.2">
      <c r="B66" s="627" t="s">
        <v>400</v>
      </c>
      <c r="C66" s="627"/>
      <c r="D66" s="627"/>
      <c r="E66" s="627"/>
      <c r="F66" s="627"/>
      <c r="G66" s="627"/>
      <c r="H66" s="627"/>
      <c r="I66" s="623"/>
      <c r="J66" s="623"/>
      <c r="K66" s="623"/>
      <c r="L66" s="623"/>
      <c r="M66" s="623"/>
      <c r="N66" s="623"/>
      <c r="O66" s="623"/>
      <c r="P66" s="623"/>
      <c r="Q66" s="623"/>
      <c r="R66" s="623"/>
      <c r="S66" s="623"/>
      <c r="T66" s="623"/>
      <c r="U66" s="623"/>
      <c r="V66" s="623"/>
      <c r="W66" s="623"/>
      <c r="X66" s="623"/>
      <c r="Y66" s="623"/>
    </row>
    <row r="67" spans="1:28" s="289" customFormat="1" ht="19.5" customHeight="1" x14ac:dyDescent="0.2">
      <c r="B67" s="290"/>
      <c r="C67" s="290"/>
      <c r="D67" s="290"/>
      <c r="E67" s="290"/>
      <c r="F67" s="290"/>
      <c r="G67" s="290"/>
      <c r="H67" s="290"/>
      <c r="I67" s="290"/>
      <c r="J67" s="290"/>
      <c r="K67" s="290"/>
      <c r="L67" s="290"/>
      <c r="M67" s="290"/>
      <c r="N67" s="290"/>
      <c r="O67" s="290"/>
      <c r="P67" s="290"/>
      <c r="Q67" s="290"/>
      <c r="R67" s="290"/>
      <c r="S67" s="290"/>
      <c r="T67" s="290"/>
      <c r="U67" s="290"/>
      <c r="V67" s="290"/>
      <c r="W67" s="179"/>
      <c r="X67" s="179"/>
      <c r="Y67" s="179"/>
      <c r="Z67" s="179"/>
      <c r="AA67" s="179"/>
      <c r="AB67" s="179"/>
    </row>
    <row r="68" spans="1:28" ht="15" customHeight="1" x14ac:dyDescent="0.2">
      <c r="A68" s="581" t="s">
        <v>262</v>
      </c>
      <c r="B68" s="581"/>
      <c r="C68" s="581"/>
      <c r="D68" s="581"/>
      <c r="E68" s="581"/>
      <c r="F68" s="581"/>
      <c r="G68" s="581"/>
      <c r="H68" s="581"/>
      <c r="I68" s="581"/>
      <c r="J68" s="581"/>
      <c r="K68" s="581"/>
      <c r="L68" s="581"/>
      <c r="M68" s="581"/>
      <c r="N68" s="581"/>
      <c r="O68" s="581"/>
      <c r="P68" s="581"/>
      <c r="Q68" s="581"/>
      <c r="R68" s="581"/>
      <c r="S68" s="581"/>
      <c r="T68" s="581"/>
      <c r="U68" s="581"/>
      <c r="V68" s="581"/>
      <c r="X68" s="180"/>
      <c r="Y68" s="180"/>
      <c r="Z68" s="180"/>
      <c r="AA68" s="180"/>
    </row>
    <row r="69" spans="1:28" ht="15" customHeight="1" x14ac:dyDescent="0.2">
      <c r="B69" s="552" t="s">
        <v>263</v>
      </c>
      <c r="C69" s="553"/>
      <c r="D69" s="553"/>
      <c r="E69" s="553"/>
      <c r="F69" s="553"/>
      <c r="G69" s="553"/>
      <c r="H69" s="554"/>
      <c r="I69" s="558" t="s">
        <v>270</v>
      </c>
      <c r="J69" s="559"/>
      <c r="K69" s="559"/>
      <c r="L69" s="559"/>
      <c r="M69" s="559"/>
      <c r="N69" s="559"/>
      <c r="O69" s="559"/>
      <c r="P69" s="559"/>
      <c r="Q69" s="559"/>
      <c r="R69" s="559"/>
      <c r="S69" s="559"/>
      <c r="T69" s="559"/>
      <c r="U69" s="559"/>
      <c r="V69" s="559"/>
      <c r="W69" s="559"/>
      <c r="X69" s="185"/>
      <c r="Y69" s="185" t="s">
        <v>272</v>
      </c>
      <c r="Z69" s="185"/>
      <c r="AA69" s="214"/>
    </row>
    <row r="70" spans="1:28" ht="15" customHeight="1" x14ac:dyDescent="0.2">
      <c r="B70" s="453" t="s">
        <v>264</v>
      </c>
      <c r="C70" s="550"/>
      <c r="D70" s="550"/>
      <c r="E70" s="550"/>
      <c r="F70" s="550"/>
      <c r="G70" s="550"/>
      <c r="H70" s="551"/>
      <c r="I70" s="299" t="s">
        <v>270</v>
      </c>
      <c r="J70" s="300"/>
      <c r="K70" s="300"/>
      <c r="L70" s="300"/>
      <c r="M70" s="300"/>
      <c r="N70" s="300"/>
      <c r="O70" s="300"/>
      <c r="P70" s="300"/>
      <c r="Q70" s="300"/>
      <c r="R70" s="300"/>
      <c r="S70" s="300"/>
      <c r="T70" s="300"/>
      <c r="U70" s="300"/>
      <c r="V70" s="300"/>
      <c r="W70" s="304"/>
      <c r="X70" s="185"/>
      <c r="Y70" s="185" t="s">
        <v>272</v>
      </c>
      <c r="Z70" s="185"/>
      <c r="AA70" s="214"/>
    </row>
    <row r="71" spans="1:28" ht="30.75" customHeight="1" x14ac:dyDescent="0.2">
      <c r="B71" s="555" t="s">
        <v>265</v>
      </c>
      <c r="C71" s="556"/>
      <c r="D71" s="556"/>
      <c r="E71" s="556"/>
      <c r="F71" s="556"/>
      <c r="G71" s="556"/>
      <c r="H71" s="557"/>
      <c r="I71" s="548" t="s">
        <v>266</v>
      </c>
      <c r="J71" s="549"/>
      <c r="K71" s="549"/>
      <c r="L71" s="549"/>
      <c r="M71" s="549"/>
      <c r="N71" s="549"/>
      <c r="O71" s="549"/>
      <c r="P71" s="549"/>
      <c r="Q71" s="549"/>
      <c r="R71" s="549"/>
      <c r="S71" s="549"/>
      <c r="T71" s="549"/>
      <c r="U71" s="549"/>
      <c r="V71" s="549"/>
      <c r="W71" s="549"/>
      <c r="X71" s="216"/>
      <c r="Y71" s="185" t="s">
        <v>272</v>
      </c>
      <c r="Z71" s="185"/>
      <c r="AA71" s="214"/>
    </row>
    <row r="72" spans="1:28" ht="15" customHeight="1" x14ac:dyDescent="0.2">
      <c r="B72" s="545" t="s">
        <v>267</v>
      </c>
      <c r="C72" s="545"/>
      <c r="D72" s="545"/>
      <c r="E72" s="545"/>
      <c r="F72" s="545"/>
      <c r="G72" s="545"/>
      <c r="H72" s="545"/>
      <c r="I72" s="546" t="s">
        <v>268</v>
      </c>
      <c r="J72" s="547"/>
      <c r="K72" s="547"/>
      <c r="L72" s="547"/>
      <c r="M72" s="547"/>
      <c r="N72" s="547"/>
      <c r="O72" s="547"/>
      <c r="P72" s="547"/>
      <c r="Q72" s="547"/>
      <c r="R72" s="547"/>
      <c r="S72" s="547"/>
      <c r="T72" s="547"/>
      <c r="U72" s="547"/>
      <c r="V72" s="547"/>
      <c r="W72" s="215"/>
      <c r="X72" s="185"/>
      <c r="Y72" s="185" t="s">
        <v>272</v>
      </c>
      <c r="Z72" s="185"/>
      <c r="AA72" s="214"/>
    </row>
    <row r="73" spans="1:28" ht="30.75" customHeight="1" x14ac:dyDescent="0.2">
      <c r="B73" s="453" t="s">
        <v>269</v>
      </c>
      <c r="C73" s="550"/>
      <c r="D73" s="550"/>
      <c r="E73" s="550"/>
      <c r="F73" s="550"/>
      <c r="G73" s="550"/>
      <c r="H73" s="551"/>
      <c r="I73" s="548" t="s">
        <v>271</v>
      </c>
      <c r="J73" s="547"/>
      <c r="K73" s="547"/>
      <c r="L73" s="547"/>
      <c r="M73" s="547"/>
      <c r="N73" s="547"/>
      <c r="O73" s="547"/>
      <c r="P73" s="547"/>
      <c r="Q73" s="547"/>
      <c r="R73" s="547"/>
      <c r="S73" s="547"/>
      <c r="T73" s="547"/>
      <c r="U73" s="547"/>
      <c r="V73" s="547"/>
      <c r="W73" s="547"/>
      <c r="X73" s="185"/>
      <c r="Y73" s="185" t="s">
        <v>272</v>
      </c>
      <c r="Z73" s="185"/>
      <c r="AA73" s="214"/>
    </row>
    <row r="74" spans="1:28" ht="15" customHeight="1" x14ac:dyDescent="0.2">
      <c r="I74" s="213"/>
      <c r="J74" s="213"/>
      <c r="K74" s="213"/>
      <c r="L74" s="213"/>
      <c r="M74" s="213"/>
      <c r="N74" s="213"/>
      <c r="O74" s="213"/>
      <c r="P74" s="213"/>
      <c r="Q74" s="213"/>
      <c r="R74" s="213"/>
      <c r="S74" s="213"/>
      <c r="T74" s="213"/>
      <c r="U74" s="213"/>
      <c r="V74" s="213"/>
      <c r="W74" s="213"/>
      <c r="AA74" s="203"/>
    </row>
    <row r="75" spans="1:28" ht="15" customHeight="1" x14ac:dyDescent="0.2"/>
    <row r="76" spans="1:28" ht="15" customHeight="1" x14ac:dyDescent="0.2"/>
    <row r="77" spans="1:28" ht="15" customHeight="1" x14ac:dyDescent="0.2"/>
    <row r="78" spans="1:28" ht="15" customHeight="1" x14ac:dyDescent="0.2"/>
    <row r="79" spans="1:28" ht="15" customHeight="1" x14ac:dyDescent="0.2"/>
    <row r="80" spans="1:2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sheetData>
  <mergeCells count="128">
    <mergeCell ref="B58:Y58"/>
    <mergeCell ref="B59:Y59"/>
    <mergeCell ref="B54:V54"/>
    <mergeCell ref="W54:AB54"/>
    <mergeCell ref="B55:J55"/>
    <mergeCell ref="K55:O55"/>
    <mergeCell ref="P55:AB55"/>
    <mergeCell ref="B64:Y64"/>
    <mergeCell ref="B65:H65"/>
    <mergeCell ref="I65:Y65"/>
    <mergeCell ref="B61:C61"/>
    <mergeCell ref="D61:H61"/>
    <mergeCell ref="I61:L61"/>
    <mergeCell ref="M61:Q61"/>
    <mergeCell ref="R61:Y61"/>
    <mergeCell ref="B60:C60"/>
    <mergeCell ref="D60:H60"/>
    <mergeCell ref="I60:L60"/>
    <mergeCell ref="M60:Q60"/>
    <mergeCell ref="R60:Y60"/>
    <mergeCell ref="B66:H66"/>
    <mergeCell ref="I66:Y66"/>
    <mergeCell ref="B63:C63"/>
    <mergeCell ref="D63:H63"/>
    <mergeCell ref="I63:L63"/>
    <mergeCell ref="M63:Q63"/>
    <mergeCell ref="R63:Y63"/>
    <mergeCell ref="B62:C62"/>
    <mergeCell ref="D62:H62"/>
    <mergeCell ref="I62:L62"/>
    <mergeCell ref="M62:Q62"/>
    <mergeCell ref="R62:Y62"/>
    <mergeCell ref="B51:H51"/>
    <mergeCell ref="I51:L51"/>
    <mergeCell ref="M51:W51"/>
    <mergeCell ref="B48:Q48"/>
    <mergeCell ref="R48:W48"/>
    <mergeCell ref="B49:Q49"/>
    <mergeCell ref="R49:W49"/>
    <mergeCell ref="B50:Q50"/>
    <mergeCell ref="R50:W50"/>
    <mergeCell ref="B43:V43"/>
    <mergeCell ref="W43:AB43"/>
    <mergeCell ref="B44:V44"/>
    <mergeCell ref="W44:AB44"/>
    <mergeCell ref="B45:V45"/>
    <mergeCell ref="W45:AB45"/>
    <mergeCell ref="B40:H40"/>
    <mergeCell ref="I40:AB40"/>
    <mergeCell ref="B41:H41"/>
    <mergeCell ref="I41:AB41"/>
    <mergeCell ref="B42:V42"/>
    <mergeCell ref="W42:AB42"/>
    <mergeCell ref="A37:I37"/>
    <mergeCell ref="B38:V38"/>
    <mergeCell ref="W38:AB38"/>
    <mergeCell ref="B39:V39"/>
    <mergeCell ref="W39:AB39"/>
    <mergeCell ref="B33:H35"/>
    <mergeCell ref="I33:AA33"/>
    <mergeCell ref="I34:AA35"/>
    <mergeCell ref="A31:H31"/>
    <mergeCell ref="B32:H32"/>
    <mergeCell ref="I32:AA32"/>
    <mergeCell ref="B29:H29"/>
    <mergeCell ref="I29:V29"/>
    <mergeCell ref="B19:H19"/>
    <mergeCell ref="B22:H22"/>
    <mergeCell ref="I22:V22"/>
    <mergeCell ref="B23:H23"/>
    <mergeCell ref="I23:V23"/>
    <mergeCell ref="B24:H24"/>
    <mergeCell ref="B26:H26"/>
    <mergeCell ref="I26:V26"/>
    <mergeCell ref="B27:H27"/>
    <mergeCell ref="I27:V27"/>
    <mergeCell ref="D12:E12"/>
    <mergeCell ref="F12:G12"/>
    <mergeCell ref="H12:I12"/>
    <mergeCell ref="J12:K12"/>
    <mergeCell ref="L12:M12"/>
    <mergeCell ref="N12:O12"/>
    <mergeCell ref="P12:Q12"/>
    <mergeCell ref="R12:S12"/>
    <mergeCell ref="B28:H28"/>
    <mergeCell ref="A68:V68"/>
    <mergeCell ref="V4:W4"/>
    <mergeCell ref="Y4:Z4"/>
    <mergeCell ref="F5:N5"/>
    <mergeCell ref="O5:Z5"/>
    <mergeCell ref="B10:S10"/>
    <mergeCell ref="B11:C11"/>
    <mergeCell ref="D11:E11"/>
    <mergeCell ref="F11:G11"/>
    <mergeCell ref="H11:I11"/>
    <mergeCell ref="H4:I4"/>
    <mergeCell ref="B17:H17"/>
    <mergeCell ref="I17:V17"/>
    <mergeCell ref="W17:AA17"/>
    <mergeCell ref="B18:H18"/>
    <mergeCell ref="I18:V18"/>
    <mergeCell ref="A15:V15"/>
    <mergeCell ref="T16:AA16"/>
    <mergeCell ref="J11:K11"/>
    <mergeCell ref="L11:M11"/>
    <mergeCell ref="N11:O11"/>
    <mergeCell ref="P11:Q11"/>
    <mergeCell ref="R11:S11"/>
    <mergeCell ref="B12:C12"/>
    <mergeCell ref="B2:E3"/>
    <mergeCell ref="N2:R3"/>
    <mergeCell ref="S2:Z3"/>
    <mergeCell ref="B4:E5"/>
    <mergeCell ref="F4:G4"/>
    <mergeCell ref="K4:L4"/>
    <mergeCell ref="M4:N4"/>
    <mergeCell ref="O4:P4"/>
    <mergeCell ref="R4:S4"/>
    <mergeCell ref="T4:U4"/>
    <mergeCell ref="B72:H72"/>
    <mergeCell ref="I72:V72"/>
    <mergeCell ref="I71:W71"/>
    <mergeCell ref="B73:H73"/>
    <mergeCell ref="I73:W73"/>
    <mergeCell ref="B69:H69"/>
    <mergeCell ref="B70:H70"/>
    <mergeCell ref="B71:H71"/>
    <mergeCell ref="I69:W69"/>
  </mergeCells>
  <phoneticPr fontId="14"/>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0"/>
  <sheetViews>
    <sheetView zoomScale="80" zoomScaleNormal="80" zoomScaleSheetLayoutView="80" workbookViewId="0">
      <selection activeCell="J7" sqref="J7"/>
    </sheetView>
  </sheetViews>
  <sheetFormatPr defaultColWidth="9" defaultRowHeight="25" customHeight="1" x14ac:dyDescent="0.2"/>
  <cols>
    <col min="1" max="1" width="6.6328125" style="133" customWidth="1"/>
    <col min="2" max="2" width="26.81640625" style="134" customWidth="1"/>
    <col min="3" max="3" width="83.6328125" style="134" customWidth="1"/>
    <col min="4" max="4" width="4.08984375" style="135" customWidth="1"/>
    <col min="5" max="5" width="15.6328125" style="136" customWidth="1"/>
    <col min="6" max="6" width="33.36328125" style="134" customWidth="1"/>
    <col min="7" max="16384" width="9" style="137"/>
  </cols>
  <sheetData>
    <row r="1" spans="1:6" s="138" customFormat="1" ht="25" customHeight="1" x14ac:dyDescent="0.2">
      <c r="A1" s="218" t="s">
        <v>369</v>
      </c>
      <c r="B1" s="219"/>
      <c r="C1" s="220"/>
      <c r="D1" s="219"/>
      <c r="E1" s="221"/>
      <c r="F1" s="219"/>
    </row>
    <row r="2" spans="1:6" s="138" customFormat="1" ht="25" customHeight="1" x14ac:dyDescent="0.2">
      <c r="A2" s="647" t="s">
        <v>294</v>
      </c>
      <c r="B2" s="647"/>
      <c r="C2" s="647"/>
      <c r="D2" s="647"/>
      <c r="E2" s="647"/>
      <c r="F2" s="647"/>
    </row>
    <row r="3" spans="1:6" s="138" customFormat="1" ht="25" customHeight="1" x14ac:dyDescent="0.2">
      <c r="A3" s="222" t="s">
        <v>273</v>
      </c>
      <c r="B3" s="223" t="s">
        <v>274</v>
      </c>
      <c r="C3" s="224" t="s">
        <v>275</v>
      </c>
      <c r="D3" s="648" t="s">
        <v>276</v>
      </c>
      <c r="E3" s="649"/>
      <c r="F3" s="223" t="s">
        <v>277</v>
      </c>
    </row>
    <row r="4" spans="1:6" ht="48" customHeight="1" x14ac:dyDescent="0.2">
      <c r="A4" s="294"/>
      <c r="B4" s="295" t="s">
        <v>445</v>
      </c>
      <c r="C4" s="296" t="s">
        <v>444</v>
      </c>
      <c r="D4" s="297" t="s">
        <v>279</v>
      </c>
      <c r="E4" s="298" t="s">
        <v>373</v>
      </c>
      <c r="F4" s="296"/>
    </row>
    <row r="5" spans="1:6" ht="62.5" customHeight="1" x14ac:dyDescent="0.2">
      <c r="A5" s="225"/>
      <c r="B5" s="226" t="s">
        <v>446</v>
      </c>
      <c r="C5" s="227" t="s">
        <v>444</v>
      </c>
      <c r="D5" s="228" t="s">
        <v>15</v>
      </c>
      <c r="E5" s="229" t="s">
        <v>372</v>
      </c>
      <c r="F5" s="226"/>
    </row>
    <row r="6" spans="1:6" ht="30" customHeight="1" x14ac:dyDescent="0.2">
      <c r="A6" s="225"/>
      <c r="B6" s="226" t="s">
        <v>278</v>
      </c>
      <c r="C6" s="227" t="s">
        <v>292</v>
      </c>
      <c r="D6" s="228" t="s">
        <v>279</v>
      </c>
      <c r="E6" s="229" t="s">
        <v>199</v>
      </c>
      <c r="F6" s="226"/>
    </row>
    <row r="7" spans="1:6" ht="64.5" customHeight="1" x14ac:dyDescent="0.2">
      <c r="A7" s="225"/>
      <c r="B7" s="226" t="s">
        <v>280</v>
      </c>
      <c r="C7" s="227" t="s">
        <v>514</v>
      </c>
      <c r="D7" s="228" t="s">
        <v>279</v>
      </c>
      <c r="E7" s="229" t="s">
        <v>199</v>
      </c>
      <c r="F7" s="226"/>
    </row>
    <row r="8" spans="1:6" s="139" customFormat="1" ht="36.75" customHeight="1" x14ac:dyDescent="0.2">
      <c r="A8" s="225"/>
      <c r="B8" s="226" t="s">
        <v>281</v>
      </c>
      <c r="C8" s="227" t="s">
        <v>293</v>
      </c>
      <c r="D8" s="228" t="s">
        <v>282</v>
      </c>
      <c r="E8" s="229" t="s">
        <v>199</v>
      </c>
      <c r="F8" s="226"/>
    </row>
    <row r="9" spans="1:6" s="139" customFormat="1" ht="25" customHeight="1" x14ac:dyDescent="0.2">
      <c r="A9" s="140" t="s">
        <v>370</v>
      </c>
      <c r="B9" s="230"/>
      <c r="C9" s="231"/>
      <c r="D9" s="230"/>
      <c r="E9" s="232"/>
      <c r="F9" s="230"/>
    </row>
    <row r="10" spans="1:6" ht="25" customHeight="1" x14ac:dyDescent="0.2">
      <c r="A10" s="140" t="s">
        <v>371</v>
      </c>
      <c r="B10" s="230"/>
      <c r="C10" s="231"/>
      <c r="D10" s="230"/>
      <c r="E10" s="232"/>
      <c r="F10" s="230"/>
    </row>
  </sheetData>
  <sheetProtection selectLockedCells="1" selectUnlockedCells="1"/>
  <mergeCells count="2">
    <mergeCell ref="A2:F2"/>
    <mergeCell ref="D3:E3"/>
  </mergeCells>
  <phoneticPr fontId="14"/>
  <printOptions horizontalCentered="1"/>
  <pageMargins left="0" right="0" top="0.59055118110236227" bottom="0.59055118110236227" header="0.51181102362204722" footer="0.39370078740157483"/>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0"/>
  <sheetViews>
    <sheetView tabSelected="1" topLeftCell="A8" zoomScale="80" zoomScaleNormal="80" zoomScaleSheetLayoutView="80" workbookViewId="0">
      <selection activeCell="H7" sqref="H7"/>
    </sheetView>
  </sheetViews>
  <sheetFormatPr defaultColWidth="9" defaultRowHeight="25" customHeight="1" x14ac:dyDescent="0.2"/>
  <cols>
    <col min="1" max="1" width="6.6328125" style="133" customWidth="1"/>
    <col min="2" max="2" width="27.1796875" style="134" customWidth="1"/>
    <col min="3" max="3" width="83.6328125" style="134" customWidth="1"/>
    <col min="4" max="4" width="4.08984375" style="135" customWidth="1"/>
    <col min="5" max="5" width="15.6328125" style="136" customWidth="1"/>
    <col min="6" max="6" width="35.6328125" style="134" customWidth="1"/>
    <col min="7" max="16384" width="9" style="137"/>
  </cols>
  <sheetData>
    <row r="1" spans="1:6" s="138" customFormat="1" ht="25" customHeight="1" x14ac:dyDescent="0.2">
      <c r="A1" s="218" t="s">
        <v>369</v>
      </c>
      <c r="B1" s="219"/>
      <c r="C1" s="220"/>
      <c r="D1" s="219"/>
      <c r="E1" s="221"/>
      <c r="F1" s="219"/>
    </row>
    <row r="2" spans="1:6" s="138" customFormat="1" ht="25" customHeight="1" x14ac:dyDescent="0.2">
      <c r="A2" s="647" t="s">
        <v>295</v>
      </c>
      <c r="B2" s="647"/>
      <c r="C2" s="647"/>
      <c r="D2" s="647"/>
      <c r="E2" s="647"/>
      <c r="F2" s="647"/>
    </row>
    <row r="3" spans="1:6" s="138" customFormat="1" ht="25" customHeight="1" x14ac:dyDescent="0.2">
      <c r="A3" s="222" t="s">
        <v>273</v>
      </c>
      <c r="B3" s="223" t="s">
        <v>274</v>
      </c>
      <c r="C3" s="224" t="s">
        <v>275</v>
      </c>
      <c r="D3" s="648" t="s">
        <v>276</v>
      </c>
      <c r="E3" s="649"/>
      <c r="F3" s="223" t="s">
        <v>277</v>
      </c>
    </row>
    <row r="4" spans="1:6" ht="41.5" customHeight="1" x14ac:dyDescent="0.2">
      <c r="A4" s="294"/>
      <c r="B4" s="295" t="s">
        <v>445</v>
      </c>
      <c r="C4" s="296" t="s">
        <v>444</v>
      </c>
      <c r="D4" s="297" t="s">
        <v>279</v>
      </c>
      <c r="E4" s="298" t="s">
        <v>373</v>
      </c>
      <c r="F4" s="296"/>
    </row>
    <row r="5" spans="1:6" ht="62" customHeight="1" x14ac:dyDescent="0.2">
      <c r="A5" s="225"/>
      <c r="B5" s="226" t="s">
        <v>446</v>
      </c>
      <c r="C5" s="227" t="s">
        <v>444</v>
      </c>
      <c r="D5" s="280" t="s">
        <v>279</v>
      </c>
      <c r="E5" s="281" t="s">
        <v>373</v>
      </c>
      <c r="F5" s="226"/>
    </row>
    <row r="6" spans="1:6" ht="30" customHeight="1" x14ac:dyDescent="0.2">
      <c r="A6" s="225"/>
      <c r="B6" s="226" t="s">
        <v>278</v>
      </c>
      <c r="C6" s="227" t="s">
        <v>292</v>
      </c>
      <c r="D6" s="228" t="s">
        <v>279</v>
      </c>
      <c r="E6" s="229" t="s">
        <v>199</v>
      </c>
      <c r="F6" s="226"/>
    </row>
    <row r="7" spans="1:6" ht="63.75" customHeight="1" x14ac:dyDescent="0.2">
      <c r="A7" s="225"/>
      <c r="B7" s="226" t="s">
        <v>280</v>
      </c>
      <c r="C7" s="227" t="s">
        <v>514</v>
      </c>
      <c r="D7" s="228" t="s">
        <v>279</v>
      </c>
      <c r="E7" s="229" t="s">
        <v>199</v>
      </c>
      <c r="F7" s="226"/>
    </row>
    <row r="8" spans="1:6" s="139" customFormat="1" ht="36" customHeight="1" x14ac:dyDescent="0.2">
      <c r="A8" s="225"/>
      <c r="B8" s="226" t="s">
        <v>281</v>
      </c>
      <c r="C8" s="227" t="s">
        <v>293</v>
      </c>
      <c r="D8" s="228" t="s">
        <v>282</v>
      </c>
      <c r="E8" s="229" t="s">
        <v>199</v>
      </c>
      <c r="F8" s="226"/>
    </row>
    <row r="9" spans="1:6" s="139" customFormat="1" ht="25" customHeight="1" x14ac:dyDescent="0.2">
      <c r="A9" s="140" t="s">
        <v>370</v>
      </c>
      <c r="B9" s="230"/>
      <c r="C9" s="231"/>
      <c r="D9" s="230"/>
      <c r="E9" s="232"/>
      <c r="F9" s="230"/>
    </row>
    <row r="10" spans="1:6" ht="25" customHeight="1" x14ac:dyDescent="0.2">
      <c r="A10" s="140" t="s">
        <v>371</v>
      </c>
      <c r="B10" s="230"/>
      <c r="C10" s="231"/>
      <c r="D10" s="230"/>
      <c r="E10" s="232"/>
      <c r="F10" s="230"/>
    </row>
  </sheetData>
  <sheetProtection selectLockedCells="1" selectUnlockedCells="1"/>
  <mergeCells count="2">
    <mergeCell ref="D3:E3"/>
    <mergeCell ref="A2:F2"/>
  </mergeCells>
  <phoneticPr fontId="14"/>
  <printOptions horizontalCentered="1"/>
  <pageMargins left="0" right="0" top="0.59055118110236227" bottom="0.59055118110236227" header="0.51181102362204722" footer="0.39370078740157483"/>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4"/>
  <sheetViews>
    <sheetView showGridLines="0" view="pageBreakPreview" topLeftCell="I4" zoomScale="55" zoomScaleNormal="55" zoomScaleSheetLayoutView="55" workbookViewId="0">
      <selection activeCell="AA19" sqref="AA19"/>
    </sheetView>
  </sheetViews>
  <sheetFormatPr defaultColWidth="4.90625" defaultRowHeight="20.25" customHeight="1" x14ac:dyDescent="0.2"/>
  <cols>
    <col min="1" max="1" width="1.54296875" style="352" customWidth="1"/>
    <col min="2" max="56" width="6.08984375" style="352" customWidth="1"/>
    <col min="57" max="16384" width="4.90625" style="352"/>
  </cols>
  <sheetData>
    <row r="1" spans="1:57" s="321" customFormat="1" ht="20.25" customHeight="1" x14ac:dyDescent="0.2">
      <c r="A1" s="316"/>
      <c r="B1" s="316"/>
      <c r="C1" s="317" t="s">
        <v>472</v>
      </c>
      <c r="D1" s="317"/>
      <c r="E1" s="316"/>
      <c r="F1" s="316"/>
      <c r="G1" s="318" t="s">
        <v>450</v>
      </c>
      <c r="H1" s="316"/>
      <c r="I1" s="316"/>
      <c r="J1" s="317"/>
      <c r="K1" s="317"/>
      <c r="L1" s="317"/>
      <c r="M1" s="317"/>
      <c r="N1" s="316"/>
      <c r="O1" s="316"/>
      <c r="P1" s="316"/>
      <c r="Q1" s="316"/>
      <c r="R1" s="316"/>
      <c r="S1" s="316"/>
      <c r="T1" s="316"/>
      <c r="U1" s="316"/>
      <c r="V1" s="316"/>
      <c r="W1" s="316"/>
      <c r="X1" s="316"/>
      <c r="Y1" s="316"/>
      <c r="Z1" s="316"/>
      <c r="AA1" s="316"/>
      <c r="AB1" s="316"/>
      <c r="AC1" s="316"/>
      <c r="AD1" s="316"/>
      <c r="AE1" s="316"/>
      <c r="AF1" s="316"/>
      <c r="AG1" s="316"/>
      <c r="AH1" s="316"/>
      <c r="AI1" s="316"/>
      <c r="AJ1" s="316"/>
      <c r="AK1" s="319" t="s">
        <v>451</v>
      </c>
      <c r="AL1" s="319" t="s">
        <v>448</v>
      </c>
      <c r="AM1" s="724" t="s">
        <v>512</v>
      </c>
      <c r="AN1" s="724"/>
      <c r="AO1" s="724"/>
      <c r="AP1" s="724"/>
      <c r="AQ1" s="724"/>
      <c r="AR1" s="724"/>
      <c r="AS1" s="724"/>
      <c r="AT1" s="724"/>
      <c r="AU1" s="724"/>
      <c r="AV1" s="724"/>
      <c r="AW1" s="724"/>
      <c r="AX1" s="724"/>
      <c r="AY1" s="724"/>
      <c r="AZ1" s="724"/>
      <c r="BA1" s="724"/>
      <c r="BB1" s="320" t="s">
        <v>452</v>
      </c>
      <c r="BC1" s="316"/>
      <c r="BD1" s="316"/>
    </row>
    <row r="2" spans="1:57" s="324" customFormat="1" ht="20.25" customHeight="1" x14ac:dyDescent="0.2">
      <c r="A2" s="322"/>
      <c r="B2" s="322"/>
      <c r="C2" s="322"/>
      <c r="D2" s="318"/>
      <c r="E2" s="322"/>
      <c r="F2" s="322"/>
      <c r="G2" s="322"/>
      <c r="H2" s="318"/>
      <c r="I2" s="319"/>
      <c r="J2" s="319"/>
      <c r="K2" s="319"/>
      <c r="L2" s="319"/>
      <c r="M2" s="319"/>
      <c r="N2" s="322"/>
      <c r="O2" s="322"/>
      <c r="P2" s="322"/>
      <c r="Q2" s="322"/>
      <c r="R2" s="322"/>
      <c r="S2" s="322"/>
      <c r="T2" s="319" t="s">
        <v>453</v>
      </c>
      <c r="U2" s="725">
        <v>7</v>
      </c>
      <c r="V2" s="725"/>
      <c r="W2" s="319" t="s">
        <v>448</v>
      </c>
      <c r="X2" s="726">
        <f>IF(U2=0,"",YEAR(DATE(2018+U2,1,1)))</f>
        <v>2025</v>
      </c>
      <c r="Y2" s="726"/>
      <c r="Z2" s="322" t="s">
        <v>449</v>
      </c>
      <c r="AA2" s="322" t="s">
        <v>454</v>
      </c>
      <c r="AB2" s="725">
        <v>4</v>
      </c>
      <c r="AC2" s="725"/>
      <c r="AD2" s="322" t="s">
        <v>455</v>
      </c>
      <c r="AE2" s="322"/>
      <c r="AF2" s="322"/>
      <c r="AG2" s="322"/>
      <c r="AH2" s="322"/>
      <c r="AI2" s="322"/>
      <c r="AJ2" s="320"/>
      <c r="AK2" s="319" t="s">
        <v>456</v>
      </c>
      <c r="AL2" s="319" t="s">
        <v>448</v>
      </c>
      <c r="AM2" s="724"/>
      <c r="AN2" s="724"/>
      <c r="AO2" s="724"/>
      <c r="AP2" s="724"/>
      <c r="AQ2" s="724"/>
      <c r="AR2" s="724"/>
      <c r="AS2" s="724"/>
      <c r="AT2" s="724"/>
      <c r="AU2" s="724"/>
      <c r="AV2" s="724"/>
      <c r="AW2" s="724"/>
      <c r="AX2" s="724"/>
      <c r="AY2" s="724"/>
      <c r="AZ2" s="724"/>
      <c r="BA2" s="724"/>
      <c r="BB2" s="320" t="s">
        <v>452</v>
      </c>
      <c r="BC2" s="319"/>
      <c r="BD2" s="319"/>
      <c r="BE2" s="323"/>
    </row>
    <row r="3" spans="1:57" s="324" customFormat="1" ht="20.25" customHeight="1" x14ac:dyDescent="0.2">
      <c r="A3" s="322"/>
      <c r="B3" s="322"/>
      <c r="C3" s="322"/>
      <c r="D3" s="318"/>
      <c r="E3" s="322"/>
      <c r="F3" s="322"/>
      <c r="G3" s="322"/>
      <c r="H3" s="318"/>
      <c r="I3" s="319"/>
      <c r="J3" s="319"/>
      <c r="K3" s="319"/>
      <c r="L3" s="319"/>
      <c r="M3" s="319"/>
      <c r="N3" s="322"/>
      <c r="O3" s="322"/>
      <c r="P3" s="322"/>
      <c r="Q3" s="322"/>
      <c r="R3" s="322"/>
      <c r="S3" s="322"/>
      <c r="T3" s="325"/>
      <c r="U3" s="326"/>
      <c r="V3" s="326"/>
      <c r="W3" s="327"/>
      <c r="X3" s="326"/>
      <c r="Y3" s="326"/>
      <c r="Z3" s="328"/>
      <c r="AA3" s="328"/>
      <c r="AB3" s="326"/>
      <c r="AC3" s="326"/>
      <c r="AD3" s="329"/>
      <c r="AE3" s="322"/>
      <c r="AF3" s="322"/>
      <c r="AG3" s="322"/>
      <c r="AH3" s="322"/>
      <c r="AI3" s="322"/>
      <c r="AJ3" s="320"/>
      <c r="AK3" s="319"/>
      <c r="AL3" s="319"/>
      <c r="AM3" s="330"/>
      <c r="AN3" s="330"/>
      <c r="AO3" s="330"/>
      <c r="AP3" s="330"/>
      <c r="AQ3" s="330"/>
      <c r="AR3" s="330"/>
      <c r="AS3" s="330"/>
      <c r="AT3" s="330"/>
      <c r="AU3" s="330"/>
      <c r="AV3" s="330"/>
      <c r="AW3" s="330"/>
      <c r="AX3" s="330"/>
      <c r="AY3" s="331" t="s">
        <v>457</v>
      </c>
      <c r="AZ3" s="727" t="s">
        <v>473</v>
      </c>
      <c r="BA3" s="727"/>
      <c r="BB3" s="727"/>
      <c r="BC3" s="727"/>
      <c r="BD3" s="319"/>
      <c r="BE3" s="323"/>
    </row>
    <row r="4" spans="1:57" s="324" customFormat="1" ht="20.25" customHeight="1" x14ac:dyDescent="0.2">
      <c r="A4" s="322"/>
      <c r="B4" s="332"/>
      <c r="C4" s="332"/>
      <c r="D4" s="332"/>
      <c r="E4" s="332"/>
      <c r="F4" s="332"/>
      <c r="G4" s="332"/>
      <c r="H4" s="332"/>
      <c r="I4" s="332"/>
      <c r="J4" s="333"/>
      <c r="K4" s="334"/>
      <c r="L4" s="334"/>
      <c r="M4" s="334"/>
      <c r="N4" s="334"/>
      <c r="O4" s="334"/>
      <c r="P4" s="335"/>
      <c r="Q4" s="334"/>
      <c r="R4" s="334"/>
      <c r="S4" s="336"/>
      <c r="T4" s="322"/>
      <c r="U4" s="322"/>
      <c r="V4" s="322"/>
      <c r="W4" s="322"/>
      <c r="X4" s="322"/>
      <c r="Y4" s="322"/>
      <c r="Z4" s="328"/>
      <c r="AA4" s="328"/>
      <c r="AB4" s="326"/>
      <c r="AC4" s="326"/>
      <c r="AD4" s="329"/>
      <c r="AE4" s="322"/>
      <c r="AF4" s="322"/>
      <c r="AG4" s="322"/>
      <c r="AH4" s="322"/>
      <c r="AI4" s="322"/>
      <c r="AJ4" s="320"/>
      <c r="AK4" s="319"/>
      <c r="AL4" s="319"/>
      <c r="AM4" s="330"/>
      <c r="AN4" s="330"/>
      <c r="AO4" s="330"/>
      <c r="AP4" s="330"/>
      <c r="AQ4" s="330"/>
      <c r="AR4" s="330"/>
      <c r="AS4" s="330"/>
      <c r="AT4" s="330"/>
      <c r="AU4" s="330"/>
      <c r="AV4" s="330"/>
      <c r="AW4" s="330"/>
      <c r="AX4" s="330"/>
      <c r="AY4" s="331" t="s">
        <v>474</v>
      </c>
      <c r="AZ4" s="727" t="s">
        <v>475</v>
      </c>
      <c r="BA4" s="727"/>
      <c r="BB4" s="727"/>
      <c r="BC4" s="727"/>
      <c r="BD4" s="319"/>
      <c r="BE4" s="323"/>
    </row>
    <row r="5" spans="1:57" s="324" customFormat="1" ht="20.25" customHeight="1" x14ac:dyDescent="0.2">
      <c r="A5" s="322"/>
      <c r="B5" s="337"/>
      <c r="C5" s="337"/>
      <c r="D5" s="337"/>
      <c r="E5" s="337"/>
      <c r="F5" s="337"/>
      <c r="G5" s="337"/>
      <c r="H5" s="337"/>
      <c r="I5" s="337"/>
      <c r="J5" s="338"/>
      <c r="K5" s="339"/>
      <c r="L5" s="340"/>
      <c r="M5" s="340"/>
      <c r="N5" s="340"/>
      <c r="O5" s="340"/>
      <c r="P5" s="337"/>
      <c r="Q5" s="341"/>
      <c r="R5" s="341"/>
      <c r="S5" s="342"/>
      <c r="T5" s="322"/>
      <c r="U5" s="322"/>
      <c r="V5" s="322"/>
      <c r="W5" s="322"/>
      <c r="X5" s="322"/>
      <c r="Y5" s="322"/>
      <c r="Z5" s="328"/>
      <c r="AA5" s="328"/>
      <c r="AB5" s="326"/>
      <c r="AC5" s="326"/>
      <c r="AD5" s="343"/>
      <c r="AE5" s="343"/>
      <c r="AF5" s="343"/>
      <c r="AG5" s="343"/>
      <c r="AH5" s="322"/>
      <c r="AI5" s="322"/>
      <c r="AJ5" s="343" t="s">
        <v>458</v>
      </c>
      <c r="AK5" s="343"/>
      <c r="AL5" s="343"/>
      <c r="AM5" s="343"/>
      <c r="AN5" s="343"/>
      <c r="AO5" s="343"/>
      <c r="AP5" s="343"/>
      <c r="AQ5" s="343"/>
      <c r="AR5" s="332"/>
      <c r="AS5" s="332"/>
      <c r="AT5" s="344"/>
      <c r="AU5" s="343"/>
      <c r="AV5" s="733"/>
      <c r="AW5" s="734"/>
      <c r="AX5" s="345" t="s">
        <v>459</v>
      </c>
      <c r="AY5" s="346"/>
      <c r="AZ5" s="733"/>
      <c r="BA5" s="734"/>
      <c r="BB5" s="344" t="s">
        <v>460</v>
      </c>
      <c r="BC5" s="343"/>
      <c r="BD5" s="322"/>
      <c r="BE5" s="323"/>
    </row>
    <row r="6" spans="1:57" ht="20.25" customHeight="1" thickBot="1" x14ac:dyDescent="0.25">
      <c r="A6" s="347"/>
      <c r="B6" s="347"/>
      <c r="C6" s="348"/>
      <c r="D6" s="348"/>
      <c r="E6" s="347"/>
      <c r="F6" s="347"/>
      <c r="G6" s="349"/>
      <c r="H6" s="347"/>
      <c r="I6" s="347"/>
      <c r="J6" s="347"/>
      <c r="K6" s="347"/>
      <c r="L6" s="347"/>
      <c r="M6" s="347"/>
      <c r="N6" s="347"/>
      <c r="O6" s="347"/>
      <c r="P6" s="347"/>
      <c r="Q6" s="347"/>
      <c r="R6" s="347"/>
      <c r="S6" s="348"/>
      <c r="T6" s="347"/>
      <c r="U6" s="347"/>
      <c r="V6" s="347"/>
      <c r="W6" s="347"/>
      <c r="X6" s="347"/>
      <c r="Y6" s="347"/>
      <c r="Z6" s="347"/>
      <c r="AA6" s="347"/>
      <c r="AB6" s="347"/>
      <c r="AC6" s="347"/>
      <c r="AD6" s="347"/>
      <c r="AE6" s="347"/>
      <c r="AF6" s="347"/>
      <c r="AG6" s="347"/>
      <c r="AH6" s="347"/>
      <c r="AI6" s="347"/>
      <c r="AJ6" s="348"/>
      <c r="AK6" s="347"/>
      <c r="AL6" s="347"/>
      <c r="AM6" s="347"/>
      <c r="AN6" s="347"/>
      <c r="AO6" s="347"/>
      <c r="AP6" s="347"/>
      <c r="AQ6" s="347"/>
      <c r="AR6" s="347"/>
      <c r="AS6" s="347"/>
      <c r="AT6" s="347"/>
      <c r="AU6" s="347"/>
      <c r="AV6" s="347"/>
      <c r="AW6" s="347"/>
      <c r="AX6" s="347"/>
      <c r="AY6" s="347"/>
      <c r="AZ6" s="347"/>
      <c r="BA6" s="347"/>
      <c r="BB6" s="347"/>
      <c r="BC6" s="350"/>
      <c r="BD6" s="350"/>
      <c r="BE6" s="351"/>
    </row>
    <row r="7" spans="1:57" ht="20.25" customHeight="1" thickBot="1" x14ac:dyDescent="0.25">
      <c r="A7" s="347"/>
      <c r="B7" s="699" t="s">
        <v>461</v>
      </c>
      <c r="C7" s="702" t="s">
        <v>462</v>
      </c>
      <c r="D7" s="703"/>
      <c r="E7" s="708" t="s">
        <v>463</v>
      </c>
      <c r="F7" s="703"/>
      <c r="G7" s="708" t="s">
        <v>464</v>
      </c>
      <c r="H7" s="702"/>
      <c r="I7" s="702"/>
      <c r="J7" s="702"/>
      <c r="K7" s="703"/>
      <c r="L7" s="708" t="s">
        <v>465</v>
      </c>
      <c r="M7" s="702"/>
      <c r="N7" s="702"/>
      <c r="O7" s="711"/>
      <c r="P7" s="714" t="s">
        <v>476</v>
      </c>
      <c r="Q7" s="715"/>
      <c r="R7" s="715"/>
      <c r="S7" s="715"/>
      <c r="T7" s="715"/>
      <c r="U7" s="715"/>
      <c r="V7" s="715"/>
      <c r="W7" s="715"/>
      <c r="X7" s="715"/>
      <c r="Y7" s="715"/>
      <c r="Z7" s="715"/>
      <c r="AA7" s="715"/>
      <c r="AB7" s="715"/>
      <c r="AC7" s="715"/>
      <c r="AD7" s="715"/>
      <c r="AE7" s="715"/>
      <c r="AF7" s="715"/>
      <c r="AG7" s="715"/>
      <c r="AH7" s="715"/>
      <c r="AI7" s="715"/>
      <c r="AJ7" s="715"/>
      <c r="AK7" s="715"/>
      <c r="AL7" s="715"/>
      <c r="AM7" s="715"/>
      <c r="AN7" s="715"/>
      <c r="AO7" s="715"/>
      <c r="AP7" s="715"/>
      <c r="AQ7" s="715"/>
      <c r="AR7" s="715"/>
      <c r="AS7" s="715"/>
      <c r="AT7" s="715"/>
      <c r="AU7" s="716" t="str">
        <f>IF(AZ3="４週","(9)1～4週目の勤務時間数合計","(9)1か月の勤務時間数合計")</f>
        <v>(9)1～4週目の勤務時間数合計</v>
      </c>
      <c r="AV7" s="717"/>
      <c r="AW7" s="716" t="s">
        <v>466</v>
      </c>
      <c r="AX7" s="717"/>
      <c r="AY7" s="728" t="s">
        <v>477</v>
      </c>
      <c r="AZ7" s="728"/>
      <c r="BA7" s="728"/>
      <c r="BB7" s="728"/>
      <c r="BC7" s="728"/>
      <c r="BD7" s="728"/>
    </row>
    <row r="8" spans="1:57" ht="20.25" customHeight="1" thickBot="1" x14ac:dyDescent="0.25">
      <c r="A8" s="347"/>
      <c r="B8" s="700"/>
      <c r="C8" s="704"/>
      <c r="D8" s="705"/>
      <c r="E8" s="709"/>
      <c r="F8" s="705"/>
      <c r="G8" s="709"/>
      <c r="H8" s="704"/>
      <c r="I8" s="704"/>
      <c r="J8" s="704"/>
      <c r="K8" s="705"/>
      <c r="L8" s="709"/>
      <c r="M8" s="704"/>
      <c r="N8" s="704"/>
      <c r="O8" s="712"/>
      <c r="P8" s="730" t="s">
        <v>467</v>
      </c>
      <c r="Q8" s="731"/>
      <c r="R8" s="731"/>
      <c r="S8" s="731"/>
      <c r="T8" s="731"/>
      <c r="U8" s="731"/>
      <c r="V8" s="732"/>
      <c r="W8" s="730" t="s">
        <v>468</v>
      </c>
      <c r="X8" s="731"/>
      <c r="Y8" s="731"/>
      <c r="Z8" s="731"/>
      <c r="AA8" s="731"/>
      <c r="AB8" s="731"/>
      <c r="AC8" s="732"/>
      <c r="AD8" s="730" t="s">
        <v>469</v>
      </c>
      <c r="AE8" s="731"/>
      <c r="AF8" s="731"/>
      <c r="AG8" s="731"/>
      <c r="AH8" s="731"/>
      <c r="AI8" s="731"/>
      <c r="AJ8" s="732"/>
      <c r="AK8" s="730" t="s">
        <v>470</v>
      </c>
      <c r="AL8" s="731"/>
      <c r="AM8" s="731"/>
      <c r="AN8" s="731"/>
      <c r="AO8" s="731"/>
      <c r="AP8" s="731"/>
      <c r="AQ8" s="732"/>
      <c r="AR8" s="730" t="s">
        <v>471</v>
      </c>
      <c r="AS8" s="731"/>
      <c r="AT8" s="732"/>
      <c r="AU8" s="718"/>
      <c r="AV8" s="719"/>
      <c r="AW8" s="718"/>
      <c r="AX8" s="719"/>
      <c r="AY8" s="728"/>
      <c r="AZ8" s="728"/>
      <c r="BA8" s="728"/>
      <c r="BB8" s="728"/>
      <c r="BC8" s="728"/>
      <c r="BD8" s="728"/>
    </row>
    <row r="9" spans="1:57" ht="20.25" customHeight="1" thickBot="1" x14ac:dyDescent="0.25">
      <c r="A9" s="347"/>
      <c r="B9" s="700"/>
      <c r="C9" s="704"/>
      <c r="D9" s="705"/>
      <c r="E9" s="709"/>
      <c r="F9" s="705"/>
      <c r="G9" s="709"/>
      <c r="H9" s="704"/>
      <c r="I9" s="704"/>
      <c r="J9" s="704"/>
      <c r="K9" s="705"/>
      <c r="L9" s="709"/>
      <c r="M9" s="704"/>
      <c r="N9" s="704"/>
      <c r="O9" s="712"/>
      <c r="P9" s="353">
        <f>DAY(DATE($X$2,$AB$2,1))</f>
        <v>1</v>
      </c>
      <c r="Q9" s="354">
        <f>DAY(DATE($X$2,$AB$2,2))</f>
        <v>2</v>
      </c>
      <c r="R9" s="354">
        <f>DAY(DATE($X$2,$AB$2,3))</f>
        <v>3</v>
      </c>
      <c r="S9" s="354">
        <f>DAY(DATE($X$2,$AB$2,4))</f>
        <v>4</v>
      </c>
      <c r="T9" s="354">
        <f>DAY(DATE($X$2,$AB$2,5))</f>
        <v>5</v>
      </c>
      <c r="U9" s="354">
        <f>DAY(DATE($X$2,$AB$2,6))</f>
        <v>6</v>
      </c>
      <c r="V9" s="355">
        <f>DAY(DATE($X$2,$AB$2,7))</f>
        <v>7</v>
      </c>
      <c r="W9" s="353">
        <f>DAY(DATE($X$2,$AB$2,8))</f>
        <v>8</v>
      </c>
      <c r="X9" s="354">
        <f>DAY(DATE($X$2,$AB$2,9))</f>
        <v>9</v>
      </c>
      <c r="Y9" s="354">
        <f>DAY(DATE($X$2,$AB$2,10))</f>
        <v>10</v>
      </c>
      <c r="Z9" s="354">
        <f>DAY(DATE($X$2,$AB$2,11))</f>
        <v>11</v>
      </c>
      <c r="AA9" s="354">
        <f>DAY(DATE($X$2,$AB$2,12))</f>
        <v>12</v>
      </c>
      <c r="AB9" s="354">
        <f>DAY(DATE($X$2,$AB$2,13))</f>
        <v>13</v>
      </c>
      <c r="AC9" s="355">
        <f>DAY(DATE($X$2,$AB$2,14))</f>
        <v>14</v>
      </c>
      <c r="AD9" s="353">
        <f>DAY(DATE($X$2,$AB$2,15))</f>
        <v>15</v>
      </c>
      <c r="AE9" s="354">
        <f>DAY(DATE($X$2,$AB$2,16))</f>
        <v>16</v>
      </c>
      <c r="AF9" s="354">
        <f>DAY(DATE($X$2,$AB$2,17))</f>
        <v>17</v>
      </c>
      <c r="AG9" s="354">
        <f>DAY(DATE($X$2,$AB$2,18))</f>
        <v>18</v>
      </c>
      <c r="AH9" s="354">
        <f>DAY(DATE($X$2,$AB$2,19))</f>
        <v>19</v>
      </c>
      <c r="AI9" s="354">
        <f>DAY(DATE($X$2,$AB$2,20))</f>
        <v>20</v>
      </c>
      <c r="AJ9" s="355">
        <f>DAY(DATE($X$2,$AB$2,21))</f>
        <v>21</v>
      </c>
      <c r="AK9" s="353">
        <f>DAY(DATE($X$2,$AB$2,22))</f>
        <v>22</v>
      </c>
      <c r="AL9" s="354">
        <f>DAY(DATE($X$2,$AB$2,23))</f>
        <v>23</v>
      </c>
      <c r="AM9" s="354">
        <f>DAY(DATE($X$2,$AB$2,24))</f>
        <v>24</v>
      </c>
      <c r="AN9" s="354">
        <f>DAY(DATE($X$2,$AB$2,25))</f>
        <v>25</v>
      </c>
      <c r="AO9" s="354">
        <f>DAY(DATE($X$2,$AB$2,26))</f>
        <v>26</v>
      </c>
      <c r="AP9" s="354">
        <f>DAY(DATE($X$2,$AB$2,27))</f>
        <v>27</v>
      </c>
      <c r="AQ9" s="355">
        <f>DAY(DATE($X$2,$AB$2,28))</f>
        <v>28</v>
      </c>
      <c r="AR9" s="353" t="str">
        <f>IF(AZ3="暦月",IF(DAY(DATE($X$2,$AB$2,29))=29,29,""),"")</f>
        <v/>
      </c>
      <c r="AS9" s="354" t="str">
        <f>IF(AZ3="暦月",IF(DAY(DATE($X$2,$AB$2,30))=30,30,""),"")</f>
        <v/>
      </c>
      <c r="AT9" s="356" t="str">
        <f>IF(AZ3="暦月",IF(DAY(DATE($X$2,$AB$2,31))=31,31,""),"")</f>
        <v/>
      </c>
      <c r="AU9" s="718"/>
      <c r="AV9" s="719"/>
      <c r="AW9" s="718"/>
      <c r="AX9" s="719"/>
      <c r="AY9" s="728"/>
      <c r="AZ9" s="728"/>
      <c r="BA9" s="728"/>
      <c r="BB9" s="728"/>
      <c r="BC9" s="728"/>
      <c r="BD9" s="728"/>
    </row>
    <row r="10" spans="1:57" ht="20.25" hidden="1" customHeight="1" thickBot="1" x14ac:dyDescent="0.25">
      <c r="A10" s="347"/>
      <c r="B10" s="700"/>
      <c r="C10" s="704"/>
      <c r="D10" s="705"/>
      <c r="E10" s="709"/>
      <c r="F10" s="705"/>
      <c r="G10" s="709"/>
      <c r="H10" s="704"/>
      <c r="I10" s="704"/>
      <c r="J10" s="704"/>
      <c r="K10" s="705"/>
      <c r="L10" s="709"/>
      <c r="M10" s="704"/>
      <c r="N10" s="704"/>
      <c r="O10" s="712"/>
      <c r="P10" s="353">
        <f>WEEKDAY(DATE($X$2,$AB$2,1))</f>
        <v>3</v>
      </c>
      <c r="Q10" s="354">
        <f>WEEKDAY(DATE($X$2,$AB$2,2))</f>
        <v>4</v>
      </c>
      <c r="R10" s="354">
        <f>WEEKDAY(DATE($X$2,$AB$2,3))</f>
        <v>5</v>
      </c>
      <c r="S10" s="354">
        <f>WEEKDAY(DATE($X$2,$AB$2,4))</f>
        <v>6</v>
      </c>
      <c r="T10" s="354">
        <f>WEEKDAY(DATE($X$2,$AB$2,5))</f>
        <v>7</v>
      </c>
      <c r="U10" s="354">
        <f>WEEKDAY(DATE($X$2,$AB$2,6))</f>
        <v>1</v>
      </c>
      <c r="V10" s="355">
        <f>WEEKDAY(DATE($X$2,$AB$2,7))</f>
        <v>2</v>
      </c>
      <c r="W10" s="353">
        <f>WEEKDAY(DATE($X$2,$AB$2,8))</f>
        <v>3</v>
      </c>
      <c r="X10" s="354">
        <f>WEEKDAY(DATE($X$2,$AB$2,9))</f>
        <v>4</v>
      </c>
      <c r="Y10" s="354">
        <f>WEEKDAY(DATE($X$2,$AB$2,10))</f>
        <v>5</v>
      </c>
      <c r="Z10" s="354">
        <f>WEEKDAY(DATE($X$2,$AB$2,11))</f>
        <v>6</v>
      </c>
      <c r="AA10" s="354">
        <f>WEEKDAY(DATE($X$2,$AB$2,12))</f>
        <v>7</v>
      </c>
      <c r="AB10" s="354">
        <f>WEEKDAY(DATE($X$2,$AB$2,13))</f>
        <v>1</v>
      </c>
      <c r="AC10" s="355">
        <f>WEEKDAY(DATE($X$2,$AB$2,14))</f>
        <v>2</v>
      </c>
      <c r="AD10" s="353">
        <f>WEEKDAY(DATE($X$2,$AB$2,15))</f>
        <v>3</v>
      </c>
      <c r="AE10" s="354">
        <f>WEEKDAY(DATE($X$2,$AB$2,16))</f>
        <v>4</v>
      </c>
      <c r="AF10" s="354">
        <f>WEEKDAY(DATE($X$2,$AB$2,17))</f>
        <v>5</v>
      </c>
      <c r="AG10" s="354">
        <f>WEEKDAY(DATE($X$2,$AB$2,18))</f>
        <v>6</v>
      </c>
      <c r="AH10" s="354">
        <f>WEEKDAY(DATE($X$2,$AB$2,19))</f>
        <v>7</v>
      </c>
      <c r="AI10" s="354">
        <f>WEEKDAY(DATE($X$2,$AB$2,20))</f>
        <v>1</v>
      </c>
      <c r="AJ10" s="355">
        <f>WEEKDAY(DATE($X$2,$AB$2,21))</f>
        <v>2</v>
      </c>
      <c r="AK10" s="353">
        <f>WEEKDAY(DATE($X$2,$AB$2,22))</f>
        <v>3</v>
      </c>
      <c r="AL10" s="354">
        <f>WEEKDAY(DATE($X$2,$AB$2,23))</f>
        <v>4</v>
      </c>
      <c r="AM10" s="354">
        <f>WEEKDAY(DATE($X$2,$AB$2,24))</f>
        <v>5</v>
      </c>
      <c r="AN10" s="354">
        <f>WEEKDAY(DATE($X$2,$AB$2,25))</f>
        <v>6</v>
      </c>
      <c r="AO10" s="354">
        <f>WEEKDAY(DATE($X$2,$AB$2,26))</f>
        <v>7</v>
      </c>
      <c r="AP10" s="354">
        <f>WEEKDAY(DATE($X$2,$AB$2,27))</f>
        <v>1</v>
      </c>
      <c r="AQ10" s="355">
        <f>WEEKDAY(DATE($X$2,$AB$2,28))</f>
        <v>2</v>
      </c>
      <c r="AR10" s="353">
        <f>IF(AR9=29,WEEKDAY(DATE($X$2,$AB$2,29)),0)</f>
        <v>0</v>
      </c>
      <c r="AS10" s="354">
        <f>IF(AS9=30,WEEKDAY(DATE($X$2,$AB$2,30)),0)</f>
        <v>0</v>
      </c>
      <c r="AT10" s="356">
        <f>IF(AT9=31,WEEKDAY(DATE($X$2,$AB$2,31)),0)</f>
        <v>0</v>
      </c>
      <c r="AU10" s="720"/>
      <c r="AV10" s="721"/>
      <c r="AW10" s="720"/>
      <c r="AX10" s="721"/>
      <c r="AY10" s="729"/>
      <c r="AZ10" s="729"/>
      <c r="BA10" s="729"/>
      <c r="BB10" s="729"/>
      <c r="BC10" s="729"/>
      <c r="BD10" s="729"/>
    </row>
    <row r="11" spans="1:57" ht="20.25" customHeight="1" thickBot="1" x14ac:dyDescent="0.25">
      <c r="A11" s="347"/>
      <c r="B11" s="701"/>
      <c r="C11" s="706"/>
      <c r="D11" s="707"/>
      <c r="E11" s="710"/>
      <c r="F11" s="707"/>
      <c r="G11" s="710"/>
      <c r="H11" s="706"/>
      <c r="I11" s="706"/>
      <c r="J11" s="706"/>
      <c r="K11" s="707"/>
      <c r="L11" s="710"/>
      <c r="M11" s="706"/>
      <c r="N11" s="706"/>
      <c r="O11" s="713"/>
      <c r="P11" s="357" t="str">
        <f>IF(P10=1,"日",IF(P10=2,"月",IF(P10=3,"火",IF(P10=4,"水",IF(P10=5,"木",IF(P10=6,"金","土"))))))</f>
        <v>火</v>
      </c>
      <c r="Q11" s="358" t="str">
        <f t="shared" ref="Q11:AQ11" si="0">IF(Q10=1,"日",IF(Q10=2,"月",IF(Q10=3,"火",IF(Q10=4,"水",IF(Q10=5,"木",IF(Q10=6,"金","土"))))))</f>
        <v>水</v>
      </c>
      <c r="R11" s="358" t="str">
        <f t="shared" si="0"/>
        <v>木</v>
      </c>
      <c r="S11" s="358" t="str">
        <f t="shared" si="0"/>
        <v>金</v>
      </c>
      <c r="T11" s="358" t="str">
        <f t="shared" si="0"/>
        <v>土</v>
      </c>
      <c r="U11" s="358" t="str">
        <f t="shared" si="0"/>
        <v>日</v>
      </c>
      <c r="V11" s="359" t="str">
        <f t="shared" si="0"/>
        <v>月</v>
      </c>
      <c r="W11" s="357" t="str">
        <f t="shared" si="0"/>
        <v>火</v>
      </c>
      <c r="X11" s="358" t="str">
        <f t="shared" si="0"/>
        <v>水</v>
      </c>
      <c r="Y11" s="358" t="str">
        <f t="shared" si="0"/>
        <v>木</v>
      </c>
      <c r="Z11" s="358" t="str">
        <f t="shared" si="0"/>
        <v>金</v>
      </c>
      <c r="AA11" s="358" t="str">
        <f t="shared" si="0"/>
        <v>土</v>
      </c>
      <c r="AB11" s="358" t="str">
        <f t="shared" si="0"/>
        <v>日</v>
      </c>
      <c r="AC11" s="359" t="str">
        <f t="shared" si="0"/>
        <v>月</v>
      </c>
      <c r="AD11" s="357" t="str">
        <f t="shared" si="0"/>
        <v>火</v>
      </c>
      <c r="AE11" s="358" t="str">
        <f t="shared" si="0"/>
        <v>水</v>
      </c>
      <c r="AF11" s="358" t="str">
        <f t="shared" si="0"/>
        <v>木</v>
      </c>
      <c r="AG11" s="358" t="str">
        <f t="shared" si="0"/>
        <v>金</v>
      </c>
      <c r="AH11" s="358" t="str">
        <f t="shared" si="0"/>
        <v>土</v>
      </c>
      <c r="AI11" s="358" t="str">
        <f t="shared" si="0"/>
        <v>日</v>
      </c>
      <c r="AJ11" s="359" t="str">
        <f t="shared" si="0"/>
        <v>月</v>
      </c>
      <c r="AK11" s="357" t="str">
        <f t="shared" si="0"/>
        <v>火</v>
      </c>
      <c r="AL11" s="358" t="str">
        <f t="shared" si="0"/>
        <v>水</v>
      </c>
      <c r="AM11" s="358" t="str">
        <f t="shared" si="0"/>
        <v>木</v>
      </c>
      <c r="AN11" s="358" t="str">
        <f t="shared" si="0"/>
        <v>金</v>
      </c>
      <c r="AO11" s="358" t="str">
        <f t="shared" si="0"/>
        <v>土</v>
      </c>
      <c r="AP11" s="358" t="str">
        <f t="shared" si="0"/>
        <v>日</v>
      </c>
      <c r="AQ11" s="359" t="str">
        <f t="shared" si="0"/>
        <v>月</v>
      </c>
      <c r="AR11" s="358" t="str">
        <f>IF(AR10=1,"日",IF(AR10=2,"月",IF(AR10=3,"火",IF(AR10=4,"水",IF(AR10=5,"木",IF(AR10=6,"金",IF(AR10=0,"","土")))))))</f>
        <v/>
      </c>
      <c r="AS11" s="358" t="str">
        <f>IF(AS10=1,"日",IF(AS10=2,"月",IF(AS10=3,"火",IF(AS10=4,"水",IF(AS10=5,"木",IF(AS10=6,"金",IF(AS10=0,"","土")))))))</f>
        <v/>
      </c>
      <c r="AT11" s="360" t="str">
        <f>IF(AT10=1,"日",IF(AT10=2,"月",IF(AT10=3,"火",IF(AT10=4,"水",IF(AT10=5,"木",IF(AT10=6,"金",IF(AT10=0,"","土")))))))</f>
        <v/>
      </c>
      <c r="AU11" s="722"/>
      <c r="AV11" s="723"/>
      <c r="AW11" s="722"/>
      <c r="AX11" s="723"/>
      <c r="AY11" s="729"/>
      <c r="AZ11" s="729"/>
      <c r="BA11" s="729"/>
      <c r="BB11" s="729"/>
      <c r="BC11" s="729"/>
      <c r="BD11" s="729"/>
    </row>
    <row r="12" spans="1:57" ht="39.9" customHeight="1" x14ac:dyDescent="0.2">
      <c r="A12" s="347"/>
      <c r="B12" s="361">
        <v>1</v>
      </c>
      <c r="C12" s="686"/>
      <c r="D12" s="687"/>
      <c r="E12" s="688"/>
      <c r="F12" s="689"/>
      <c r="G12" s="690"/>
      <c r="H12" s="691"/>
      <c r="I12" s="691"/>
      <c r="J12" s="691"/>
      <c r="K12" s="692"/>
      <c r="L12" s="688"/>
      <c r="M12" s="693"/>
      <c r="N12" s="693"/>
      <c r="O12" s="694"/>
      <c r="P12" s="362"/>
      <c r="Q12" s="363"/>
      <c r="R12" s="363"/>
      <c r="S12" s="363"/>
      <c r="T12" s="363"/>
      <c r="U12" s="363"/>
      <c r="V12" s="364"/>
      <c r="W12" s="362"/>
      <c r="X12" s="363"/>
      <c r="Y12" s="363"/>
      <c r="Z12" s="363"/>
      <c r="AA12" s="363"/>
      <c r="AB12" s="363"/>
      <c r="AC12" s="364"/>
      <c r="AD12" s="362"/>
      <c r="AE12" s="363"/>
      <c r="AF12" s="363"/>
      <c r="AG12" s="363"/>
      <c r="AH12" s="363"/>
      <c r="AI12" s="363"/>
      <c r="AJ12" s="364"/>
      <c r="AK12" s="362"/>
      <c r="AL12" s="363"/>
      <c r="AM12" s="363"/>
      <c r="AN12" s="363"/>
      <c r="AO12" s="363"/>
      <c r="AP12" s="363"/>
      <c r="AQ12" s="364"/>
      <c r="AR12" s="362"/>
      <c r="AS12" s="363"/>
      <c r="AT12" s="364"/>
      <c r="AU12" s="695"/>
      <c r="AV12" s="696"/>
      <c r="AW12" s="697"/>
      <c r="AX12" s="698"/>
      <c r="AY12" s="683"/>
      <c r="AZ12" s="684"/>
      <c r="BA12" s="684"/>
      <c r="BB12" s="684"/>
      <c r="BC12" s="684"/>
      <c r="BD12" s="685"/>
    </row>
    <row r="13" spans="1:57" ht="39.9" customHeight="1" x14ac:dyDescent="0.2">
      <c r="A13" s="347"/>
      <c r="B13" s="365">
        <f t="shared" ref="B13:B39" si="1">B12+1</f>
        <v>2</v>
      </c>
      <c r="C13" s="670"/>
      <c r="D13" s="671"/>
      <c r="E13" s="672"/>
      <c r="F13" s="673"/>
      <c r="G13" s="674"/>
      <c r="H13" s="675"/>
      <c r="I13" s="675"/>
      <c r="J13" s="675"/>
      <c r="K13" s="676"/>
      <c r="L13" s="672"/>
      <c r="M13" s="677"/>
      <c r="N13" s="677"/>
      <c r="O13" s="678"/>
      <c r="P13" s="366"/>
      <c r="Q13" s="367"/>
      <c r="R13" s="367"/>
      <c r="S13" s="367"/>
      <c r="T13" s="367"/>
      <c r="U13" s="367"/>
      <c r="V13" s="368"/>
      <c r="W13" s="366"/>
      <c r="X13" s="367"/>
      <c r="Y13" s="367"/>
      <c r="Z13" s="367"/>
      <c r="AA13" s="367"/>
      <c r="AB13" s="367"/>
      <c r="AC13" s="368"/>
      <c r="AD13" s="366"/>
      <c r="AE13" s="367"/>
      <c r="AF13" s="367"/>
      <c r="AG13" s="367"/>
      <c r="AH13" s="367"/>
      <c r="AI13" s="367"/>
      <c r="AJ13" s="368"/>
      <c r="AK13" s="366"/>
      <c r="AL13" s="367"/>
      <c r="AM13" s="367"/>
      <c r="AN13" s="367"/>
      <c r="AO13" s="367"/>
      <c r="AP13" s="367"/>
      <c r="AQ13" s="368"/>
      <c r="AR13" s="366"/>
      <c r="AS13" s="367"/>
      <c r="AT13" s="368"/>
      <c r="AU13" s="679"/>
      <c r="AV13" s="680"/>
      <c r="AW13" s="681"/>
      <c r="AX13" s="682"/>
      <c r="AY13" s="651"/>
      <c r="AZ13" s="652"/>
      <c r="BA13" s="652"/>
      <c r="BB13" s="652"/>
      <c r="BC13" s="652"/>
      <c r="BD13" s="653"/>
    </row>
    <row r="14" spans="1:57" ht="39.9" customHeight="1" x14ac:dyDescent="0.2">
      <c r="A14" s="347"/>
      <c r="B14" s="365">
        <f t="shared" si="1"/>
        <v>3</v>
      </c>
      <c r="C14" s="670"/>
      <c r="D14" s="671"/>
      <c r="E14" s="672"/>
      <c r="F14" s="673"/>
      <c r="G14" s="674"/>
      <c r="H14" s="675"/>
      <c r="I14" s="675"/>
      <c r="J14" s="675"/>
      <c r="K14" s="676"/>
      <c r="L14" s="672"/>
      <c r="M14" s="677"/>
      <c r="N14" s="677"/>
      <c r="O14" s="678"/>
      <c r="P14" s="366"/>
      <c r="Q14" s="367"/>
      <c r="R14" s="367"/>
      <c r="S14" s="367"/>
      <c r="T14" s="367"/>
      <c r="U14" s="367"/>
      <c r="V14" s="368"/>
      <c r="W14" s="366"/>
      <c r="X14" s="367"/>
      <c r="Y14" s="367"/>
      <c r="Z14" s="367"/>
      <c r="AA14" s="367"/>
      <c r="AB14" s="367"/>
      <c r="AC14" s="368"/>
      <c r="AD14" s="366"/>
      <c r="AE14" s="367"/>
      <c r="AF14" s="367"/>
      <c r="AG14" s="367"/>
      <c r="AH14" s="367"/>
      <c r="AI14" s="367"/>
      <c r="AJ14" s="368"/>
      <c r="AK14" s="366"/>
      <c r="AL14" s="367"/>
      <c r="AM14" s="367"/>
      <c r="AN14" s="367"/>
      <c r="AO14" s="367"/>
      <c r="AP14" s="367"/>
      <c r="AQ14" s="368"/>
      <c r="AR14" s="366"/>
      <c r="AS14" s="367"/>
      <c r="AT14" s="368"/>
      <c r="AU14" s="679"/>
      <c r="AV14" s="680"/>
      <c r="AW14" s="681"/>
      <c r="AX14" s="682"/>
      <c r="AY14" s="651"/>
      <c r="AZ14" s="652"/>
      <c r="BA14" s="652"/>
      <c r="BB14" s="652"/>
      <c r="BC14" s="652"/>
      <c r="BD14" s="653"/>
    </row>
    <row r="15" spans="1:57" ht="39.9" customHeight="1" x14ac:dyDescent="0.2">
      <c r="A15" s="347"/>
      <c r="B15" s="365">
        <f t="shared" si="1"/>
        <v>4</v>
      </c>
      <c r="C15" s="670"/>
      <c r="D15" s="671"/>
      <c r="E15" s="672"/>
      <c r="F15" s="673"/>
      <c r="G15" s="674"/>
      <c r="H15" s="675"/>
      <c r="I15" s="675"/>
      <c r="J15" s="675"/>
      <c r="K15" s="676"/>
      <c r="L15" s="672"/>
      <c r="M15" s="677"/>
      <c r="N15" s="677"/>
      <c r="O15" s="678"/>
      <c r="P15" s="366"/>
      <c r="Q15" s="367"/>
      <c r="R15" s="367"/>
      <c r="S15" s="367"/>
      <c r="T15" s="367"/>
      <c r="U15" s="367"/>
      <c r="V15" s="368"/>
      <c r="W15" s="366"/>
      <c r="X15" s="367"/>
      <c r="Y15" s="367"/>
      <c r="Z15" s="367"/>
      <c r="AA15" s="367"/>
      <c r="AB15" s="367"/>
      <c r="AC15" s="368"/>
      <c r="AD15" s="366"/>
      <c r="AE15" s="367"/>
      <c r="AF15" s="367"/>
      <c r="AG15" s="367"/>
      <c r="AH15" s="367"/>
      <c r="AI15" s="367"/>
      <c r="AJ15" s="368"/>
      <c r="AK15" s="366"/>
      <c r="AL15" s="367"/>
      <c r="AM15" s="367"/>
      <c r="AN15" s="367"/>
      <c r="AO15" s="367"/>
      <c r="AP15" s="367"/>
      <c r="AQ15" s="368"/>
      <c r="AR15" s="366"/>
      <c r="AS15" s="367"/>
      <c r="AT15" s="368"/>
      <c r="AU15" s="679"/>
      <c r="AV15" s="680"/>
      <c r="AW15" s="681"/>
      <c r="AX15" s="682"/>
      <c r="AY15" s="651"/>
      <c r="AZ15" s="652"/>
      <c r="BA15" s="652"/>
      <c r="BB15" s="652"/>
      <c r="BC15" s="652"/>
      <c r="BD15" s="653"/>
    </row>
    <row r="16" spans="1:57" ht="39.9" customHeight="1" x14ac:dyDescent="0.2">
      <c r="A16" s="347"/>
      <c r="B16" s="365">
        <f t="shared" si="1"/>
        <v>5</v>
      </c>
      <c r="C16" s="670"/>
      <c r="D16" s="671"/>
      <c r="E16" s="672"/>
      <c r="F16" s="673"/>
      <c r="G16" s="674"/>
      <c r="H16" s="675"/>
      <c r="I16" s="675"/>
      <c r="J16" s="675"/>
      <c r="K16" s="676"/>
      <c r="L16" s="672"/>
      <c r="M16" s="677"/>
      <c r="N16" s="677"/>
      <c r="O16" s="678"/>
      <c r="P16" s="366"/>
      <c r="Q16" s="367"/>
      <c r="R16" s="367"/>
      <c r="S16" s="367"/>
      <c r="T16" s="367"/>
      <c r="U16" s="367"/>
      <c r="V16" s="368"/>
      <c r="W16" s="366"/>
      <c r="X16" s="367"/>
      <c r="Y16" s="367"/>
      <c r="Z16" s="367"/>
      <c r="AA16" s="367"/>
      <c r="AB16" s="367"/>
      <c r="AC16" s="368"/>
      <c r="AD16" s="366"/>
      <c r="AE16" s="367"/>
      <c r="AF16" s="367"/>
      <c r="AG16" s="367"/>
      <c r="AH16" s="367"/>
      <c r="AI16" s="367"/>
      <c r="AJ16" s="368"/>
      <c r="AK16" s="366"/>
      <c r="AL16" s="367"/>
      <c r="AM16" s="367"/>
      <c r="AN16" s="367"/>
      <c r="AO16" s="367"/>
      <c r="AP16" s="367"/>
      <c r="AQ16" s="368"/>
      <c r="AR16" s="366"/>
      <c r="AS16" s="367"/>
      <c r="AT16" s="368"/>
      <c r="AU16" s="679"/>
      <c r="AV16" s="680"/>
      <c r="AW16" s="681"/>
      <c r="AX16" s="682"/>
      <c r="AY16" s="651"/>
      <c r="AZ16" s="652"/>
      <c r="BA16" s="652"/>
      <c r="BB16" s="652"/>
      <c r="BC16" s="652"/>
      <c r="BD16" s="653"/>
    </row>
    <row r="17" spans="1:56" ht="39.9" customHeight="1" x14ac:dyDescent="0.2">
      <c r="A17" s="347"/>
      <c r="B17" s="365">
        <f t="shared" si="1"/>
        <v>6</v>
      </c>
      <c r="C17" s="670"/>
      <c r="D17" s="671"/>
      <c r="E17" s="672"/>
      <c r="F17" s="673"/>
      <c r="G17" s="674"/>
      <c r="H17" s="675"/>
      <c r="I17" s="675"/>
      <c r="J17" s="675"/>
      <c r="K17" s="676"/>
      <c r="L17" s="672"/>
      <c r="M17" s="677"/>
      <c r="N17" s="677"/>
      <c r="O17" s="678"/>
      <c r="P17" s="366"/>
      <c r="Q17" s="367"/>
      <c r="R17" s="367"/>
      <c r="S17" s="367"/>
      <c r="T17" s="367"/>
      <c r="U17" s="367"/>
      <c r="V17" s="368"/>
      <c r="W17" s="366"/>
      <c r="X17" s="367"/>
      <c r="Y17" s="367"/>
      <c r="Z17" s="367"/>
      <c r="AA17" s="367"/>
      <c r="AB17" s="367"/>
      <c r="AC17" s="368"/>
      <c r="AD17" s="366"/>
      <c r="AE17" s="367"/>
      <c r="AF17" s="367"/>
      <c r="AG17" s="367"/>
      <c r="AH17" s="367"/>
      <c r="AI17" s="367"/>
      <c r="AJ17" s="368"/>
      <c r="AK17" s="366"/>
      <c r="AL17" s="367"/>
      <c r="AM17" s="367"/>
      <c r="AN17" s="367"/>
      <c r="AO17" s="367"/>
      <c r="AP17" s="367"/>
      <c r="AQ17" s="368"/>
      <c r="AR17" s="366"/>
      <c r="AS17" s="367"/>
      <c r="AT17" s="368"/>
      <c r="AU17" s="679"/>
      <c r="AV17" s="680"/>
      <c r="AW17" s="681"/>
      <c r="AX17" s="682"/>
      <c r="AY17" s="651"/>
      <c r="AZ17" s="652"/>
      <c r="BA17" s="652"/>
      <c r="BB17" s="652"/>
      <c r="BC17" s="652"/>
      <c r="BD17" s="653"/>
    </row>
    <row r="18" spans="1:56" ht="39.9" customHeight="1" x14ac:dyDescent="0.2">
      <c r="A18" s="347"/>
      <c r="B18" s="365">
        <f t="shared" si="1"/>
        <v>7</v>
      </c>
      <c r="C18" s="670"/>
      <c r="D18" s="671"/>
      <c r="E18" s="672"/>
      <c r="F18" s="673"/>
      <c r="G18" s="674"/>
      <c r="H18" s="675"/>
      <c r="I18" s="675"/>
      <c r="J18" s="675"/>
      <c r="K18" s="676"/>
      <c r="L18" s="672"/>
      <c r="M18" s="677"/>
      <c r="N18" s="677"/>
      <c r="O18" s="678"/>
      <c r="P18" s="366"/>
      <c r="Q18" s="367"/>
      <c r="R18" s="367"/>
      <c r="S18" s="367"/>
      <c r="T18" s="367"/>
      <c r="U18" s="367"/>
      <c r="V18" s="368"/>
      <c r="W18" s="366"/>
      <c r="X18" s="367"/>
      <c r="Y18" s="367"/>
      <c r="Z18" s="367"/>
      <c r="AA18" s="367"/>
      <c r="AB18" s="367"/>
      <c r="AC18" s="368"/>
      <c r="AD18" s="366"/>
      <c r="AE18" s="367"/>
      <c r="AF18" s="367"/>
      <c r="AG18" s="367"/>
      <c r="AH18" s="367"/>
      <c r="AI18" s="367"/>
      <c r="AJ18" s="368"/>
      <c r="AK18" s="366"/>
      <c r="AL18" s="367"/>
      <c r="AM18" s="367"/>
      <c r="AN18" s="367"/>
      <c r="AO18" s="367"/>
      <c r="AP18" s="367"/>
      <c r="AQ18" s="368"/>
      <c r="AR18" s="366"/>
      <c r="AS18" s="367"/>
      <c r="AT18" s="368"/>
      <c r="AU18" s="679"/>
      <c r="AV18" s="680"/>
      <c r="AW18" s="681"/>
      <c r="AX18" s="682"/>
      <c r="AY18" s="651"/>
      <c r="AZ18" s="652"/>
      <c r="BA18" s="652"/>
      <c r="BB18" s="652"/>
      <c r="BC18" s="652"/>
      <c r="BD18" s="653"/>
    </row>
    <row r="19" spans="1:56" ht="39.9" customHeight="1" x14ac:dyDescent="0.2">
      <c r="A19" s="347"/>
      <c r="B19" s="365">
        <f t="shared" si="1"/>
        <v>8</v>
      </c>
      <c r="C19" s="670"/>
      <c r="D19" s="671"/>
      <c r="E19" s="672"/>
      <c r="F19" s="673"/>
      <c r="G19" s="674"/>
      <c r="H19" s="675"/>
      <c r="I19" s="675"/>
      <c r="J19" s="675"/>
      <c r="K19" s="676"/>
      <c r="L19" s="672"/>
      <c r="M19" s="677"/>
      <c r="N19" s="677"/>
      <c r="O19" s="678"/>
      <c r="P19" s="366"/>
      <c r="Q19" s="367"/>
      <c r="R19" s="367"/>
      <c r="S19" s="367"/>
      <c r="T19" s="367"/>
      <c r="U19" s="367"/>
      <c r="V19" s="368"/>
      <c r="W19" s="366"/>
      <c r="X19" s="367"/>
      <c r="Y19" s="367"/>
      <c r="Z19" s="367"/>
      <c r="AA19" s="367"/>
      <c r="AB19" s="367"/>
      <c r="AC19" s="368"/>
      <c r="AD19" s="366"/>
      <c r="AE19" s="367"/>
      <c r="AF19" s="367"/>
      <c r="AG19" s="367"/>
      <c r="AH19" s="367"/>
      <c r="AI19" s="367"/>
      <c r="AJ19" s="368"/>
      <c r="AK19" s="366"/>
      <c r="AL19" s="367"/>
      <c r="AM19" s="367"/>
      <c r="AN19" s="367"/>
      <c r="AO19" s="367"/>
      <c r="AP19" s="367"/>
      <c r="AQ19" s="368"/>
      <c r="AR19" s="366"/>
      <c r="AS19" s="367"/>
      <c r="AT19" s="368"/>
      <c r="AU19" s="679"/>
      <c r="AV19" s="680"/>
      <c r="AW19" s="681"/>
      <c r="AX19" s="682"/>
      <c r="AY19" s="651"/>
      <c r="AZ19" s="652"/>
      <c r="BA19" s="652"/>
      <c r="BB19" s="652"/>
      <c r="BC19" s="652"/>
      <c r="BD19" s="653"/>
    </row>
    <row r="20" spans="1:56" ht="39.9" customHeight="1" x14ac:dyDescent="0.2">
      <c r="A20" s="347"/>
      <c r="B20" s="365">
        <f t="shared" si="1"/>
        <v>9</v>
      </c>
      <c r="C20" s="670"/>
      <c r="D20" s="671"/>
      <c r="E20" s="672"/>
      <c r="F20" s="673"/>
      <c r="G20" s="674"/>
      <c r="H20" s="675"/>
      <c r="I20" s="675"/>
      <c r="J20" s="675"/>
      <c r="K20" s="676"/>
      <c r="L20" s="672"/>
      <c r="M20" s="677"/>
      <c r="N20" s="677"/>
      <c r="O20" s="678"/>
      <c r="P20" s="366"/>
      <c r="Q20" s="367"/>
      <c r="R20" s="367"/>
      <c r="S20" s="367"/>
      <c r="T20" s="367"/>
      <c r="U20" s="367"/>
      <c r="V20" s="368"/>
      <c r="W20" s="366"/>
      <c r="X20" s="367"/>
      <c r="Y20" s="367"/>
      <c r="Z20" s="367"/>
      <c r="AA20" s="367"/>
      <c r="AB20" s="367"/>
      <c r="AC20" s="368"/>
      <c r="AD20" s="366"/>
      <c r="AE20" s="367"/>
      <c r="AF20" s="367"/>
      <c r="AG20" s="367"/>
      <c r="AH20" s="367"/>
      <c r="AI20" s="367"/>
      <c r="AJ20" s="368"/>
      <c r="AK20" s="366"/>
      <c r="AL20" s="367"/>
      <c r="AM20" s="367"/>
      <c r="AN20" s="367"/>
      <c r="AO20" s="367"/>
      <c r="AP20" s="367"/>
      <c r="AQ20" s="368"/>
      <c r="AR20" s="366"/>
      <c r="AS20" s="367"/>
      <c r="AT20" s="368"/>
      <c r="AU20" s="679"/>
      <c r="AV20" s="680"/>
      <c r="AW20" s="681"/>
      <c r="AX20" s="682"/>
      <c r="AY20" s="651"/>
      <c r="AZ20" s="652"/>
      <c r="BA20" s="652"/>
      <c r="BB20" s="652"/>
      <c r="BC20" s="652"/>
      <c r="BD20" s="653"/>
    </row>
    <row r="21" spans="1:56" ht="39.9" customHeight="1" x14ac:dyDescent="0.2">
      <c r="A21" s="347"/>
      <c r="B21" s="365">
        <f t="shared" si="1"/>
        <v>10</v>
      </c>
      <c r="C21" s="670"/>
      <c r="D21" s="671"/>
      <c r="E21" s="672"/>
      <c r="F21" s="673"/>
      <c r="G21" s="674"/>
      <c r="H21" s="675"/>
      <c r="I21" s="675"/>
      <c r="J21" s="675"/>
      <c r="K21" s="676"/>
      <c r="L21" s="672"/>
      <c r="M21" s="677"/>
      <c r="N21" s="677"/>
      <c r="O21" s="678"/>
      <c r="P21" s="366"/>
      <c r="Q21" s="367"/>
      <c r="R21" s="367"/>
      <c r="S21" s="367"/>
      <c r="T21" s="367"/>
      <c r="U21" s="367"/>
      <c r="V21" s="368"/>
      <c r="W21" s="366"/>
      <c r="X21" s="367"/>
      <c r="Y21" s="367"/>
      <c r="Z21" s="367"/>
      <c r="AA21" s="367"/>
      <c r="AB21" s="367"/>
      <c r="AC21" s="368"/>
      <c r="AD21" s="366"/>
      <c r="AE21" s="367"/>
      <c r="AF21" s="367"/>
      <c r="AG21" s="367"/>
      <c r="AH21" s="367"/>
      <c r="AI21" s="367"/>
      <c r="AJ21" s="368"/>
      <c r="AK21" s="366"/>
      <c r="AL21" s="367"/>
      <c r="AM21" s="367"/>
      <c r="AN21" s="367"/>
      <c r="AO21" s="367"/>
      <c r="AP21" s="367"/>
      <c r="AQ21" s="368"/>
      <c r="AR21" s="366"/>
      <c r="AS21" s="367"/>
      <c r="AT21" s="368"/>
      <c r="AU21" s="679"/>
      <c r="AV21" s="680"/>
      <c r="AW21" s="681"/>
      <c r="AX21" s="682"/>
      <c r="AY21" s="651"/>
      <c r="AZ21" s="652"/>
      <c r="BA21" s="652"/>
      <c r="BB21" s="652"/>
      <c r="BC21" s="652"/>
      <c r="BD21" s="653"/>
    </row>
    <row r="22" spans="1:56" ht="39.9" customHeight="1" x14ac:dyDescent="0.2">
      <c r="A22" s="347"/>
      <c r="B22" s="365">
        <f t="shared" si="1"/>
        <v>11</v>
      </c>
      <c r="C22" s="670"/>
      <c r="D22" s="671"/>
      <c r="E22" s="672"/>
      <c r="F22" s="673"/>
      <c r="G22" s="674"/>
      <c r="H22" s="675"/>
      <c r="I22" s="675"/>
      <c r="J22" s="675"/>
      <c r="K22" s="676"/>
      <c r="L22" s="672"/>
      <c r="M22" s="677"/>
      <c r="N22" s="677"/>
      <c r="O22" s="678"/>
      <c r="P22" s="366"/>
      <c r="Q22" s="367"/>
      <c r="R22" s="367"/>
      <c r="S22" s="367"/>
      <c r="T22" s="367"/>
      <c r="U22" s="367"/>
      <c r="V22" s="368"/>
      <c r="W22" s="366"/>
      <c r="X22" s="367"/>
      <c r="Y22" s="367"/>
      <c r="Z22" s="367"/>
      <c r="AA22" s="367"/>
      <c r="AB22" s="367"/>
      <c r="AC22" s="368"/>
      <c r="AD22" s="366"/>
      <c r="AE22" s="367"/>
      <c r="AF22" s="367"/>
      <c r="AG22" s="367"/>
      <c r="AH22" s="367"/>
      <c r="AI22" s="367"/>
      <c r="AJ22" s="368"/>
      <c r="AK22" s="366"/>
      <c r="AL22" s="367"/>
      <c r="AM22" s="367"/>
      <c r="AN22" s="367"/>
      <c r="AO22" s="367"/>
      <c r="AP22" s="367"/>
      <c r="AQ22" s="368"/>
      <c r="AR22" s="366"/>
      <c r="AS22" s="367"/>
      <c r="AT22" s="368"/>
      <c r="AU22" s="679"/>
      <c r="AV22" s="680"/>
      <c r="AW22" s="681"/>
      <c r="AX22" s="682"/>
      <c r="AY22" s="651"/>
      <c r="AZ22" s="652"/>
      <c r="BA22" s="652"/>
      <c r="BB22" s="652"/>
      <c r="BC22" s="652"/>
      <c r="BD22" s="653"/>
    </row>
    <row r="23" spans="1:56" ht="39.9" customHeight="1" x14ac:dyDescent="0.2">
      <c r="A23" s="347"/>
      <c r="B23" s="365">
        <f t="shared" si="1"/>
        <v>12</v>
      </c>
      <c r="C23" s="670"/>
      <c r="D23" s="671"/>
      <c r="E23" s="672"/>
      <c r="F23" s="673"/>
      <c r="G23" s="674"/>
      <c r="H23" s="675"/>
      <c r="I23" s="675"/>
      <c r="J23" s="675"/>
      <c r="K23" s="676"/>
      <c r="L23" s="672"/>
      <c r="M23" s="677"/>
      <c r="N23" s="677"/>
      <c r="O23" s="678"/>
      <c r="P23" s="366"/>
      <c r="Q23" s="367"/>
      <c r="R23" s="367"/>
      <c r="S23" s="367"/>
      <c r="T23" s="367"/>
      <c r="U23" s="367"/>
      <c r="V23" s="368"/>
      <c r="W23" s="366"/>
      <c r="X23" s="367"/>
      <c r="Y23" s="367"/>
      <c r="Z23" s="367"/>
      <c r="AA23" s="367"/>
      <c r="AB23" s="367"/>
      <c r="AC23" s="368"/>
      <c r="AD23" s="366"/>
      <c r="AE23" s="367"/>
      <c r="AF23" s="367"/>
      <c r="AG23" s="367"/>
      <c r="AH23" s="367"/>
      <c r="AI23" s="367"/>
      <c r="AJ23" s="368"/>
      <c r="AK23" s="366"/>
      <c r="AL23" s="367"/>
      <c r="AM23" s="367"/>
      <c r="AN23" s="367"/>
      <c r="AO23" s="367"/>
      <c r="AP23" s="367"/>
      <c r="AQ23" s="368"/>
      <c r="AR23" s="366"/>
      <c r="AS23" s="367"/>
      <c r="AT23" s="368"/>
      <c r="AU23" s="679"/>
      <c r="AV23" s="680"/>
      <c r="AW23" s="681"/>
      <c r="AX23" s="682"/>
      <c r="AY23" s="651"/>
      <c r="AZ23" s="652"/>
      <c r="BA23" s="652"/>
      <c r="BB23" s="652"/>
      <c r="BC23" s="652"/>
      <c r="BD23" s="653"/>
    </row>
    <row r="24" spans="1:56" ht="39.9" customHeight="1" x14ac:dyDescent="0.2">
      <c r="A24" s="347"/>
      <c r="B24" s="365">
        <f t="shared" si="1"/>
        <v>13</v>
      </c>
      <c r="C24" s="670"/>
      <c r="D24" s="671"/>
      <c r="E24" s="672"/>
      <c r="F24" s="673"/>
      <c r="G24" s="674"/>
      <c r="H24" s="675"/>
      <c r="I24" s="675"/>
      <c r="J24" s="675"/>
      <c r="K24" s="676"/>
      <c r="L24" s="672"/>
      <c r="M24" s="677"/>
      <c r="N24" s="677"/>
      <c r="O24" s="678"/>
      <c r="P24" s="366"/>
      <c r="Q24" s="367"/>
      <c r="R24" s="367"/>
      <c r="S24" s="367"/>
      <c r="T24" s="367"/>
      <c r="U24" s="367"/>
      <c r="V24" s="368"/>
      <c r="W24" s="366"/>
      <c r="X24" s="367"/>
      <c r="Y24" s="367"/>
      <c r="Z24" s="367"/>
      <c r="AA24" s="367"/>
      <c r="AB24" s="367"/>
      <c r="AC24" s="368"/>
      <c r="AD24" s="366"/>
      <c r="AE24" s="367"/>
      <c r="AF24" s="367"/>
      <c r="AG24" s="367"/>
      <c r="AH24" s="367"/>
      <c r="AI24" s="367"/>
      <c r="AJ24" s="368"/>
      <c r="AK24" s="366"/>
      <c r="AL24" s="367"/>
      <c r="AM24" s="367"/>
      <c r="AN24" s="367"/>
      <c r="AO24" s="367"/>
      <c r="AP24" s="367"/>
      <c r="AQ24" s="368"/>
      <c r="AR24" s="366"/>
      <c r="AS24" s="367"/>
      <c r="AT24" s="368"/>
      <c r="AU24" s="679"/>
      <c r="AV24" s="680"/>
      <c r="AW24" s="681"/>
      <c r="AX24" s="682"/>
      <c r="AY24" s="651"/>
      <c r="AZ24" s="652"/>
      <c r="BA24" s="652"/>
      <c r="BB24" s="652"/>
      <c r="BC24" s="652"/>
      <c r="BD24" s="653"/>
    </row>
    <row r="25" spans="1:56" ht="39.9" customHeight="1" x14ac:dyDescent="0.2">
      <c r="A25" s="347"/>
      <c r="B25" s="365">
        <f t="shared" si="1"/>
        <v>14</v>
      </c>
      <c r="C25" s="670"/>
      <c r="D25" s="671"/>
      <c r="E25" s="672"/>
      <c r="F25" s="673"/>
      <c r="G25" s="674"/>
      <c r="H25" s="675"/>
      <c r="I25" s="675"/>
      <c r="J25" s="675"/>
      <c r="K25" s="676"/>
      <c r="L25" s="672"/>
      <c r="M25" s="677"/>
      <c r="N25" s="677"/>
      <c r="O25" s="678"/>
      <c r="P25" s="366"/>
      <c r="Q25" s="367"/>
      <c r="R25" s="367"/>
      <c r="S25" s="367"/>
      <c r="T25" s="367"/>
      <c r="U25" s="367"/>
      <c r="V25" s="368"/>
      <c r="W25" s="366"/>
      <c r="X25" s="367"/>
      <c r="Y25" s="367"/>
      <c r="Z25" s="367"/>
      <c r="AA25" s="367"/>
      <c r="AB25" s="367"/>
      <c r="AC25" s="368"/>
      <c r="AD25" s="366"/>
      <c r="AE25" s="367"/>
      <c r="AF25" s="367"/>
      <c r="AG25" s="367"/>
      <c r="AH25" s="367"/>
      <c r="AI25" s="367"/>
      <c r="AJ25" s="368"/>
      <c r="AK25" s="366"/>
      <c r="AL25" s="367"/>
      <c r="AM25" s="367"/>
      <c r="AN25" s="367"/>
      <c r="AO25" s="367"/>
      <c r="AP25" s="367"/>
      <c r="AQ25" s="368"/>
      <c r="AR25" s="366"/>
      <c r="AS25" s="367"/>
      <c r="AT25" s="368"/>
      <c r="AU25" s="679"/>
      <c r="AV25" s="680"/>
      <c r="AW25" s="681"/>
      <c r="AX25" s="682"/>
      <c r="AY25" s="651"/>
      <c r="AZ25" s="652"/>
      <c r="BA25" s="652"/>
      <c r="BB25" s="652"/>
      <c r="BC25" s="652"/>
      <c r="BD25" s="653"/>
    </row>
    <row r="26" spans="1:56" ht="39.9" customHeight="1" x14ac:dyDescent="0.2">
      <c r="A26" s="347"/>
      <c r="B26" s="365">
        <f t="shared" si="1"/>
        <v>15</v>
      </c>
      <c r="C26" s="670"/>
      <c r="D26" s="671"/>
      <c r="E26" s="672"/>
      <c r="F26" s="673"/>
      <c r="G26" s="674"/>
      <c r="H26" s="675"/>
      <c r="I26" s="675"/>
      <c r="J26" s="675"/>
      <c r="K26" s="676"/>
      <c r="L26" s="672"/>
      <c r="M26" s="677"/>
      <c r="N26" s="677"/>
      <c r="O26" s="678"/>
      <c r="P26" s="366"/>
      <c r="Q26" s="367"/>
      <c r="R26" s="367"/>
      <c r="S26" s="367"/>
      <c r="T26" s="367"/>
      <c r="U26" s="367"/>
      <c r="V26" s="368"/>
      <c r="W26" s="366"/>
      <c r="X26" s="367"/>
      <c r="Y26" s="367"/>
      <c r="Z26" s="367"/>
      <c r="AA26" s="367"/>
      <c r="AB26" s="367"/>
      <c r="AC26" s="368"/>
      <c r="AD26" s="366"/>
      <c r="AE26" s="367"/>
      <c r="AF26" s="367"/>
      <c r="AG26" s="367"/>
      <c r="AH26" s="367"/>
      <c r="AI26" s="367"/>
      <c r="AJ26" s="368"/>
      <c r="AK26" s="366"/>
      <c r="AL26" s="367"/>
      <c r="AM26" s="367"/>
      <c r="AN26" s="367"/>
      <c r="AO26" s="367"/>
      <c r="AP26" s="367"/>
      <c r="AQ26" s="368"/>
      <c r="AR26" s="366"/>
      <c r="AS26" s="367"/>
      <c r="AT26" s="368"/>
      <c r="AU26" s="679"/>
      <c r="AV26" s="680"/>
      <c r="AW26" s="681"/>
      <c r="AX26" s="682"/>
      <c r="AY26" s="651"/>
      <c r="AZ26" s="652"/>
      <c r="BA26" s="652"/>
      <c r="BB26" s="652"/>
      <c r="BC26" s="652"/>
      <c r="BD26" s="653"/>
    </row>
    <row r="27" spans="1:56" ht="39.9" customHeight="1" x14ac:dyDescent="0.2">
      <c r="A27" s="347"/>
      <c r="B27" s="365">
        <f t="shared" si="1"/>
        <v>16</v>
      </c>
      <c r="C27" s="369"/>
      <c r="D27" s="370"/>
      <c r="E27" s="371"/>
      <c r="F27" s="372"/>
      <c r="G27" s="373"/>
      <c r="H27" s="374"/>
      <c r="I27" s="374"/>
      <c r="J27" s="374"/>
      <c r="K27" s="375"/>
      <c r="L27" s="371"/>
      <c r="M27" s="376"/>
      <c r="N27" s="376"/>
      <c r="O27" s="377"/>
      <c r="P27" s="366"/>
      <c r="Q27" s="367"/>
      <c r="R27" s="367"/>
      <c r="S27" s="367"/>
      <c r="T27" s="367"/>
      <c r="U27" s="367"/>
      <c r="V27" s="368"/>
      <c r="W27" s="366"/>
      <c r="X27" s="367"/>
      <c r="Y27" s="367"/>
      <c r="Z27" s="367"/>
      <c r="AA27" s="367"/>
      <c r="AB27" s="367"/>
      <c r="AC27" s="368"/>
      <c r="AD27" s="366"/>
      <c r="AE27" s="367"/>
      <c r="AF27" s="367"/>
      <c r="AG27" s="367"/>
      <c r="AH27" s="367"/>
      <c r="AI27" s="367"/>
      <c r="AJ27" s="368"/>
      <c r="AK27" s="366"/>
      <c r="AL27" s="367"/>
      <c r="AM27" s="367"/>
      <c r="AN27" s="367"/>
      <c r="AO27" s="367"/>
      <c r="AP27" s="367"/>
      <c r="AQ27" s="368"/>
      <c r="AR27" s="366"/>
      <c r="AS27" s="367"/>
      <c r="AT27" s="368"/>
      <c r="AU27" s="378"/>
      <c r="AV27" s="379"/>
      <c r="AW27" s="380"/>
      <c r="AX27" s="381"/>
      <c r="AY27" s="382"/>
      <c r="AZ27" s="383"/>
      <c r="BA27" s="383"/>
      <c r="BB27" s="383"/>
      <c r="BC27" s="383"/>
      <c r="BD27" s="384"/>
    </row>
    <row r="28" spans="1:56" ht="39.9" customHeight="1" x14ac:dyDescent="0.2">
      <c r="A28" s="347"/>
      <c r="B28" s="365">
        <f t="shared" si="1"/>
        <v>17</v>
      </c>
      <c r="C28" s="369"/>
      <c r="D28" s="370"/>
      <c r="E28" s="371"/>
      <c r="F28" s="372"/>
      <c r="G28" s="373"/>
      <c r="H28" s="374"/>
      <c r="I28" s="374"/>
      <c r="J28" s="374"/>
      <c r="K28" s="375"/>
      <c r="L28" s="371"/>
      <c r="M28" s="376"/>
      <c r="N28" s="376"/>
      <c r="O28" s="377"/>
      <c r="P28" s="366"/>
      <c r="Q28" s="367"/>
      <c r="R28" s="367"/>
      <c r="S28" s="367"/>
      <c r="T28" s="367"/>
      <c r="U28" s="367"/>
      <c r="V28" s="368"/>
      <c r="W28" s="366"/>
      <c r="X28" s="367"/>
      <c r="Y28" s="367"/>
      <c r="Z28" s="367"/>
      <c r="AA28" s="367"/>
      <c r="AB28" s="367"/>
      <c r="AC28" s="368"/>
      <c r="AD28" s="366"/>
      <c r="AE28" s="367"/>
      <c r="AF28" s="367"/>
      <c r="AG28" s="367"/>
      <c r="AH28" s="367"/>
      <c r="AI28" s="367"/>
      <c r="AJ28" s="368"/>
      <c r="AK28" s="366"/>
      <c r="AL28" s="367"/>
      <c r="AM28" s="367"/>
      <c r="AN28" s="367"/>
      <c r="AO28" s="367"/>
      <c r="AP28" s="367"/>
      <c r="AQ28" s="368"/>
      <c r="AR28" s="366"/>
      <c r="AS28" s="367"/>
      <c r="AT28" s="368"/>
      <c r="AU28" s="378"/>
      <c r="AV28" s="379"/>
      <c r="AW28" s="380"/>
      <c r="AX28" s="381"/>
      <c r="AY28" s="382"/>
      <c r="AZ28" s="383"/>
      <c r="BA28" s="383"/>
      <c r="BB28" s="383"/>
      <c r="BC28" s="383"/>
      <c r="BD28" s="384"/>
    </row>
    <row r="29" spans="1:56" ht="39.9" customHeight="1" x14ac:dyDescent="0.2">
      <c r="A29" s="347"/>
      <c r="B29" s="365">
        <f t="shared" si="1"/>
        <v>18</v>
      </c>
      <c r="C29" s="369"/>
      <c r="D29" s="370"/>
      <c r="E29" s="371"/>
      <c r="F29" s="372"/>
      <c r="G29" s="373"/>
      <c r="H29" s="374"/>
      <c r="I29" s="374"/>
      <c r="J29" s="374"/>
      <c r="K29" s="375"/>
      <c r="L29" s="371"/>
      <c r="M29" s="376"/>
      <c r="N29" s="376"/>
      <c r="O29" s="377"/>
      <c r="P29" s="366"/>
      <c r="Q29" s="367"/>
      <c r="R29" s="367"/>
      <c r="S29" s="367"/>
      <c r="T29" s="367"/>
      <c r="U29" s="367"/>
      <c r="V29" s="368"/>
      <c r="W29" s="366"/>
      <c r="X29" s="367"/>
      <c r="Y29" s="367"/>
      <c r="Z29" s="367"/>
      <c r="AA29" s="367"/>
      <c r="AB29" s="367"/>
      <c r="AC29" s="368"/>
      <c r="AD29" s="366"/>
      <c r="AE29" s="367"/>
      <c r="AF29" s="367"/>
      <c r="AG29" s="367"/>
      <c r="AH29" s="367"/>
      <c r="AI29" s="367"/>
      <c r="AJ29" s="368"/>
      <c r="AK29" s="366"/>
      <c r="AL29" s="367"/>
      <c r="AM29" s="367"/>
      <c r="AN29" s="367"/>
      <c r="AO29" s="367"/>
      <c r="AP29" s="367"/>
      <c r="AQ29" s="368"/>
      <c r="AR29" s="366"/>
      <c r="AS29" s="367"/>
      <c r="AT29" s="368"/>
      <c r="AU29" s="378"/>
      <c r="AV29" s="379"/>
      <c r="AW29" s="380"/>
      <c r="AX29" s="381"/>
      <c r="AY29" s="382"/>
      <c r="AZ29" s="383"/>
      <c r="BA29" s="383"/>
      <c r="BB29" s="383"/>
      <c r="BC29" s="383"/>
      <c r="BD29" s="384"/>
    </row>
    <row r="30" spans="1:56" ht="39.9" customHeight="1" x14ac:dyDescent="0.2">
      <c r="A30" s="347"/>
      <c r="B30" s="365">
        <f t="shared" si="1"/>
        <v>19</v>
      </c>
      <c r="C30" s="369"/>
      <c r="D30" s="370"/>
      <c r="E30" s="371"/>
      <c r="F30" s="372"/>
      <c r="G30" s="373"/>
      <c r="H30" s="374"/>
      <c r="I30" s="374"/>
      <c r="J30" s="374"/>
      <c r="K30" s="375"/>
      <c r="L30" s="371"/>
      <c r="M30" s="376"/>
      <c r="N30" s="376"/>
      <c r="O30" s="377"/>
      <c r="P30" s="366"/>
      <c r="Q30" s="367"/>
      <c r="R30" s="367"/>
      <c r="S30" s="367"/>
      <c r="T30" s="367"/>
      <c r="U30" s="367"/>
      <c r="V30" s="368"/>
      <c r="W30" s="366"/>
      <c r="X30" s="367"/>
      <c r="Y30" s="367"/>
      <c r="Z30" s="367"/>
      <c r="AA30" s="367"/>
      <c r="AB30" s="367"/>
      <c r="AC30" s="368"/>
      <c r="AD30" s="366"/>
      <c r="AE30" s="367"/>
      <c r="AF30" s="367"/>
      <c r="AG30" s="367"/>
      <c r="AH30" s="367"/>
      <c r="AI30" s="367"/>
      <c r="AJ30" s="368"/>
      <c r="AK30" s="366"/>
      <c r="AL30" s="367"/>
      <c r="AM30" s="367"/>
      <c r="AN30" s="367"/>
      <c r="AO30" s="367"/>
      <c r="AP30" s="367"/>
      <c r="AQ30" s="368"/>
      <c r="AR30" s="366"/>
      <c r="AS30" s="367"/>
      <c r="AT30" s="368"/>
      <c r="AU30" s="378"/>
      <c r="AV30" s="379"/>
      <c r="AW30" s="380"/>
      <c r="AX30" s="381"/>
      <c r="AY30" s="382"/>
      <c r="AZ30" s="383"/>
      <c r="BA30" s="383"/>
      <c r="BB30" s="383"/>
      <c r="BC30" s="383"/>
      <c r="BD30" s="384"/>
    </row>
    <row r="31" spans="1:56" ht="39.9" customHeight="1" x14ac:dyDescent="0.2">
      <c r="A31" s="347"/>
      <c r="B31" s="365">
        <f t="shared" si="1"/>
        <v>20</v>
      </c>
      <c r="C31" s="369"/>
      <c r="D31" s="370"/>
      <c r="E31" s="371"/>
      <c r="F31" s="372"/>
      <c r="G31" s="373"/>
      <c r="H31" s="374"/>
      <c r="I31" s="374"/>
      <c r="J31" s="374"/>
      <c r="K31" s="375"/>
      <c r="L31" s="371"/>
      <c r="M31" s="376"/>
      <c r="N31" s="376"/>
      <c r="O31" s="377"/>
      <c r="P31" s="366"/>
      <c r="Q31" s="367"/>
      <c r="R31" s="367"/>
      <c r="S31" s="367"/>
      <c r="T31" s="367"/>
      <c r="U31" s="367"/>
      <c r="V31" s="368"/>
      <c r="W31" s="366"/>
      <c r="X31" s="367"/>
      <c r="Y31" s="367"/>
      <c r="Z31" s="367"/>
      <c r="AA31" s="367"/>
      <c r="AB31" s="367"/>
      <c r="AC31" s="368"/>
      <c r="AD31" s="366"/>
      <c r="AE31" s="367"/>
      <c r="AF31" s="367"/>
      <c r="AG31" s="367"/>
      <c r="AH31" s="367"/>
      <c r="AI31" s="367"/>
      <c r="AJ31" s="368"/>
      <c r="AK31" s="366"/>
      <c r="AL31" s="367"/>
      <c r="AM31" s="367"/>
      <c r="AN31" s="367"/>
      <c r="AO31" s="367"/>
      <c r="AP31" s="367"/>
      <c r="AQ31" s="368"/>
      <c r="AR31" s="366"/>
      <c r="AS31" s="367"/>
      <c r="AT31" s="368"/>
      <c r="AU31" s="378"/>
      <c r="AV31" s="379"/>
      <c r="AW31" s="380"/>
      <c r="AX31" s="381"/>
      <c r="AY31" s="382"/>
      <c r="AZ31" s="383"/>
      <c r="BA31" s="383"/>
      <c r="BB31" s="383"/>
      <c r="BC31" s="383"/>
      <c r="BD31" s="384"/>
    </row>
    <row r="32" spans="1:56" ht="39.9" customHeight="1" x14ac:dyDescent="0.2">
      <c r="A32" s="347"/>
      <c r="B32" s="365">
        <f t="shared" si="1"/>
        <v>21</v>
      </c>
      <c r="C32" s="369"/>
      <c r="D32" s="370"/>
      <c r="E32" s="371"/>
      <c r="F32" s="372"/>
      <c r="G32" s="373"/>
      <c r="H32" s="374"/>
      <c r="I32" s="374"/>
      <c r="J32" s="374"/>
      <c r="K32" s="375"/>
      <c r="L32" s="371"/>
      <c r="M32" s="376"/>
      <c r="N32" s="376"/>
      <c r="O32" s="377"/>
      <c r="P32" s="366"/>
      <c r="Q32" s="367"/>
      <c r="R32" s="367"/>
      <c r="S32" s="367"/>
      <c r="T32" s="367"/>
      <c r="U32" s="367"/>
      <c r="V32" s="368"/>
      <c r="W32" s="366"/>
      <c r="X32" s="367"/>
      <c r="Y32" s="367"/>
      <c r="Z32" s="367"/>
      <c r="AA32" s="367"/>
      <c r="AB32" s="367"/>
      <c r="AC32" s="368"/>
      <c r="AD32" s="366"/>
      <c r="AE32" s="367"/>
      <c r="AF32" s="367"/>
      <c r="AG32" s="367"/>
      <c r="AH32" s="367"/>
      <c r="AI32" s="367"/>
      <c r="AJ32" s="368"/>
      <c r="AK32" s="366"/>
      <c r="AL32" s="367"/>
      <c r="AM32" s="367"/>
      <c r="AN32" s="367"/>
      <c r="AO32" s="367"/>
      <c r="AP32" s="367"/>
      <c r="AQ32" s="368"/>
      <c r="AR32" s="366"/>
      <c r="AS32" s="367"/>
      <c r="AT32" s="368"/>
      <c r="AU32" s="378"/>
      <c r="AV32" s="379"/>
      <c r="AW32" s="380"/>
      <c r="AX32" s="381"/>
      <c r="AY32" s="382"/>
      <c r="AZ32" s="383"/>
      <c r="BA32" s="383"/>
      <c r="BB32" s="383"/>
      <c r="BC32" s="383"/>
      <c r="BD32" s="384"/>
    </row>
    <row r="33" spans="1:58" ht="39.9" customHeight="1" x14ac:dyDescent="0.2">
      <c r="A33" s="347"/>
      <c r="B33" s="365">
        <f t="shared" si="1"/>
        <v>22</v>
      </c>
      <c r="C33" s="369"/>
      <c r="D33" s="370"/>
      <c r="E33" s="371"/>
      <c r="F33" s="372"/>
      <c r="G33" s="373"/>
      <c r="H33" s="374"/>
      <c r="I33" s="374"/>
      <c r="J33" s="374"/>
      <c r="K33" s="375"/>
      <c r="L33" s="371"/>
      <c r="M33" s="376"/>
      <c r="N33" s="376"/>
      <c r="O33" s="377"/>
      <c r="P33" s="366"/>
      <c r="Q33" s="367"/>
      <c r="R33" s="367"/>
      <c r="S33" s="367"/>
      <c r="T33" s="367"/>
      <c r="U33" s="367"/>
      <c r="V33" s="368"/>
      <c r="W33" s="366"/>
      <c r="X33" s="367"/>
      <c r="Y33" s="367"/>
      <c r="Z33" s="367"/>
      <c r="AA33" s="367"/>
      <c r="AB33" s="367"/>
      <c r="AC33" s="368"/>
      <c r="AD33" s="366"/>
      <c r="AE33" s="367"/>
      <c r="AF33" s="367"/>
      <c r="AG33" s="367"/>
      <c r="AH33" s="367"/>
      <c r="AI33" s="367"/>
      <c r="AJ33" s="368"/>
      <c r="AK33" s="366"/>
      <c r="AL33" s="367"/>
      <c r="AM33" s="367"/>
      <c r="AN33" s="367"/>
      <c r="AO33" s="367"/>
      <c r="AP33" s="367"/>
      <c r="AQ33" s="368"/>
      <c r="AR33" s="366"/>
      <c r="AS33" s="367"/>
      <c r="AT33" s="368"/>
      <c r="AU33" s="378"/>
      <c r="AV33" s="379"/>
      <c r="AW33" s="380"/>
      <c r="AX33" s="381"/>
      <c r="AY33" s="382"/>
      <c r="AZ33" s="383"/>
      <c r="BA33" s="383"/>
      <c r="BB33" s="383"/>
      <c r="BC33" s="383"/>
      <c r="BD33" s="384"/>
    </row>
    <row r="34" spans="1:58" ht="39.9" customHeight="1" x14ac:dyDescent="0.2">
      <c r="A34" s="347"/>
      <c r="B34" s="365">
        <f t="shared" si="1"/>
        <v>23</v>
      </c>
      <c r="C34" s="369"/>
      <c r="D34" s="370"/>
      <c r="E34" s="371"/>
      <c r="F34" s="372"/>
      <c r="G34" s="373"/>
      <c r="H34" s="374"/>
      <c r="I34" s="374"/>
      <c r="J34" s="374"/>
      <c r="K34" s="375"/>
      <c r="L34" s="371"/>
      <c r="M34" s="376"/>
      <c r="N34" s="376"/>
      <c r="O34" s="377"/>
      <c r="P34" s="366"/>
      <c r="Q34" s="367"/>
      <c r="R34" s="367"/>
      <c r="S34" s="367"/>
      <c r="T34" s="367"/>
      <c r="U34" s="367"/>
      <c r="V34" s="368"/>
      <c r="W34" s="366"/>
      <c r="X34" s="367"/>
      <c r="Y34" s="367"/>
      <c r="Z34" s="367"/>
      <c r="AA34" s="367"/>
      <c r="AB34" s="367"/>
      <c r="AC34" s="368"/>
      <c r="AD34" s="366"/>
      <c r="AE34" s="367"/>
      <c r="AF34" s="367"/>
      <c r="AG34" s="367"/>
      <c r="AH34" s="367"/>
      <c r="AI34" s="367"/>
      <c r="AJ34" s="368"/>
      <c r="AK34" s="366"/>
      <c r="AL34" s="367"/>
      <c r="AM34" s="367"/>
      <c r="AN34" s="367"/>
      <c r="AO34" s="367"/>
      <c r="AP34" s="367"/>
      <c r="AQ34" s="368"/>
      <c r="AR34" s="366"/>
      <c r="AS34" s="367"/>
      <c r="AT34" s="368"/>
      <c r="AU34" s="378"/>
      <c r="AV34" s="379"/>
      <c r="AW34" s="380"/>
      <c r="AX34" s="381"/>
      <c r="AY34" s="382"/>
      <c r="AZ34" s="383"/>
      <c r="BA34" s="383"/>
      <c r="BB34" s="383"/>
      <c r="BC34" s="383"/>
      <c r="BD34" s="384"/>
    </row>
    <row r="35" spans="1:58" ht="39.9" customHeight="1" x14ac:dyDescent="0.2">
      <c r="A35" s="347"/>
      <c r="B35" s="365">
        <f t="shared" si="1"/>
        <v>24</v>
      </c>
      <c r="C35" s="369"/>
      <c r="D35" s="370"/>
      <c r="E35" s="371"/>
      <c r="F35" s="372"/>
      <c r="G35" s="373"/>
      <c r="H35" s="374"/>
      <c r="I35" s="374"/>
      <c r="J35" s="374"/>
      <c r="K35" s="375"/>
      <c r="L35" s="371"/>
      <c r="M35" s="376"/>
      <c r="N35" s="376"/>
      <c r="O35" s="377"/>
      <c r="P35" s="366"/>
      <c r="Q35" s="367"/>
      <c r="R35" s="367"/>
      <c r="S35" s="367"/>
      <c r="T35" s="367"/>
      <c r="U35" s="367"/>
      <c r="V35" s="368"/>
      <c r="W35" s="366"/>
      <c r="X35" s="367"/>
      <c r="Y35" s="367"/>
      <c r="Z35" s="367"/>
      <c r="AA35" s="367"/>
      <c r="AB35" s="367"/>
      <c r="AC35" s="368"/>
      <c r="AD35" s="366"/>
      <c r="AE35" s="367"/>
      <c r="AF35" s="367"/>
      <c r="AG35" s="367"/>
      <c r="AH35" s="367"/>
      <c r="AI35" s="367"/>
      <c r="AJ35" s="368"/>
      <c r="AK35" s="366"/>
      <c r="AL35" s="367"/>
      <c r="AM35" s="367"/>
      <c r="AN35" s="367"/>
      <c r="AO35" s="367"/>
      <c r="AP35" s="367"/>
      <c r="AQ35" s="368"/>
      <c r="AR35" s="366"/>
      <c r="AS35" s="367"/>
      <c r="AT35" s="368"/>
      <c r="AU35" s="378"/>
      <c r="AV35" s="379"/>
      <c r="AW35" s="380"/>
      <c r="AX35" s="381"/>
      <c r="AY35" s="382"/>
      <c r="AZ35" s="383"/>
      <c r="BA35" s="383"/>
      <c r="BB35" s="383"/>
      <c r="BC35" s="383"/>
      <c r="BD35" s="384"/>
    </row>
    <row r="36" spans="1:58" ht="39.9" customHeight="1" x14ac:dyDescent="0.2">
      <c r="A36" s="347"/>
      <c r="B36" s="365">
        <f t="shared" si="1"/>
        <v>25</v>
      </c>
      <c r="C36" s="369"/>
      <c r="D36" s="370"/>
      <c r="E36" s="371"/>
      <c r="F36" s="372"/>
      <c r="G36" s="373"/>
      <c r="H36" s="374"/>
      <c r="I36" s="374"/>
      <c r="J36" s="374"/>
      <c r="K36" s="375"/>
      <c r="L36" s="371"/>
      <c r="M36" s="376"/>
      <c r="N36" s="376"/>
      <c r="O36" s="377"/>
      <c r="P36" s="366"/>
      <c r="Q36" s="367"/>
      <c r="R36" s="367"/>
      <c r="S36" s="367"/>
      <c r="T36" s="367"/>
      <c r="U36" s="367"/>
      <c r="V36" s="368"/>
      <c r="W36" s="366"/>
      <c r="X36" s="367"/>
      <c r="Y36" s="367"/>
      <c r="Z36" s="367"/>
      <c r="AA36" s="367"/>
      <c r="AB36" s="367"/>
      <c r="AC36" s="368"/>
      <c r="AD36" s="366"/>
      <c r="AE36" s="367"/>
      <c r="AF36" s="367"/>
      <c r="AG36" s="367"/>
      <c r="AH36" s="367"/>
      <c r="AI36" s="367"/>
      <c r="AJ36" s="368"/>
      <c r="AK36" s="366"/>
      <c r="AL36" s="367"/>
      <c r="AM36" s="367"/>
      <c r="AN36" s="367"/>
      <c r="AO36" s="367"/>
      <c r="AP36" s="367"/>
      <c r="AQ36" s="368"/>
      <c r="AR36" s="366"/>
      <c r="AS36" s="367"/>
      <c r="AT36" s="368"/>
      <c r="AU36" s="378"/>
      <c r="AV36" s="379"/>
      <c r="AW36" s="380"/>
      <c r="AX36" s="381"/>
      <c r="AY36" s="382"/>
      <c r="AZ36" s="383"/>
      <c r="BA36" s="383"/>
      <c r="BB36" s="383"/>
      <c r="BC36" s="383"/>
      <c r="BD36" s="384"/>
    </row>
    <row r="37" spans="1:58" ht="39.9" customHeight="1" x14ac:dyDescent="0.2">
      <c r="A37" s="347"/>
      <c r="B37" s="365">
        <f t="shared" si="1"/>
        <v>26</v>
      </c>
      <c r="C37" s="670"/>
      <c r="D37" s="671"/>
      <c r="E37" s="672"/>
      <c r="F37" s="673"/>
      <c r="G37" s="674"/>
      <c r="H37" s="675"/>
      <c r="I37" s="675"/>
      <c r="J37" s="675"/>
      <c r="K37" s="676"/>
      <c r="L37" s="672"/>
      <c r="M37" s="677"/>
      <c r="N37" s="677"/>
      <c r="O37" s="678"/>
      <c r="P37" s="366"/>
      <c r="Q37" s="367"/>
      <c r="R37" s="367"/>
      <c r="S37" s="367"/>
      <c r="T37" s="367"/>
      <c r="U37" s="367"/>
      <c r="V37" s="368"/>
      <c r="W37" s="366"/>
      <c r="X37" s="367"/>
      <c r="Y37" s="367"/>
      <c r="Z37" s="367"/>
      <c r="AA37" s="367"/>
      <c r="AB37" s="367"/>
      <c r="AC37" s="368"/>
      <c r="AD37" s="366"/>
      <c r="AE37" s="367"/>
      <c r="AF37" s="367"/>
      <c r="AG37" s="367"/>
      <c r="AH37" s="367"/>
      <c r="AI37" s="367"/>
      <c r="AJ37" s="368"/>
      <c r="AK37" s="366"/>
      <c r="AL37" s="367"/>
      <c r="AM37" s="367"/>
      <c r="AN37" s="367"/>
      <c r="AO37" s="367"/>
      <c r="AP37" s="367"/>
      <c r="AQ37" s="368"/>
      <c r="AR37" s="366"/>
      <c r="AS37" s="367"/>
      <c r="AT37" s="368"/>
      <c r="AU37" s="679"/>
      <c r="AV37" s="680"/>
      <c r="AW37" s="681"/>
      <c r="AX37" s="682"/>
      <c r="AY37" s="651"/>
      <c r="AZ37" s="652"/>
      <c r="BA37" s="652"/>
      <c r="BB37" s="652"/>
      <c r="BC37" s="652"/>
      <c r="BD37" s="653"/>
    </row>
    <row r="38" spans="1:58" ht="39.9" customHeight="1" x14ac:dyDescent="0.2">
      <c r="A38" s="347"/>
      <c r="B38" s="365">
        <f t="shared" si="1"/>
        <v>27</v>
      </c>
      <c r="C38" s="670"/>
      <c r="D38" s="671"/>
      <c r="E38" s="672"/>
      <c r="F38" s="673"/>
      <c r="G38" s="674"/>
      <c r="H38" s="675"/>
      <c r="I38" s="675"/>
      <c r="J38" s="675"/>
      <c r="K38" s="676"/>
      <c r="L38" s="672"/>
      <c r="M38" s="677"/>
      <c r="N38" s="677"/>
      <c r="O38" s="678"/>
      <c r="P38" s="366"/>
      <c r="Q38" s="367"/>
      <c r="R38" s="367"/>
      <c r="S38" s="367"/>
      <c r="T38" s="367"/>
      <c r="U38" s="367"/>
      <c r="V38" s="368"/>
      <c r="W38" s="366"/>
      <c r="X38" s="367"/>
      <c r="Y38" s="367"/>
      <c r="Z38" s="367"/>
      <c r="AA38" s="367"/>
      <c r="AB38" s="367"/>
      <c r="AC38" s="368"/>
      <c r="AD38" s="366"/>
      <c r="AE38" s="367"/>
      <c r="AF38" s="367"/>
      <c r="AG38" s="367"/>
      <c r="AH38" s="367"/>
      <c r="AI38" s="367"/>
      <c r="AJ38" s="368"/>
      <c r="AK38" s="366"/>
      <c r="AL38" s="367"/>
      <c r="AM38" s="367"/>
      <c r="AN38" s="367"/>
      <c r="AO38" s="367"/>
      <c r="AP38" s="367"/>
      <c r="AQ38" s="368"/>
      <c r="AR38" s="366"/>
      <c r="AS38" s="367"/>
      <c r="AT38" s="368"/>
      <c r="AU38" s="679"/>
      <c r="AV38" s="680"/>
      <c r="AW38" s="681"/>
      <c r="AX38" s="682"/>
      <c r="AY38" s="651"/>
      <c r="AZ38" s="652"/>
      <c r="BA38" s="652"/>
      <c r="BB38" s="652"/>
      <c r="BC38" s="652"/>
      <c r="BD38" s="653"/>
    </row>
    <row r="39" spans="1:58" ht="39.9" customHeight="1" thickBot="1" x14ac:dyDescent="0.25">
      <c r="A39" s="347"/>
      <c r="B39" s="385">
        <f t="shared" si="1"/>
        <v>28</v>
      </c>
      <c r="C39" s="654"/>
      <c r="D39" s="655"/>
      <c r="E39" s="656"/>
      <c r="F39" s="657"/>
      <c r="G39" s="658"/>
      <c r="H39" s="659"/>
      <c r="I39" s="659"/>
      <c r="J39" s="659"/>
      <c r="K39" s="660"/>
      <c r="L39" s="656"/>
      <c r="M39" s="661"/>
      <c r="N39" s="661"/>
      <c r="O39" s="662"/>
      <c r="P39" s="386"/>
      <c r="Q39" s="387"/>
      <c r="R39" s="387"/>
      <c r="S39" s="387"/>
      <c r="T39" s="387"/>
      <c r="U39" s="387"/>
      <c r="V39" s="388"/>
      <c r="W39" s="386"/>
      <c r="X39" s="387"/>
      <c r="Y39" s="387"/>
      <c r="Z39" s="387"/>
      <c r="AA39" s="387"/>
      <c r="AB39" s="387"/>
      <c r="AC39" s="388"/>
      <c r="AD39" s="386"/>
      <c r="AE39" s="387"/>
      <c r="AF39" s="387"/>
      <c r="AG39" s="387"/>
      <c r="AH39" s="387"/>
      <c r="AI39" s="387"/>
      <c r="AJ39" s="388"/>
      <c r="AK39" s="386"/>
      <c r="AL39" s="387"/>
      <c r="AM39" s="387"/>
      <c r="AN39" s="387"/>
      <c r="AO39" s="387"/>
      <c r="AP39" s="387"/>
      <c r="AQ39" s="388"/>
      <c r="AR39" s="386"/>
      <c r="AS39" s="387"/>
      <c r="AT39" s="388"/>
      <c r="AU39" s="663"/>
      <c r="AV39" s="664"/>
      <c r="AW39" s="665"/>
      <c r="AX39" s="666"/>
      <c r="AY39" s="667"/>
      <c r="AZ39" s="668"/>
      <c r="BA39" s="668"/>
      <c r="BB39" s="668"/>
      <c r="BC39" s="668"/>
      <c r="BD39" s="669"/>
    </row>
    <row r="40" spans="1:58" ht="20.25" customHeight="1" x14ac:dyDescent="0.2">
      <c r="A40" s="347"/>
      <c r="B40" s="347"/>
      <c r="C40" s="389"/>
      <c r="D40" s="390"/>
      <c r="E40" s="391"/>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92"/>
      <c r="AD40" s="349"/>
      <c r="AE40" s="349"/>
      <c r="AF40" s="349"/>
      <c r="AG40" s="349"/>
      <c r="AH40" s="349"/>
      <c r="AI40" s="349"/>
      <c r="AJ40" s="349"/>
      <c r="AK40" s="349"/>
      <c r="AL40" s="349"/>
      <c r="AM40" s="349"/>
      <c r="AN40" s="349"/>
      <c r="AO40" s="349"/>
      <c r="AP40" s="349"/>
      <c r="AQ40" s="349"/>
      <c r="AR40" s="349"/>
      <c r="AS40" s="349"/>
      <c r="AT40" s="349"/>
      <c r="AU40" s="349"/>
      <c r="AV40" s="347"/>
      <c r="AW40" s="347"/>
      <c r="AX40" s="347"/>
      <c r="AY40" s="347"/>
      <c r="AZ40" s="347"/>
      <c r="BA40" s="347"/>
      <c r="BB40" s="347"/>
      <c r="BC40" s="347"/>
      <c r="BD40" s="347"/>
    </row>
    <row r="41" spans="1:58" ht="20.25" customHeight="1" x14ac:dyDescent="0.2">
      <c r="A41" s="347"/>
      <c r="B41" s="347"/>
      <c r="C41" s="389"/>
      <c r="D41" s="390"/>
      <c r="E41" s="391"/>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92"/>
      <c r="AD41" s="349"/>
      <c r="AE41" s="349"/>
      <c r="AF41" s="349"/>
      <c r="AG41" s="349"/>
      <c r="AH41" s="349"/>
      <c r="AI41" s="349"/>
      <c r="AJ41" s="349"/>
      <c r="AK41" s="349"/>
      <c r="AL41" s="349"/>
      <c r="AM41" s="349"/>
      <c r="AN41" s="349"/>
      <c r="AO41" s="349"/>
      <c r="AP41" s="349"/>
      <c r="AQ41" s="349"/>
      <c r="AR41" s="349"/>
      <c r="AS41" s="349"/>
      <c r="AT41" s="349"/>
      <c r="AU41" s="349"/>
      <c r="AV41" s="347"/>
      <c r="AW41" s="347"/>
      <c r="AX41" s="347"/>
      <c r="AY41" s="347"/>
      <c r="AZ41" s="347"/>
      <c r="BA41" s="347"/>
      <c r="BB41" s="347"/>
      <c r="BC41" s="347"/>
      <c r="BD41" s="347"/>
    </row>
    <row r="42" spans="1:58" s="321" customFormat="1" ht="24.9" customHeight="1" x14ac:dyDescent="0.2">
      <c r="A42" s="393"/>
      <c r="B42" s="393" t="s">
        <v>478</v>
      </c>
      <c r="C42" s="394"/>
      <c r="D42" s="394"/>
      <c r="E42" s="393"/>
      <c r="F42" s="393"/>
      <c r="G42" s="393"/>
      <c r="H42" s="393"/>
      <c r="I42" s="393"/>
      <c r="J42" s="393"/>
      <c r="K42" s="393"/>
      <c r="L42" s="393"/>
      <c r="M42" s="393"/>
      <c r="N42" s="393"/>
      <c r="O42" s="393"/>
      <c r="P42" s="393"/>
      <c r="Q42" s="393"/>
      <c r="R42" s="393"/>
      <c r="S42" s="393"/>
      <c r="T42" s="393"/>
      <c r="U42" s="394"/>
      <c r="V42" s="393"/>
      <c r="W42" s="393"/>
      <c r="X42" s="393"/>
      <c r="Y42" s="393"/>
      <c r="Z42" s="393"/>
      <c r="AA42" s="393"/>
      <c r="AB42" s="393"/>
      <c r="AC42" s="393"/>
      <c r="AD42" s="393"/>
      <c r="AE42" s="393"/>
      <c r="AF42" s="393"/>
      <c r="AG42" s="393"/>
      <c r="AK42" s="395"/>
      <c r="AL42" s="396"/>
      <c r="AM42" s="396"/>
      <c r="AN42" s="393"/>
      <c r="AO42" s="393"/>
      <c r="AP42" s="393"/>
      <c r="AQ42" s="393"/>
      <c r="AR42" s="393"/>
      <c r="AS42" s="393"/>
      <c r="AT42" s="393"/>
      <c r="AU42" s="393"/>
      <c r="AV42" s="393"/>
      <c r="AW42" s="393"/>
      <c r="AX42" s="393"/>
      <c r="AY42" s="393"/>
      <c r="AZ42" s="393"/>
      <c r="BA42" s="393"/>
      <c r="BB42" s="393"/>
      <c r="BC42" s="393"/>
      <c r="BD42" s="393"/>
      <c r="BE42" s="393"/>
      <c r="BF42" s="396"/>
    </row>
    <row r="43" spans="1:58" s="321" customFormat="1" ht="24.9" customHeight="1" x14ac:dyDescent="0.2">
      <c r="A43" s="393"/>
      <c r="B43" s="393" t="s">
        <v>479</v>
      </c>
      <c r="C43" s="394"/>
      <c r="D43" s="394"/>
      <c r="E43" s="393"/>
      <c r="F43" s="393"/>
      <c r="G43" s="393"/>
      <c r="H43" s="393"/>
      <c r="I43" s="393"/>
      <c r="J43" s="393"/>
      <c r="K43" s="393"/>
      <c r="L43" s="393"/>
      <c r="M43" s="393"/>
      <c r="N43" s="393"/>
      <c r="O43" s="393"/>
      <c r="P43" s="393"/>
      <c r="Q43" s="393"/>
      <c r="R43" s="393"/>
      <c r="S43" s="393"/>
      <c r="T43" s="393"/>
      <c r="U43" s="394"/>
      <c r="V43" s="393"/>
      <c r="W43" s="393"/>
      <c r="X43" s="393"/>
      <c r="Y43" s="393"/>
      <c r="Z43" s="393"/>
      <c r="AA43" s="393"/>
      <c r="AB43" s="393"/>
      <c r="AC43" s="393"/>
      <c r="AD43" s="393"/>
      <c r="AE43" s="393"/>
      <c r="AF43" s="393"/>
      <c r="AG43" s="393"/>
      <c r="AK43" s="395"/>
      <c r="AL43" s="396"/>
      <c r="AM43" s="396"/>
      <c r="AN43" s="393"/>
      <c r="AO43" s="393"/>
      <c r="AP43" s="393"/>
      <c r="AQ43" s="393"/>
      <c r="AR43" s="393"/>
      <c r="AS43" s="393"/>
      <c r="AT43" s="393"/>
      <c r="AU43" s="393"/>
      <c r="AV43" s="393"/>
      <c r="AW43" s="393"/>
      <c r="AX43" s="393"/>
      <c r="AY43" s="393"/>
      <c r="AZ43" s="393"/>
      <c r="BA43" s="393"/>
      <c r="BB43" s="393"/>
      <c r="BC43" s="393"/>
      <c r="BD43" s="393"/>
      <c r="BE43" s="393"/>
      <c r="BF43" s="396"/>
    </row>
    <row r="44" spans="1:58" s="321" customFormat="1" ht="24.9" customHeight="1" x14ac:dyDescent="0.2">
      <c r="B44" s="321" t="s">
        <v>480</v>
      </c>
      <c r="C44" s="395"/>
      <c r="D44" s="395"/>
      <c r="E44" s="395"/>
      <c r="F44" s="395"/>
      <c r="G44" s="395"/>
      <c r="H44" s="395"/>
      <c r="I44" s="395"/>
      <c r="J44" s="395"/>
      <c r="K44" s="395"/>
      <c r="L44" s="395"/>
      <c r="M44" s="395"/>
      <c r="N44" s="395"/>
      <c r="O44" s="395"/>
      <c r="P44" s="395"/>
      <c r="Q44" s="395"/>
      <c r="R44" s="395"/>
      <c r="S44" s="395"/>
      <c r="T44" s="395"/>
      <c r="U44" s="396"/>
      <c r="V44" s="396"/>
      <c r="W44" s="395"/>
      <c r="X44" s="395"/>
      <c r="Y44" s="395"/>
      <c r="Z44" s="395"/>
      <c r="AA44" s="395"/>
      <c r="AB44" s="395"/>
      <c r="AC44" s="395"/>
      <c r="AD44" s="395"/>
      <c r="AE44" s="395"/>
      <c r="AF44" s="395"/>
      <c r="AG44" s="395"/>
      <c r="AH44" s="395"/>
      <c r="AI44" s="395"/>
      <c r="AJ44" s="395"/>
      <c r="AK44" s="395"/>
      <c r="AL44" s="396"/>
      <c r="AM44" s="396"/>
      <c r="AN44" s="393"/>
      <c r="AO44" s="393"/>
      <c r="AP44" s="393"/>
      <c r="AQ44" s="393"/>
      <c r="AR44" s="393"/>
      <c r="AS44" s="393"/>
      <c r="AT44" s="393"/>
      <c r="AU44" s="393"/>
      <c r="AV44" s="393"/>
      <c r="AW44" s="393"/>
      <c r="AX44" s="393"/>
      <c r="AY44" s="393"/>
      <c r="AZ44" s="393"/>
      <c r="BA44" s="393"/>
      <c r="BB44" s="393"/>
      <c r="BC44" s="393"/>
      <c r="BD44" s="393"/>
      <c r="BE44" s="393"/>
      <c r="BF44" s="396"/>
    </row>
    <row r="45" spans="1:58" s="321" customFormat="1" ht="24.9" customHeight="1" x14ac:dyDescent="0.2">
      <c r="B45" s="321" t="s">
        <v>481</v>
      </c>
    </row>
    <row r="46" spans="1:58" s="321" customFormat="1" ht="24.9" customHeight="1" x14ac:dyDescent="0.2">
      <c r="B46" s="321" t="s">
        <v>482</v>
      </c>
    </row>
    <row r="47" spans="1:58" s="321" customFormat="1" ht="24.9" customHeight="1" x14ac:dyDescent="0.2">
      <c r="B47" s="321" t="s">
        <v>483</v>
      </c>
    </row>
    <row r="48" spans="1:58" s="321" customFormat="1" ht="24.9" customHeight="1" x14ac:dyDescent="0.2">
      <c r="B48" s="321" t="s">
        <v>484</v>
      </c>
    </row>
    <row r="49" spans="2:8" s="321" customFormat="1" ht="24.9" customHeight="1" x14ac:dyDescent="0.2"/>
    <row r="50" spans="2:8" s="321" customFormat="1" ht="24.9" customHeight="1" x14ac:dyDescent="0.2">
      <c r="C50" s="397" t="s">
        <v>447</v>
      </c>
      <c r="D50" s="650" t="s">
        <v>485</v>
      </c>
      <c r="E50" s="650"/>
      <c r="F50" s="650"/>
      <c r="G50" s="650"/>
      <c r="H50" s="650"/>
    </row>
    <row r="51" spans="2:8" s="321" customFormat="1" ht="24.9" customHeight="1" x14ac:dyDescent="0.2">
      <c r="C51" s="398" t="s">
        <v>486</v>
      </c>
      <c r="D51" s="650" t="s">
        <v>487</v>
      </c>
      <c r="E51" s="650"/>
      <c r="F51" s="650"/>
      <c r="G51" s="650"/>
      <c r="H51" s="650"/>
    </row>
    <row r="52" spans="2:8" s="321" customFormat="1" ht="24.9" customHeight="1" x14ac:dyDescent="0.2">
      <c r="C52" s="398" t="s">
        <v>488</v>
      </c>
      <c r="D52" s="650" t="s">
        <v>489</v>
      </c>
      <c r="E52" s="650"/>
      <c r="F52" s="650"/>
      <c r="G52" s="650"/>
      <c r="H52" s="650"/>
    </row>
    <row r="53" spans="2:8" s="321" customFormat="1" ht="24.9" customHeight="1" x14ac:dyDescent="0.2">
      <c r="C53" s="398" t="s">
        <v>490</v>
      </c>
      <c r="D53" s="650" t="s">
        <v>491</v>
      </c>
      <c r="E53" s="650"/>
      <c r="F53" s="650"/>
      <c r="G53" s="650"/>
      <c r="H53" s="650"/>
    </row>
    <row r="54" spans="2:8" s="321" customFormat="1" ht="24.9" customHeight="1" x14ac:dyDescent="0.2">
      <c r="C54" s="398" t="s">
        <v>492</v>
      </c>
      <c r="D54" s="650" t="s">
        <v>493</v>
      </c>
      <c r="E54" s="650"/>
      <c r="F54" s="650"/>
      <c r="G54" s="650"/>
      <c r="H54" s="650"/>
    </row>
    <row r="55" spans="2:8" s="321" customFormat="1" ht="24.9" customHeight="1" x14ac:dyDescent="0.2"/>
    <row r="56" spans="2:8" s="321" customFormat="1" ht="24.9" customHeight="1" x14ac:dyDescent="0.2">
      <c r="C56" s="321" t="s">
        <v>494</v>
      </c>
    </row>
    <row r="57" spans="2:8" s="321" customFormat="1" ht="24.9" customHeight="1" x14ac:dyDescent="0.2">
      <c r="C57" s="321" t="s">
        <v>495</v>
      </c>
    </row>
    <row r="58" spans="2:8" s="321" customFormat="1" ht="24.9" customHeight="1" x14ac:dyDescent="0.2">
      <c r="C58" s="321" t="s">
        <v>496</v>
      </c>
    </row>
    <row r="59" spans="2:8" s="321" customFormat="1" ht="24.9" customHeight="1" x14ac:dyDescent="0.2"/>
    <row r="60" spans="2:8" s="321" customFormat="1" ht="24.9" customHeight="1" x14ac:dyDescent="0.2">
      <c r="B60" s="321" t="s">
        <v>497</v>
      </c>
    </row>
    <row r="61" spans="2:8" s="321" customFormat="1" ht="24.9" customHeight="1" x14ac:dyDescent="0.2">
      <c r="B61" s="321" t="s">
        <v>498</v>
      </c>
    </row>
    <row r="62" spans="2:8" s="321" customFormat="1" ht="24.9" customHeight="1" x14ac:dyDescent="0.2">
      <c r="B62" s="321" t="s">
        <v>499</v>
      </c>
    </row>
    <row r="63" spans="2:8" s="321" customFormat="1" ht="24.9" customHeight="1" x14ac:dyDescent="0.2">
      <c r="B63" s="321" t="s">
        <v>500</v>
      </c>
    </row>
    <row r="64" spans="2:8" s="321" customFormat="1" ht="24.9" customHeight="1" x14ac:dyDescent="0.2">
      <c r="B64" s="321" t="s">
        <v>501</v>
      </c>
    </row>
    <row r="65" spans="2:2" s="321" customFormat="1" ht="24.9" customHeight="1" x14ac:dyDescent="0.2">
      <c r="B65" s="321" t="s">
        <v>502</v>
      </c>
    </row>
    <row r="66" spans="2:2" s="321" customFormat="1" ht="24.9" customHeight="1" x14ac:dyDescent="0.2">
      <c r="B66" s="321" t="s">
        <v>503</v>
      </c>
    </row>
    <row r="67" spans="2:2" s="321" customFormat="1" ht="24.9" customHeight="1" x14ac:dyDescent="0.2">
      <c r="B67" s="321" t="s">
        <v>504</v>
      </c>
    </row>
    <row r="68" spans="2:2" s="321" customFormat="1" ht="24.9" customHeight="1" x14ac:dyDescent="0.2">
      <c r="B68" s="321" t="s">
        <v>505</v>
      </c>
    </row>
    <row r="69" spans="2:2" s="321" customFormat="1" ht="24.9" customHeight="1" x14ac:dyDescent="0.2">
      <c r="B69" s="321" t="s">
        <v>506</v>
      </c>
    </row>
    <row r="70" spans="2:2" s="321" customFormat="1" ht="24.9" customHeight="1" x14ac:dyDescent="0.2">
      <c r="B70" s="321" t="s">
        <v>507</v>
      </c>
    </row>
    <row r="71" spans="2:2" s="321" customFormat="1" ht="24.9" customHeight="1" x14ac:dyDescent="0.2">
      <c r="B71" s="321" t="s">
        <v>508</v>
      </c>
    </row>
    <row r="72" spans="2:2" s="321" customFormat="1" ht="24.9" customHeight="1" x14ac:dyDescent="0.2">
      <c r="B72" s="399" t="s">
        <v>509</v>
      </c>
    </row>
    <row r="73" spans="2:2" s="321" customFormat="1" ht="24.9" customHeight="1" x14ac:dyDescent="0.2">
      <c r="B73" s="399" t="s">
        <v>510</v>
      </c>
    </row>
    <row r="74" spans="2:2" ht="24.9" customHeight="1" x14ac:dyDescent="0.2">
      <c r="B74" s="321" t="s">
        <v>511</v>
      </c>
    </row>
  </sheetData>
  <sheetProtection insertRows="0"/>
  <mergeCells count="154">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s>
  <phoneticPr fontId="14"/>
  <conditionalFormatting sqref="AU12:AX39">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フェースシート</vt:lpstr>
      <vt:lpstr>1.点検シート（人員・設備・運営）</vt:lpstr>
      <vt:lpstr>2.自己点検リスト</vt:lpstr>
      <vt:lpstr>３．自己点検シート（加算等）介護</vt:lpstr>
      <vt:lpstr>4．自己点検シート（加算等）介護予防</vt:lpstr>
      <vt:lpstr>勤務体制一覧</vt:lpstr>
      <vt:lpstr>'1.点検シート（人員・設備・運営）'!Print_Area</vt:lpstr>
      <vt:lpstr>'2.自己点検リスト'!Print_Area</vt:lpstr>
      <vt:lpstr>'３．自己点検シート（加算等）介護'!Print_Area</vt:lpstr>
      <vt:lpstr>'4．自己点検シート（加算等）介護予防'!Print_Area</vt:lpstr>
      <vt:lpstr>フェースシート!Print_Area</vt:lpstr>
      <vt:lpstr>'1.点検シート（人員・設備・運営）'!Print_Titles</vt:lpstr>
      <vt:lpstr>'３．自己点検シート（加算等）介護'!Print_Titles</vt:lpstr>
      <vt:lpstr>'4．自己点検シート（加算等）介護予防'!Print_Titles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SG19200のC20-3672</cp:lastModifiedBy>
  <cp:revision>0</cp:revision>
  <cp:lastPrinted>2025-05-20T05:05:16Z</cp:lastPrinted>
  <dcterms:created xsi:type="dcterms:W3CDTF">2000-06-26T07:29:58Z</dcterms:created>
  <dcterms:modified xsi:type="dcterms:W3CDTF">2025-05-22T23:55:18Z</dcterms:modified>
</cp:coreProperties>
</file>