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workbookAlgorithmName="SHA-512" workbookHashValue="Moy1eau/3OPJ2+4JKXn9YqE77Xzig3Lpu7WEjnX1uhYic0rwclPXViJKDFxrnwhJa9Z2jYV+JP5X600pSpgphA==" workbookSaltValue="ctFyQk5bz5HDZxrbZqMDZw==" workbookSpinCount="100000" lockStructure="1"/>
  <bookViews>
    <workbookView xWindow="-120" yWindow="-120" windowWidth="20730" windowHeight="11160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B2" i="5"/>
  <c r="O2" i="5" l="1"/>
  <c r="N2" i="5"/>
  <c r="I81" i="4"/>
  <c r="C2" i="5" s="1"/>
  <c r="D2" i="5"/>
  <c r="R1" i="4" l="1"/>
  <c r="L7" i="4" s="1"/>
  <c r="E2" i="5"/>
  <c r="AI2" i="5"/>
  <c r="AH2" i="5"/>
  <c r="AG2" i="5"/>
  <c r="AF2" i="5"/>
  <c r="AE2" i="5"/>
  <c r="AD2" i="5"/>
  <c r="AC2" i="5"/>
  <c r="AB2" i="5"/>
  <c r="Z2" i="5"/>
  <c r="AA2" i="5"/>
  <c r="Y2" i="5"/>
  <c r="X2" i="5"/>
  <c r="W2" i="5"/>
  <c r="V2" i="5"/>
  <c r="U2" i="5"/>
  <c r="T2" i="5"/>
  <c r="S2" i="5"/>
  <c r="R2" i="5"/>
  <c r="Q2" i="5"/>
  <c r="P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<sst xmlns="http://schemas.openxmlformats.org/spreadsheetml/2006/main" count="231" uniqueCount="225">
  <si>
    <t>介護業務経験年数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</si>
  <si>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</si>
  <si>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</si>
  <si>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</si>
  <si>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</si>
  <si>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</si>
  <si>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</si>
  <si>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</si>
  <si>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</si>
  <si>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</si>
  <si>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</si>
  <si>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</si>
  <si>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</si>
  <si>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</si>
  <si>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</si>
  <si>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</si>
  <si>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</si>
  <si>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</si>
  <si>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介護保険指定（有・無）
プルダウンから選択</t>
    <rPh sb="0" eb="2">
      <t>カイゴ</t>
    </rPh>
    <rPh sb="2" eb="4">
      <t>ホケン</t>
    </rPh>
    <rPh sb="4" eb="6">
      <t>シテイ</t>
    </rPh>
    <rPh sb="7" eb="8">
      <t>ア</t>
    </rPh>
    <rPh sb="9" eb="10">
      <t>ナ</t>
    </rPh>
    <rPh sb="19" eb="21">
      <t>センタク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</si>
  <si>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</si>
  <si>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</si>
  <si>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</si>
  <si>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</si>
  <si>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</si>
  <si>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</si>
  <si>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</si>
  <si>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</si>
  <si>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</si>
  <si>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</si>
  <si>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</si>
  <si>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</si>
  <si>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</si>
  <si>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</si>
  <si>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</si>
  <si>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</si>
  <si>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</si>
  <si>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</si>
  <si>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</si>
  <si>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</si>
  <si>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</si>
  <si>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通算
経験年数①</t>
    <rPh sb="0" eb="2">
      <t>ツウサン</t>
    </rPh>
    <rPh sb="3" eb="5">
      <t>ケイケン</t>
    </rPh>
    <rPh sb="5" eb="7">
      <t>ネンスウ</t>
    </rPh>
    <phoneticPr fontId="2"/>
  </si>
  <si>
    <t>現在施設
通算
経験年数①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</si>
  <si>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</si>
  <si>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</si>
  <si>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</si>
  <si>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</si>
  <si>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</si>
  <si>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</si>
  <si>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</si>
  <si>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</si>
  <si>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</si>
  <si>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</si>
  <si>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</si>
  <si>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</si>
  <si>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</si>
  <si>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</si>
  <si>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</si>
  <si>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</si>
  <si>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</si>
  <si>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</si>
  <si>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</si>
  <si>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</si>
  <si>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</si>
  <si>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</si>
  <si>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</si>
  <si>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介護保険指定【有無】</t>
    <rPh sb="0" eb="2">
      <t>カイゴ</t>
    </rPh>
    <rPh sb="2" eb="4">
      <t>ホケン</t>
    </rPh>
    <rPh sb="4" eb="6">
      <t>シテイ</t>
    </rPh>
    <rPh sb="7" eb="9">
      <t>ウム</t>
    </rPh>
    <phoneticPr fontId="2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</si>
  <si>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</si>
  <si>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</si>
  <si>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自治体名</t>
    <rPh sb="0" eb="4">
      <t>ジチタイメイ</t>
    </rPh>
    <phoneticPr fontId="3"/>
  </si>
  <si>
    <t>担当部・課</t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</si>
  <si>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</si>
  <si>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</si>
  <si>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（注）</t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</si>
  <si>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</si>
  <si>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</si>
  <si>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</si>
  <si>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</si>
  <si>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</si>
  <si>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</si>
  <si>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</si>
  <si>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</si>
  <si>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</si>
  <si>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</si>
  <si>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</si>
  <si>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</si>
  <si>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</si>
  <si>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</si>
  <si>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</si>
  <si>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</si>
  <si>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</si>
  <si>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</si>
  <si>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</si>
  <si>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</si>
  <si>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</si>
  <si>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</si>
  <si>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</si>
  <si>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</si>
  <si>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</si>
  <si>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</si>
  <si>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</si>
  <si>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</si>
  <si>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</si>
  <si>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</si>
  <si>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</si>
  <si>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</si>
  <si>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</si>
  <si>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</si>
  <si>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</si>
  <si>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</si>
  <si>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</si>
  <si>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</si>
  <si>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</si>
  <si>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</si>
  <si>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</si>
  <si>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</si>
  <si>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</si>
  <si>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</si>
  <si>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</si>
  <si>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</si>
  <si>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</si>
  <si>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</si>
  <si>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</si>
  <si>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</si>
  <si>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</si>
  <si>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</si>
  <si>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</si>
  <si>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</si>
  <si>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</si>
  <si>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</si>
  <si>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</si>
  <si>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</si>
  <si>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</si>
  <si>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</si>
  <si>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</si>
  <si>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</si>
  <si>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</si>
  <si>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</si>
  <si>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</si>
  <si>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</si>
  <si>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</si>
  <si>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</si>
  <si>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</si>
  <si>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</si>
  <si>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</si>
  <si>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</si>
  <si>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</si>
  <si>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</si>
  <si>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</si>
  <si>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</si>
  <si>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</si>
  <si>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</si>
  <si>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</si>
  <si>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</si>
  <si>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</si>
  <si>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</si>
  <si>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</si>
  <si>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</si>
  <si>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</si>
  <si>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</si>
  <si>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</si>
  <si>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</si>
  <si>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</si>
  <si>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</si>
  <si>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</si>
  <si>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</si>
  <si>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</si>
  <si>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</si>
  <si>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</si>
  <si>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</si>
  <si>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</si>
  <si>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</si>
  <si>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</si>
  <si>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</si>
  <si>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</si>
  <si>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</si>
  <si>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</si>
  <si>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</si>
  <si>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</si>
  <si>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</si>
  <si>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</si>
  <si>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</si>
  <si>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</si>
  <si>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</si>
  <si>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</si>
  <si>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</si>
  <si>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</si>
  <si>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</si>
  <si>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</si>
  <si>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</si>
  <si>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</si>
  <si>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</si>
  <si>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</si>
  <si>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</si>
  <si>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</si>
  <si>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</si>
  <si>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</si>
  <si>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</si>
  <si>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</si>
  <si>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</si>
  <si>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</si>
  <si>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</si>
  <si>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</si>
  <si>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４．推薦団体先入力欄</t>
    <rPh sb="2" eb="6">
      <t>スイセンダンタイ</t>
    </rPh>
    <rPh sb="6" eb="7">
      <t>サキ</t>
    </rPh>
    <rPh sb="7" eb="9">
      <t>ニュウリョク</t>
    </rPh>
    <rPh sb="9" eb="10">
      <t>ラン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</si>
  <si>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</si>
  <si>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</si>
  <si>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</si>
  <si>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日</t>
    <rPh sb="0" eb="1">
      <t>ニチ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</si>
  <si>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</si>
  <si>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</si>
  <si>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t>現在の施設での経験年数</t>
    <phoneticPr fontId="3"/>
  </si>
  <si>
    <t>推薦日</t>
    <rPh sb="0" eb="2">
      <t>スイセン</t>
    </rPh>
    <rPh sb="2" eb="3">
      <t>ビ</t>
    </rPh>
    <phoneticPr fontId="3"/>
  </si>
  <si>
    <t>優先順位</t>
    <rPh sb="0" eb="2">
      <t>ユウセン</t>
    </rPh>
    <rPh sb="2" eb="4">
      <t>ジュンイ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</si>
  <si>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(研修開催日(7/7時点)の年齢)</t>
    </r>
    <rPh sb="0" eb="2">
      <t>ネンレイ</t>
    </rPh>
    <rPh sb="4" eb="6">
      <t>ケンシュウ</t>
    </rPh>
    <rPh sb="6" eb="9">
      <t>カイサイビ</t>
    </rPh>
    <rPh sb="13" eb="15">
      <t>ジテン</t>
    </rPh>
    <rPh sb="17" eb="19">
      <t>ネンレイ</t>
    </rPh>
    <phoneticPr fontId="3"/>
  </si>
  <si>
    <t>〇　経験年数は研修開催日（7/7）を基準としてください。</t>
    <rPh sb="2" eb="4">
      <t>ケイケン</t>
    </rPh>
    <rPh sb="4" eb="6">
      <t>ネンスウ</t>
    </rPh>
    <rPh sb="7" eb="9">
      <t>ケンシュウ</t>
    </rPh>
    <rPh sb="9" eb="11">
      <t>カイサイ</t>
    </rPh>
    <rPh sb="11" eb="12">
      <t>ビ</t>
    </rPh>
    <rPh sb="18" eb="20">
      <t>キジュン</t>
    </rPh>
    <phoneticPr fontId="3"/>
  </si>
  <si>
    <t>令和７年</t>
    <rPh sb="0" eb="2">
      <t>レイワ</t>
    </rPh>
    <rPh sb="3" eb="4">
      <t>ネン</t>
    </rPh>
    <phoneticPr fontId="3"/>
  </si>
  <si>
    <t>令和7年度7月開催（高齢者介護）研修の受講者として次の者を推薦します。</t>
    <rPh sb="0" eb="2">
      <t>レイワ</t>
    </rPh>
    <rPh sb="3" eb="5">
      <t>ネンド</t>
    </rPh>
    <rPh sb="6" eb="7">
      <t>ガツ</t>
    </rPh>
    <rPh sb="7" eb="9">
      <t>カイサイ</t>
    </rPh>
    <rPh sb="10" eb="13">
      <t>コウレイシャ</t>
    </rPh>
    <rPh sb="13" eb="15">
      <t>カイゴ</t>
    </rPh>
    <rPh sb="16" eb="18">
      <t>ケンシュウ</t>
    </rPh>
    <rPh sb="19" eb="22">
      <t>ジュコウシャ</t>
    </rPh>
    <rPh sb="25" eb="26">
      <t>ツギ</t>
    </rPh>
    <rPh sb="27" eb="28">
      <t>モノ</t>
    </rPh>
    <rPh sb="29" eb="31">
      <t>スイセン</t>
    </rPh>
    <phoneticPr fontId="3"/>
  </si>
  <si>
    <t>社会福祉法人等が経営する社会福祉施設・事業所職員向け国内研修
令和7年度7月開催（高齢者介護）受講者推薦書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7" eb="38">
      <t>ガツ</t>
    </rPh>
    <rPh sb="38" eb="40">
      <t>カイサイ</t>
    </rPh>
    <rPh sb="41" eb="44">
      <t>コウレイシャ</t>
    </rPh>
    <rPh sb="44" eb="46">
      <t>カイゴ</t>
    </rPh>
    <rPh sb="47" eb="50">
      <t>ジュコウシャ</t>
    </rPh>
    <rPh sb="50" eb="52">
      <t>スイセン</t>
    </rPh>
    <rPh sb="52" eb="53">
      <t>ショ</t>
    </rPh>
    <phoneticPr fontId="3"/>
  </si>
  <si>
    <t>※　役職名</t>
    <rPh sb="2" eb="5">
      <t>ヤクショクメイ</t>
    </rPh>
    <phoneticPr fontId="3"/>
  </si>
  <si>
    <r>
      <t xml:space="preserve">※　性別
</t>
    </r>
    <r>
      <rPr>
        <sz val="9"/>
        <color theme="1"/>
        <rFont val="HGｺﾞｼｯｸM"/>
        <family val="3"/>
        <charset val="128"/>
      </rPr>
      <t>(プルダウンから任意選択）</t>
    </r>
    <rPh sb="2" eb="4">
      <t>セイベツ</t>
    </rPh>
    <rPh sb="13" eb="15">
      <t>ニンイ</t>
    </rPh>
    <rPh sb="15" eb="17">
      <t>センタク</t>
    </rPh>
    <phoneticPr fontId="3"/>
  </si>
  <si>
    <t>参加目的</t>
    <rPh sb="0" eb="2">
      <t>サンカ</t>
    </rPh>
    <rPh sb="2" eb="4">
      <t>モクテキ</t>
    </rPh>
    <phoneticPr fontId="3"/>
  </si>
  <si>
    <t>獲得目標</t>
    <rPh sb="0" eb="4">
      <t>カクトクモクヒョウ</t>
    </rPh>
    <phoneticPr fontId="3"/>
  </si>
  <si>
    <t>参加目的及び獲得目標は、研修科目を踏まえ具体的に入力するものとし、他施設の受講者との交流やネットワークの構築といったことを除く。</t>
    <rPh sb="20" eb="23">
      <t>グタイテキ</t>
    </rPh>
    <rPh sb="24" eb="26">
      <t>ニュウリョク</t>
    </rPh>
    <phoneticPr fontId="3"/>
  </si>
  <si>
    <r>
      <t>地域における公益的な取組の内容</t>
    </r>
    <r>
      <rPr>
        <sz val="9"/>
        <color theme="1"/>
        <rFont val="HGｺﾞｼｯｸM"/>
        <family val="3"/>
        <charset val="128"/>
      </rPr>
      <t>（ご都合により現在活動を行っていない場合、以前の活動内容または今後予定している活動内容を入力すること）</t>
    </r>
    <rPh sb="0" eb="2">
      <t>チイキ</t>
    </rPh>
    <rPh sb="6" eb="9">
      <t>コウエキテキ</t>
    </rPh>
    <rPh sb="10" eb="12">
      <t>トリクミ</t>
    </rPh>
    <rPh sb="13" eb="15">
      <t>ナイヨウ</t>
    </rPh>
    <rPh sb="17" eb="19">
      <t>ツゴウ</t>
    </rPh>
    <rPh sb="22" eb="24">
      <t>ゲンザイ</t>
    </rPh>
    <rPh sb="24" eb="26">
      <t>カツドウ</t>
    </rPh>
    <rPh sb="27" eb="28">
      <t>オコナ</t>
    </rPh>
    <rPh sb="33" eb="35">
      <t>バアイ</t>
    </rPh>
    <rPh sb="36" eb="38">
      <t>イゼン</t>
    </rPh>
    <rPh sb="39" eb="41">
      <t>カツドウ</t>
    </rPh>
    <rPh sb="41" eb="43">
      <t>ナイヨウ</t>
    </rPh>
    <rPh sb="46" eb="48">
      <t>コンゴ</t>
    </rPh>
    <rPh sb="48" eb="50">
      <t>ヨテイ</t>
    </rPh>
    <rPh sb="54" eb="56">
      <t>カツドウ</t>
    </rPh>
    <rPh sb="56" eb="58">
      <t>ナイヨウ</t>
    </rPh>
    <rPh sb="59" eb="61">
      <t>ニュウリョク</t>
    </rPh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</si>
  <si>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</si>
  <si>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ふりがな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</si>
</sst>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176" fontId="2" fillId="0" borderId="13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0" fontId="0" fillId="0" borderId="0" xfId="0" applyAlignment="1">
      <alignment vertical="center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30"/>
  <sheetViews>
    <sheetView tabSelected="1" view="pageBreakPreview" topLeftCell="A37" zoomScaleNormal="85" zoomScaleSheetLayoutView="100" workbookViewId="0">
      <selection activeCell="I8" sqref="I8:J8"/>
    </sheetView>
  </sheetViews>
  <sheetFormatPr defaultColWidth="9" defaultRowHeight="13" x14ac:dyDescent="0.55000000000000004"/>
  <cols>
    <col min="1" max="2" width="9" style="1"/>
    <col min="3" max="3" width="3.08203125" style="1" customWidth="1"/>
    <col min="4" max="4" width="4.83203125" style="1" customWidth="1"/>
    <col min="5" max="5" width="9" style="1"/>
    <col min="6" max="6" width="4.33203125" style="1" customWidth="1"/>
    <col min="7" max="7" width="9" style="1"/>
    <col min="8" max="8" width="6.25" style="1" customWidth="1"/>
    <col min="9" max="10" width="9" style="1" customWidth="1"/>
    <col min="11" max="11" width="6.25" style="1" customWidth="1"/>
    <col min="12" max="12" width="9" style="1"/>
    <col min="13" max="13" width="3.25" style="1" customWidth="1"/>
    <col min="14" max="14" width="11" style="1" customWidth="1"/>
    <col min="15" max="15" width="6.25" style="1" customWidth="1"/>
    <col min="16" max="16" width="8" style="1" customWidth="1"/>
    <col min="17" max="17" width="9" style="1"/>
    <col min="18" max="18" width="9" style="5" hidden="1" customWidth="1"/>
    <col min="19" max="19" width="13.25" style="5" hidden="1" customWidth="1"/>
    <col min="20" max="16384" width="9" style="1"/>
  </cols>
  <sheetData>
    <row r="1" spans="1:19" ht="64.5" customHeight="1" x14ac:dyDescent="0.55000000000000004">
      <c r="A1" s="127" t="s">
        <v>216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R1" s="5" t="str">
        <f>B7&amp;"年"&amp;E7&amp;"月"&amp;G7&amp;"日"</f>
        <v>年月日</v>
      </c>
    </row>
    <row r="2" spans="1:19" ht="19" x14ac:dyDescent="0.55000000000000004">
      <c r="A2" s="132" t="s">
        <v>215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R2" s="5" t="s">
        <v>207</v>
      </c>
      <c r="S2" s="31">
        <v>45481</v>
      </c>
    </row>
    <row r="3" spans="1:19" ht="14" x14ac:dyDescent="0.55000000000000004">
      <c r="A3" s="133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R3" s="5" t="s">
        <v>76</v>
      </c>
      <c r="S3" s="5">
        <v>1</v>
      </c>
    </row>
    <row r="4" spans="1:19" ht="17" thickBot="1" x14ac:dyDescent="0.6">
      <c r="A4" s="131" t="s">
        <v>30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R4" s="5" t="s">
        <v>77</v>
      </c>
      <c r="S4" s="5">
        <v>2</v>
      </c>
    </row>
    <row r="5" spans="1:19" ht="34" customHeight="1" thickBot="1" x14ac:dyDescent="0.6">
      <c r="A5" s="128" t="s">
        <v>31</v>
      </c>
      <c r="B5" s="13" t="s">
        <v>224</v>
      </c>
      <c r="C5" s="130"/>
      <c r="D5" s="115"/>
      <c r="E5" s="115"/>
      <c r="F5" s="115"/>
      <c r="G5" s="115"/>
      <c r="H5" s="115"/>
      <c r="I5" s="116"/>
      <c r="J5" s="13" t="s">
        <v>224</v>
      </c>
      <c r="K5" s="130"/>
      <c r="L5" s="115"/>
      <c r="M5" s="115"/>
      <c r="N5" s="115"/>
      <c r="O5" s="115"/>
      <c r="P5" s="116"/>
      <c r="R5" s="5" t="s">
        <v>78</v>
      </c>
      <c r="S5" s="5">
        <v>3</v>
      </c>
    </row>
    <row r="6" spans="1:19" ht="48" customHeight="1" thickBot="1" x14ac:dyDescent="0.6">
      <c r="A6" s="129"/>
      <c r="B6" s="14" t="s">
        <v>12</v>
      </c>
      <c r="C6" s="55"/>
      <c r="D6" s="56"/>
      <c r="E6" s="56"/>
      <c r="F6" s="56"/>
      <c r="G6" s="56"/>
      <c r="H6" s="56"/>
      <c r="I6" s="57"/>
      <c r="J6" s="14" t="s">
        <v>62</v>
      </c>
      <c r="K6" s="55"/>
      <c r="L6" s="56"/>
      <c r="M6" s="56"/>
      <c r="N6" s="56"/>
      <c r="O6" s="56"/>
      <c r="P6" s="57"/>
      <c r="R6" s="5" t="s">
        <v>79</v>
      </c>
      <c r="S6" s="5">
        <v>4</v>
      </c>
    </row>
    <row r="7" spans="1:19" ht="51" customHeight="1" thickBot="1" x14ac:dyDescent="0.6">
      <c r="A7" s="7" t="s">
        <v>208</v>
      </c>
      <c r="B7" s="136"/>
      <c r="C7" s="75"/>
      <c r="D7" s="15" t="s">
        <v>7</v>
      </c>
      <c r="E7" s="12"/>
      <c r="F7" s="16" t="s">
        <v>6</v>
      </c>
      <c r="G7" s="12"/>
      <c r="H7" s="147" t="s">
        <v>8</v>
      </c>
      <c r="I7" s="148"/>
      <c r="J7" s="65" t="s">
        <v>212</v>
      </c>
      <c r="K7" s="66"/>
      <c r="L7" s="17" t="str">
        <f>IFERROR(IF(R1="年月日"," ",DATEDIF(R1,S2,"Y")),"")</f>
        <v xml:space="preserve"> </v>
      </c>
      <c r="M7" s="16" t="s">
        <v>9</v>
      </c>
      <c r="N7" s="3" t="s">
        <v>218</v>
      </c>
      <c r="O7" s="75"/>
      <c r="P7" s="76"/>
      <c r="R7" s="5" t="s">
        <v>80</v>
      </c>
      <c r="S7" s="5">
        <v>5</v>
      </c>
    </row>
    <row r="8" spans="1:19" ht="48" customHeight="1" thickBot="1" x14ac:dyDescent="0.6">
      <c r="A8" s="4" t="s">
        <v>5</v>
      </c>
      <c r="B8" s="67"/>
      <c r="C8" s="68"/>
      <c r="D8" s="68"/>
      <c r="E8" s="68"/>
      <c r="F8" s="68"/>
      <c r="G8" s="68"/>
      <c r="H8" s="69"/>
      <c r="I8" s="70" t="s">
        <v>217</v>
      </c>
      <c r="J8" s="71"/>
      <c r="K8" s="72"/>
      <c r="L8" s="72"/>
      <c r="M8" s="72"/>
      <c r="N8" s="73"/>
      <c r="O8" s="72"/>
      <c r="P8" s="74"/>
      <c r="R8" s="5" t="s">
        <v>81</v>
      </c>
      <c r="S8" s="5">
        <v>6</v>
      </c>
    </row>
    <row r="9" spans="1:19" ht="26.25" customHeight="1" thickBot="1" x14ac:dyDescent="0.6">
      <c r="A9" s="62" t="s">
        <v>0</v>
      </c>
      <c r="B9" s="63"/>
      <c r="C9" s="64"/>
      <c r="D9" s="58"/>
      <c r="E9" s="58"/>
      <c r="F9" s="16" t="s">
        <v>7</v>
      </c>
      <c r="G9" s="62" t="s">
        <v>209</v>
      </c>
      <c r="H9" s="63"/>
      <c r="I9" s="63"/>
      <c r="J9" s="64"/>
      <c r="K9" s="53"/>
      <c r="L9" s="54"/>
      <c r="M9" s="18" t="s">
        <v>7</v>
      </c>
      <c r="N9" s="59"/>
      <c r="O9" s="60"/>
      <c r="P9" s="61"/>
      <c r="R9" s="5" t="s">
        <v>82</v>
      </c>
      <c r="S9" s="5">
        <v>7</v>
      </c>
    </row>
    <row r="10" spans="1:19" ht="16.5" customHeight="1" thickBot="1" x14ac:dyDescent="0.6">
      <c r="A10" s="146" t="s">
        <v>213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19" ht="26.25" customHeight="1" thickBot="1" x14ac:dyDescent="0.6">
      <c r="A11" s="138" t="s">
        <v>205</v>
      </c>
      <c r="B11" s="149"/>
      <c r="C11" s="149"/>
      <c r="D11" s="149"/>
      <c r="E11" s="161" t="s">
        <v>10</v>
      </c>
      <c r="F11" s="162"/>
      <c r="G11" s="162"/>
      <c r="H11" s="32"/>
      <c r="I11" s="156" t="s">
        <v>13</v>
      </c>
      <c r="J11" s="157"/>
      <c r="K11" s="33"/>
      <c r="L11" s="158" t="s">
        <v>11</v>
      </c>
      <c r="M11" s="159"/>
      <c r="N11" s="159"/>
      <c r="O11" s="160"/>
      <c r="P11" s="34"/>
      <c r="R11" s="5" t="s">
        <v>83</v>
      </c>
      <c r="S11" s="5">
        <v>8</v>
      </c>
    </row>
    <row r="12" spans="1:19" ht="26.25" customHeight="1" thickBot="1" x14ac:dyDescent="0.6">
      <c r="A12" s="142"/>
      <c r="B12" s="150"/>
      <c r="C12" s="150"/>
      <c r="D12" s="150"/>
      <c r="E12" s="151" t="s">
        <v>14</v>
      </c>
      <c r="F12" s="152"/>
      <c r="G12" s="152"/>
      <c r="H12" s="35"/>
      <c r="I12" s="153"/>
      <c r="J12" s="154"/>
      <c r="K12" s="154"/>
      <c r="L12" s="154"/>
      <c r="M12" s="154"/>
      <c r="N12" s="154"/>
      <c r="O12" s="154"/>
      <c r="P12" s="155"/>
      <c r="R12" s="5" t="s">
        <v>84</v>
      </c>
      <c r="S12" s="5">
        <v>9</v>
      </c>
    </row>
    <row r="13" spans="1:19" ht="8.25" customHeight="1" x14ac:dyDescent="0.55000000000000004">
      <c r="R13" s="5" t="s">
        <v>85</v>
      </c>
      <c r="S13" s="5">
        <v>10</v>
      </c>
    </row>
    <row r="14" spans="1:19" ht="16.5" x14ac:dyDescent="0.55000000000000004">
      <c r="A14" s="131" t="s">
        <v>29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R14" s="5" t="s">
        <v>86</v>
      </c>
      <c r="S14" s="5">
        <v>11</v>
      </c>
    </row>
    <row r="15" spans="1:19" ht="34" customHeight="1" thickBot="1" x14ac:dyDescent="0.6">
      <c r="A15" s="105" t="s">
        <v>1</v>
      </c>
      <c r="B15" s="105"/>
      <c r="C15" s="134" t="s">
        <v>2</v>
      </c>
      <c r="D15" s="135"/>
      <c r="E15" s="144"/>
      <c r="F15" s="144"/>
      <c r="G15" s="144"/>
      <c r="H15" s="144"/>
      <c r="I15" s="144"/>
      <c r="J15" s="144"/>
      <c r="K15" s="145"/>
      <c r="L15" s="80" t="s">
        <v>15</v>
      </c>
      <c r="M15" s="80"/>
      <c r="N15" s="137"/>
      <c r="O15" s="137"/>
      <c r="P15" s="137"/>
      <c r="R15" s="5" t="s">
        <v>87</v>
      </c>
      <c r="S15" s="5">
        <v>12</v>
      </c>
    </row>
    <row r="16" spans="1:19" ht="48" customHeight="1" thickBot="1" x14ac:dyDescent="0.6">
      <c r="A16" s="105"/>
      <c r="B16" s="105"/>
      <c r="C16" s="79"/>
      <c r="D16" s="79"/>
      <c r="E16" s="79"/>
      <c r="F16" s="79"/>
      <c r="G16" s="79"/>
      <c r="H16" s="79"/>
      <c r="I16" s="79"/>
      <c r="J16" s="79"/>
      <c r="K16" s="79"/>
      <c r="L16" s="80"/>
      <c r="M16" s="80"/>
      <c r="N16" s="137"/>
      <c r="O16" s="137"/>
      <c r="P16" s="137"/>
      <c r="R16" s="5" t="s">
        <v>88</v>
      </c>
      <c r="S16" s="5">
        <v>13</v>
      </c>
    </row>
    <row r="17" spans="1:19" ht="33.75" customHeight="1" thickBot="1" x14ac:dyDescent="0.6">
      <c r="A17" s="138" t="s">
        <v>3</v>
      </c>
      <c r="B17" s="139"/>
      <c r="C17" s="134" t="s">
        <v>2</v>
      </c>
      <c r="D17" s="135"/>
      <c r="E17" s="77"/>
      <c r="F17" s="77"/>
      <c r="G17" s="77"/>
      <c r="H17" s="77"/>
      <c r="I17" s="77"/>
      <c r="J17" s="77"/>
      <c r="K17" s="78"/>
      <c r="L17" s="83" t="s">
        <v>17</v>
      </c>
      <c r="M17" s="84"/>
      <c r="N17" s="87"/>
      <c r="O17" s="88"/>
      <c r="P17" s="89"/>
      <c r="R17" s="5" t="s">
        <v>89</v>
      </c>
      <c r="S17" s="5">
        <v>14</v>
      </c>
    </row>
    <row r="18" spans="1:19" ht="14.15" customHeight="1" thickBot="1" x14ac:dyDescent="0.6">
      <c r="A18" s="140"/>
      <c r="B18" s="141"/>
      <c r="C18" s="79"/>
      <c r="D18" s="79"/>
      <c r="E18" s="79"/>
      <c r="F18" s="79"/>
      <c r="G18" s="79"/>
      <c r="H18" s="79"/>
      <c r="I18" s="79"/>
      <c r="J18" s="79"/>
      <c r="K18" s="79"/>
      <c r="L18" s="85"/>
      <c r="M18" s="86"/>
      <c r="N18" s="90"/>
      <c r="O18" s="91"/>
      <c r="P18" s="92"/>
      <c r="R18" s="5" t="s">
        <v>90</v>
      </c>
      <c r="S18" s="5">
        <v>15</v>
      </c>
    </row>
    <row r="19" spans="1:19" ht="44.15" customHeight="1" thickBot="1" x14ac:dyDescent="0.6">
      <c r="A19" s="142"/>
      <c r="B19" s="143"/>
      <c r="C19" s="94"/>
      <c r="D19" s="94"/>
      <c r="E19" s="94"/>
      <c r="F19" s="94"/>
      <c r="G19" s="94"/>
      <c r="H19" s="94"/>
      <c r="I19" s="94"/>
      <c r="J19" s="94"/>
      <c r="K19" s="94"/>
      <c r="L19" s="93" t="s">
        <v>18</v>
      </c>
      <c r="M19" s="80"/>
      <c r="N19" s="80"/>
      <c r="O19" s="81"/>
      <c r="P19" s="82"/>
      <c r="R19" s="5" t="s">
        <v>91</v>
      </c>
      <c r="S19" s="5">
        <v>16</v>
      </c>
    </row>
    <row r="20" spans="1:19" ht="34" customHeight="1" thickBot="1" x14ac:dyDescent="0.6">
      <c r="A20" s="105" t="s">
        <v>4</v>
      </c>
      <c r="B20" s="105"/>
      <c r="C20" s="121" t="s">
        <v>2</v>
      </c>
      <c r="D20" s="122"/>
      <c r="E20" s="123"/>
      <c r="F20" s="123"/>
      <c r="G20" s="123"/>
      <c r="H20" s="123"/>
      <c r="I20" s="123"/>
      <c r="J20" s="123"/>
      <c r="K20" s="124"/>
      <c r="L20" s="80" t="s">
        <v>16</v>
      </c>
      <c r="M20" s="80"/>
      <c r="N20" s="119"/>
      <c r="O20" s="119"/>
      <c r="P20" s="119"/>
      <c r="Q20" s="2"/>
      <c r="R20" s="5" t="s">
        <v>92</v>
      </c>
      <c r="S20" s="5">
        <v>17</v>
      </c>
    </row>
    <row r="21" spans="1:19" ht="48" customHeight="1" thickBot="1" x14ac:dyDescent="0.6">
      <c r="A21" s="105"/>
      <c r="B21" s="105"/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80"/>
      <c r="N21" s="119"/>
      <c r="O21" s="119"/>
      <c r="P21" s="119"/>
      <c r="Q21" s="2"/>
      <c r="R21" s="5" t="s">
        <v>93</v>
      </c>
      <c r="S21" s="5">
        <v>18</v>
      </c>
    </row>
    <row r="22" spans="1:19" ht="22.5" customHeight="1" thickBot="1" x14ac:dyDescent="0.6">
      <c r="A22" s="105" t="s">
        <v>19</v>
      </c>
      <c r="B22" s="105"/>
      <c r="C22" s="125" t="s">
        <v>20</v>
      </c>
      <c r="D22" s="126"/>
      <c r="E22" s="77"/>
      <c r="F22" s="77"/>
      <c r="G22" s="77"/>
      <c r="H22" s="77"/>
      <c r="I22" s="77"/>
      <c r="J22" s="77"/>
      <c r="K22" s="78"/>
      <c r="L22" s="80" t="s">
        <v>21</v>
      </c>
      <c r="M22" s="80"/>
      <c r="N22" s="81"/>
      <c r="O22" s="120"/>
      <c r="P22" s="19" t="s">
        <v>22</v>
      </c>
      <c r="Q22" s="2"/>
      <c r="R22" s="5" t="s">
        <v>94</v>
      </c>
      <c r="S22" s="5">
        <v>19</v>
      </c>
    </row>
    <row r="23" spans="1:19" ht="48" customHeight="1" thickBot="1" x14ac:dyDescent="0.6">
      <c r="A23" s="105"/>
      <c r="B23" s="105"/>
      <c r="C23" s="79"/>
      <c r="D23" s="79"/>
      <c r="E23" s="79"/>
      <c r="F23" s="79"/>
      <c r="G23" s="79"/>
      <c r="H23" s="79"/>
      <c r="I23" s="79"/>
      <c r="J23" s="79"/>
      <c r="K23" s="79"/>
      <c r="L23" s="94"/>
      <c r="M23" s="94"/>
      <c r="N23" s="94"/>
      <c r="O23" s="94"/>
      <c r="P23" s="94"/>
      <c r="Q23" s="2"/>
      <c r="R23" s="5" t="s">
        <v>95</v>
      </c>
      <c r="S23" s="5">
        <v>20</v>
      </c>
    </row>
    <row r="24" spans="1:19" ht="34" customHeight="1" thickBot="1" x14ac:dyDescent="0.6">
      <c r="A24" s="105" t="s">
        <v>23</v>
      </c>
      <c r="B24" s="105"/>
      <c r="C24" s="93" t="s">
        <v>24</v>
      </c>
      <c r="D24" s="93"/>
      <c r="E24" s="26" t="s">
        <v>25</v>
      </c>
      <c r="F24" s="115"/>
      <c r="G24" s="115"/>
      <c r="H24" s="115"/>
      <c r="I24" s="116"/>
      <c r="J24" s="80" t="s">
        <v>26</v>
      </c>
      <c r="K24" s="80"/>
      <c r="L24" s="114"/>
      <c r="M24" s="114"/>
      <c r="N24" s="114"/>
      <c r="O24" s="114"/>
      <c r="P24" s="114"/>
      <c r="Q24" s="2"/>
      <c r="R24" s="5" t="s">
        <v>96</v>
      </c>
      <c r="S24" s="5">
        <v>21</v>
      </c>
    </row>
    <row r="25" spans="1:19" ht="6" customHeight="1" thickBot="1" x14ac:dyDescent="0.6">
      <c r="A25" s="105"/>
      <c r="B25" s="105"/>
      <c r="C25" s="93"/>
      <c r="D25" s="93"/>
      <c r="E25" s="117"/>
      <c r="F25" s="117"/>
      <c r="G25" s="117"/>
      <c r="H25" s="117"/>
      <c r="I25" s="117"/>
      <c r="J25" s="80"/>
      <c r="K25" s="80"/>
      <c r="L25" s="114"/>
      <c r="M25" s="114"/>
      <c r="N25" s="114"/>
      <c r="O25" s="114"/>
      <c r="P25" s="114"/>
      <c r="Q25" s="2"/>
      <c r="R25" s="5" t="s">
        <v>97</v>
      </c>
      <c r="S25" s="5">
        <v>22</v>
      </c>
    </row>
    <row r="26" spans="1:19" ht="20.149999999999999" customHeight="1" thickBot="1" x14ac:dyDescent="0.6">
      <c r="A26" s="105"/>
      <c r="B26" s="105"/>
      <c r="C26" s="93"/>
      <c r="D26" s="93"/>
      <c r="E26" s="118"/>
      <c r="F26" s="118"/>
      <c r="G26" s="118"/>
      <c r="H26" s="118"/>
      <c r="I26" s="118"/>
      <c r="J26" s="93" t="s">
        <v>27</v>
      </c>
      <c r="K26" s="93"/>
      <c r="L26" s="106"/>
      <c r="M26" s="106"/>
      <c r="N26" s="106"/>
      <c r="O26" s="106"/>
      <c r="P26" s="106"/>
      <c r="Q26" s="2"/>
      <c r="R26" s="5" t="s">
        <v>98</v>
      </c>
      <c r="S26" s="5">
        <v>23</v>
      </c>
    </row>
    <row r="27" spans="1:19" ht="20.149999999999999" customHeight="1" thickBot="1" x14ac:dyDescent="0.6">
      <c r="A27" s="105"/>
      <c r="B27" s="105"/>
      <c r="C27" s="93"/>
      <c r="D27" s="93"/>
      <c r="E27" s="118"/>
      <c r="F27" s="118"/>
      <c r="G27" s="118"/>
      <c r="H27" s="118"/>
      <c r="I27" s="118"/>
      <c r="J27" s="93"/>
      <c r="K27" s="93"/>
      <c r="L27" s="106"/>
      <c r="M27" s="106"/>
      <c r="N27" s="106"/>
      <c r="O27" s="106"/>
      <c r="P27" s="106"/>
      <c r="Q27" s="2"/>
      <c r="R27" s="5" t="s">
        <v>99</v>
      </c>
      <c r="S27" s="5">
        <v>24</v>
      </c>
    </row>
    <row r="28" spans="1:19" ht="24" customHeight="1" x14ac:dyDescent="0.55000000000000004">
      <c r="A28" s="95" t="s">
        <v>222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R28" s="5" t="s">
        <v>100</v>
      </c>
      <c r="S28" s="5">
        <v>25</v>
      </c>
    </row>
    <row r="29" spans="1:19" ht="25" customHeight="1" x14ac:dyDescent="0.55000000000000004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1"/>
      <c r="R29" s="5" t="s">
        <v>101</v>
      </c>
      <c r="S29" s="5">
        <v>26</v>
      </c>
    </row>
    <row r="30" spans="1:19" ht="25" customHeight="1" x14ac:dyDescent="0.55000000000000004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R30" s="5" t="s">
        <v>102</v>
      </c>
      <c r="S30" s="5">
        <v>27</v>
      </c>
    </row>
    <row r="31" spans="1:19" ht="25" customHeight="1" x14ac:dyDescent="0.55000000000000004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  <c r="R31" s="5" t="s">
        <v>103</v>
      </c>
      <c r="S31" s="5">
        <v>28</v>
      </c>
    </row>
    <row r="32" spans="1:19" ht="25" customHeight="1" x14ac:dyDescent="0.55000000000000004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1"/>
      <c r="R32" s="5" t="s">
        <v>104</v>
      </c>
      <c r="S32" s="5">
        <v>29</v>
      </c>
    </row>
    <row r="33" spans="1:19" ht="25" customHeight="1" x14ac:dyDescent="0.55000000000000004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R33" s="5" t="s">
        <v>105</v>
      </c>
      <c r="S33" s="5">
        <v>30</v>
      </c>
    </row>
    <row r="34" spans="1:19" ht="25" customHeight="1" x14ac:dyDescent="0.55000000000000004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  <c r="R34" s="5" t="s">
        <v>106</v>
      </c>
      <c r="S34" s="5">
        <v>31</v>
      </c>
    </row>
    <row r="35" spans="1:19" ht="25" customHeight="1" thickBot="1" x14ac:dyDescent="0.6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R35" s="5" t="s">
        <v>107</v>
      </c>
      <c r="S35" s="5">
        <v>32</v>
      </c>
    </row>
    <row r="36" spans="1:19" ht="16.5" x14ac:dyDescent="0.55000000000000004">
      <c r="A36" s="6" t="s">
        <v>28</v>
      </c>
      <c r="R36" s="5" t="s">
        <v>108</v>
      </c>
      <c r="S36" s="5">
        <v>33</v>
      </c>
    </row>
    <row r="37" spans="1:19" ht="16.5" x14ac:dyDescent="0.55000000000000004">
      <c r="A37" s="20" t="s">
        <v>72</v>
      </c>
      <c r="R37" s="5" t="s">
        <v>109</v>
      </c>
      <c r="S37" s="5">
        <v>34</v>
      </c>
    </row>
    <row r="38" spans="1:19" ht="33" customHeight="1" thickBot="1" x14ac:dyDescent="0.6">
      <c r="A38" s="107" t="s">
        <v>221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R38" s="5" t="s">
        <v>110</v>
      </c>
      <c r="S38" s="5">
        <v>35</v>
      </c>
    </row>
    <row r="39" spans="1:19" ht="29.15" customHeight="1" x14ac:dyDescent="0.55000000000000004">
      <c r="A39" s="98" t="s">
        <v>219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  <c r="R39" s="5" t="s">
        <v>111</v>
      </c>
      <c r="S39" s="5">
        <v>37</v>
      </c>
    </row>
    <row r="40" spans="1:19" ht="18.75" customHeight="1" x14ac:dyDescent="0.55000000000000004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10"/>
      <c r="R40" s="5" t="s">
        <v>112</v>
      </c>
      <c r="S40" s="5">
        <v>38</v>
      </c>
    </row>
    <row r="41" spans="1:19" ht="18.75" customHeight="1" x14ac:dyDescent="0.55000000000000004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10"/>
      <c r="R41" s="5" t="s">
        <v>113</v>
      </c>
      <c r="S41" s="5">
        <v>39</v>
      </c>
    </row>
    <row r="42" spans="1:19" ht="18.75" customHeight="1" x14ac:dyDescent="0.55000000000000004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R42" s="5" t="s">
        <v>114</v>
      </c>
      <c r="S42" s="5">
        <v>40</v>
      </c>
    </row>
    <row r="43" spans="1:19" ht="18.75" customHeight="1" x14ac:dyDescent="0.55000000000000004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R43" s="5" t="s">
        <v>115</v>
      </c>
      <c r="S43" s="5">
        <v>41</v>
      </c>
    </row>
    <row r="44" spans="1:19" ht="18.75" customHeight="1" x14ac:dyDescent="0.55000000000000004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R44" s="5" t="s">
        <v>116</v>
      </c>
      <c r="S44" s="5">
        <v>42</v>
      </c>
    </row>
    <row r="45" spans="1:19" ht="18.75" customHeight="1" x14ac:dyDescent="0.55000000000000004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R45" s="5" t="s">
        <v>117</v>
      </c>
      <c r="S45" s="5">
        <v>43</v>
      </c>
    </row>
    <row r="46" spans="1:19" ht="18.75" customHeight="1" x14ac:dyDescent="0.55000000000000004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R46" s="5" t="s">
        <v>118</v>
      </c>
      <c r="S46" s="5">
        <v>44</v>
      </c>
    </row>
    <row r="47" spans="1:19" ht="18.75" customHeight="1" x14ac:dyDescent="0.55000000000000004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R47" s="5" t="s">
        <v>119</v>
      </c>
      <c r="S47" s="5">
        <v>45</v>
      </c>
    </row>
    <row r="48" spans="1:19" ht="18.75" customHeight="1" x14ac:dyDescent="0.55000000000000004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R48" s="5" t="s">
        <v>120</v>
      </c>
      <c r="S48" s="5">
        <v>46</v>
      </c>
    </row>
    <row r="49" spans="1:19" ht="18.75" customHeight="1" x14ac:dyDescent="0.55000000000000004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R49" s="5" t="s">
        <v>121</v>
      </c>
      <c r="S49" s="5">
        <v>47</v>
      </c>
    </row>
    <row r="50" spans="1:19" ht="18.75" customHeight="1" x14ac:dyDescent="0.55000000000000004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R50" s="5" t="s">
        <v>122</v>
      </c>
      <c r="S50" s="5">
        <v>48</v>
      </c>
    </row>
    <row r="51" spans="1:19" ht="18.75" customHeight="1" x14ac:dyDescent="0.55000000000000004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R51" s="5" t="s">
        <v>123</v>
      </c>
      <c r="S51" s="5">
        <v>49</v>
      </c>
    </row>
    <row r="52" spans="1:19" ht="18.75" customHeight="1" x14ac:dyDescent="0.55000000000000004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R52" s="5" t="s">
        <v>124</v>
      </c>
      <c r="S52" s="5">
        <v>50</v>
      </c>
    </row>
    <row r="53" spans="1:19" ht="18.75" customHeight="1" x14ac:dyDescent="0.55000000000000004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R53" s="5" t="s">
        <v>125</v>
      </c>
      <c r="S53" s="5">
        <v>51</v>
      </c>
    </row>
    <row r="54" spans="1:19" ht="18.75" customHeight="1" x14ac:dyDescent="0.55000000000000004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R54" s="5" t="s">
        <v>126</v>
      </c>
      <c r="S54" s="5">
        <v>52</v>
      </c>
    </row>
    <row r="55" spans="1:19" ht="19.5" customHeight="1" thickBot="1" x14ac:dyDescent="0.6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3"/>
      <c r="R55" s="5" t="s">
        <v>127</v>
      </c>
      <c r="S55" s="5">
        <v>53</v>
      </c>
    </row>
    <row r="56" spans="1:19" ht="29.15" customHeight="1" x14ac:dyDescent="0.55000000000000004">
      <c r="A56" s="98" t="s">
        <v>220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R56" s="5" t="s">
        <v>128</v>
      </c>
      <c r="S56" s="5">
        <v>54</v>
      </c>
    </row>
    <row r="57" spans="1:19" ht="18.75" customHeight="1" x14ac:dyDescent="0.55000000000000004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R57" s="5" t="s">
        <v>129</v>
      </c>
      <c r="S57" s="5">
        <v>55</v>
      </c>
    </row>
    <row r="58" spans="1:19" ht="18.75" customHeight="1" x14ac:dyDescent="0.55000000000000004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R58" s="5" t="s">
        <v>130</v>
      </c>
      <c r="S58" s="5">
        <v>56</v>
      </c>
    </row>
    <row r="59" spans="1:19" ht="18.75" customHeight="1" x14ac:dyDescent="0.55000000000000004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R59" s="5" t="s">
        <v>131</v>
      </c>
      <c r="S59" s="5">
        <v>57</v>
      </c>
    </row>
    <row r="60" spans="1:19" ht="18.75" customHeight="1" x14ac:dyDescent="0.55000000000000004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R60" s="5" t="s">
        <v>132</v>
      </c>
      <c r="S60" s="5">
        <v>58</v>
      </c>
    </row>
    <row r="61" spans="1:19" ht="18.75" customHeight="1" x14ac:dyDescent="0.55000000000000004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R61" s="5" t="s">
        <v>133</v>
      </c>
      <c r="S61" s="5">
        <v>59</v>
      </c>
    </row>
    <row r="62" spans="1:19" ht="18.75" customHeight="1" x14ac:dyDescent="0.55000000000000004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R62" s="5" t="s">
        <v>134</v>
      </c>
      <c r="S62" s="5">
        <v>60</v>
      </c>
    </row>
    <row r="63" spans="1:19" ht="18.75" customHeight="1" x14ac:dyDescent="0.55000000000000004">
      <c r="A63" s="108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R63" s="5" t="s">
        <v>135</v>
      </c>
      <c r="S63" s="5">
        <v>61</v>
      </c>
    </row>
    <row r="64" spans="1:19" ht="18.75" customHeight="1" x14ac:dyDescent="0.55000000000000004">
      <c r="A64" s="108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R64" s="5" t="s">
        <v>136</v>
      </c>
      <c r="S64" s="5">
        <v>62</v>
      </c>
    </row>
    <row r="65" spans="1:19" ht="18.75" customHeight="1" x14ac:dyDescent="0.55000000000000004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R65" s="5" t="s">
        <v>137</v>
      </c>
      <c r="S65" s="5">
        <v>63</v>
      </c>
    </row>
    <row r="66" spans="1:19" ht="18.75" customHeight="1" x14ac:dyDescent="0.55000000000000004">
      <c r="A66" s="108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R66" s="5" t="s">
        <v>138</v>
      </c>
      <c r="S66" s="5">
        <v>64</v>
      </c>
    </row>
    <row r="67" spans="1:19" ht="18.75" customHeight="1" x14ac:dyDescent="0.55000000000000004">
      <c r="A67" s="108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R67" s="5" t="s">
        <v>139</v>
      </c>
      <c r="S67" s="5">
        <v>65</v>
      </c>
    </row>
    <row r="68" spans="1:19" ht="18.75" customHeight="1" x14ac:dyDescent="0.55000000000000004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R68" s="5" t="s">
        <v>140</v>
      </c>
      <c r="S68" s="5">
        <v>66</v>
      </c>
    </row>
    <row r="69" spans="1:19" ht="18.75" customHeight="1" x14ac:dyDescent="0.55000000000000004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R69" s="5" t="s">
        <v>141</v>
      </c>
      <c r="S69" s="5">
        <v>67</v>
      </c>
    </row>
    <row r="70" spans="1:19" ht="18.75" customHeight="1" x14ac:dyDescent="0.55000000000000004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R70" s="5" t="s">
        <v>142</v>
      </c>
      <c r="S70" s="5">
        <v>68</v>
      </c>
    </row>
    <row r="71" spans="1:19" ht="18.75" customHeight="1" x14ac:dyDescent="0.55000000000000004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R71" s="5" t="s">
        <v>143</v>
      </c>
      <c r="S71" s="5">
        <v>69</v>
      </c>
    </row>
    <row r="72" spans="1:19" ht="18.75" customHeight="1" thickBot="1" x14ac:dyDescent="0.6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R72" s="5" t="s">
        <v>144</v>
      </c>
      <c r="S72" s="5">
        <v>70</v>
      </c>
    </row>
    <row r="73" spans="1:19" ht="16.5" x14ac:dyDescent="0.55000000000000004">
      <c r="A73" s="6"/>
      <c r="R73" s="5" t="s">
        <v>145</v>
      </c>
      <c r="S73" s="5">
        <v>71</v>
      </c>
    </row>
    <row r="74" spans="1:19" ht="17" thickBot="1" x14ac:dyDescent="0.6">
      <c r="A74" s="6" t="s">
        <v>202</v>
      </c>
      <c r="R74" s="5" t="s">
        <v>146</v>
      </c>
      <c r="S74" s="5">
        <v>72</v>
      </c>
    </row>
    <row r="75" spans="1:19" ht="19.5" customHeight="1" x14ac:dyDescent="0.55000000000000004">
      <c r="A75" s="163" t="s">
        <v>210</v>
      </c>
      <c r="B75" s="164"/>
      <c r="C75" s="165" t="s">
        <v>214</v>
      </c>
      <c r="D75" s="166"/>
      <c r="E75" s="166"/>
      <c r="F75" s="29"/>
      <c r="G75" s="27" t="s">
        <v>6</v>
      </c>
      <c r="H75" s="29"/>
      <c r="I75" s="28" t="s">
        <v>206</v>
      </c>
      <c r="J75" s="167"/>
      <c r="K75" s="168"/>
      <c r="L75" s="168"/>
      <c r="M75" s="168"/>
      <c r="N75" s="168"/>
      <c r="O75" s="168"/>
      <c r="P75" s="169"/>
    </row>
    <row r="76" spans="1:19" ht="40" customHeight="1" x14ac:dyDescent="0.55000000000000004">
      <c r="A76" s="39" t="s">
        <v>68</v>
      </c>
      <c r="B76" s="40"/>
      <c r="C76" s="43"/>
      <c r="D76" s="43"/>
      <c r="E76" s="43"/>
      <c r="F76" s="43"/>
      <c r="G76" s="44" t="s">
        <v>69</v>
      </c>
      <c r="H76" s="44"/>
      <c r="I76" s="43"/>
      <c r="J76" s="43"/>
      <c r="K76" s="43"/>
      <c r="L76" s="43"/>
      <c r="M76" s="43"/>
      <c r="N76" s="43"/>
      <c r="O76" s="43"/>
      <c r="P76" s="45"/>
      <c r="R76" s="5" t="s">
        <v>147</v>
      </c>
      <c r="S76" s="5">
        <v>73</v>
      </c>
    </row>
    <row r="77" spans="1:19" ht="40" customHeight="1" thickBot="1" x14ac:dyDescent="0.6">
      <c r="A77" s="41" t="s">
        <v>70</v>
      </c>
      <c r="B77" s="42"/>
      <c r="C77" s="46"/>
      <c r="D77" s="46"/>
      <c r="E77" s="46"/>
      <c r="F77" s="46"/>
      <c r="G77" s="46"/>
      <c r="H77" s="46"/>
      <c r="I77" s="47" t="s">
        <v>71</v>
      </c>
      <c r="J77" s="47"/>
      <c r="K77" s="47"/>
      <c r="L77" s="48"/>
      <c r="M77" s="48"/>
      <c r="N77" s="48"/>
      <c r="O77" s="48"/>
      <c r="P77" s="49"/>
      <c r="R77" s="5" t="s">
        <v>148</v>
      </c>
      <c r="S77" s="5">
        <v>74</v>
      </c>
    </row>
    <row r="78" spans="1:19" x14ac:dyDescent="0.55000000000000004">
      <c r="R78" s="5" t="s">
        <v>149</v>
      </c>
      <c r="S78" s="5">
        <v>75</v>
      </c>
    </row>
    <row r="79" spans="1:19" ht="39.75" customHeight="1" x14ac:dyDescent="0.55000000000000004">
      <c r="A79" s="38" t="s">
        <v>204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R79" s="5" t="s">
        <v>150</v>
      </c>
      <c r="S79" s="5">
        <v>76</v>
      </c>
    </row>
    <row r="80" spans="1:19" x14ac:dyDescent="0.55000000000000004">
      <c r="A80" s="22" t="s">
        <v>203</v>
      </c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52" t="s">
        <v>211</v>
      </c>
      <c r="N80" s="52"/>
      <c r="O80" s="52"/>
      <c r="P80" s="52"/>
    </row>
    <row r="81" spans="1:19" ht="33.75" customHeight="1" x14ac:dyDescent="0.55000000000000004">
      <c r="A81" s="50" t="s">
        <v>201</v>
      </c>
      <c r="B81" s="50"/>
      <c r="C81" s="36"/>
      <c r="D81" s="51"/>
      <c r="E81" s="51"/>
      <c r="F81" s="37"/>
      <c r="G81" s="36" t="s">
        <v>75</v>
      </c>
      <c r="H81" s="37"/>
      <c r="I81" s="25" t="str">
        <f>IFERROR(VLOOKUP(C81,$R$3:$S$130,2,0),"")</f>
        <v/>
      </c>
      <c r="J81" s="50" t="s">
        <v>74</v>
      </c>
      <c r="K81" s="50"/>
      <c r="L81" s="21"/>
      <c r="M81" s="36" t="s">
        <v>73</v>
      </c>
      <c r="N81" s="37"/>
      <c r="O81" s="36"/>
      <c r="P81" s="37"/>
      <c r="R81" s="5" t="s">
        <v>151</v>
      </c>
      <c r="S81" s="5">
        <v>77</v>
      </c>
    </row>
    <row r="82" spans="1:19" x14ac:dyDescent="0.55000000000000004">
      <c r="R82" s="5" t="s">
        <v>152</v>
      </c>
      <c r="S82" s="5">
        <v>78</v>
      </c>
    </row>
    <row r="83" spans="1:19" x14ac:dyDescent="0.55000000000000004">
      <c r="R83" s="5" t="s">
        <v>153</v>
      </c>
      <c r="S83" s="5">
        <v>79</v>
      </c>
    </row>
    <row r="84" spans="1:19" x14ac:dyDescent="0.55000000000000004">
      <c r="R84" s="5" t="s">
        <v>154</v>
      </c>
      <c r="S84" s="5">
        <v>80</v>
      </c>
    </row>
    <row r="85" spans="1:19" x14ac:dyDescent="0.55000000000000004">
      <c r="R85" s="5" t="s">
        <v>155</v>
      </c>
      <c r="S85" s="5">
        <v>81</v>
      </c>
    </row>
    <row r="86" spans="1:19" x14ac:dyDescent="0.55000000000000004">
      <c r="R86" s="5" t="s">
        <v>156</v>
      </c>
      <c r="S86" s="5">
        <v>82</v>
      </c>
    </row>
    <row r="87" spans="1:19" x14ac:dyDescent="0.55000000000000004">
      <c r="R87" s="5" t="s">
        <v>157</v>
      </c>
      <c r="S87" s="5">
        <v>83</v>
      </c>
    </row>
    <row r="88" spans="1:19" x14ac:dyDescent="0.55000000000000004">
      <c r="R88" s="5" t="s">
        <v>158</v>
      </c>
      <c r="S88" s="5">
        <v>84</v>
      </c>
    </row>
    <row r="89" spans="1:19" x14ac:dyDescent="0.55000000000000004">
      <c r="R89" s="5" t="s">
        <v>159</v>
      </c>
      <c r="S89" s="5">
        <v>85</v>
      </c>
    </row>
    <row r="90" spans="1:19" x14ac:dyDescent="0.55000000000000004">
      <c r="R90" s="5" t="s">
        <v>160</v>
      </c>
      <c r="S90" s="5">
        <v>86</v>
      </c>
    </row>
    <row r="91" spans="1:19" x14ac:dyDescent="0.55000000000000004">
      <c r="R91" s="5" t="s">
        <v>161</v>
      </c>
      <c r="S91" s="5">
        <v>87</v>
      </c>
    </row>
    <row r="92" spans="1:19" x14ac:dyDescent="0.55000000000000004">
      <c r="R92" s="5" t="s">
        <v>162</v>
      </c>
      <c r="S92" s="5">
        <v>88</v>
      </c>
    </row>
    <row r="93" spans="1:19" x14ac:dyDescent="0.55000000000000004">
      <c r="R93" s="5" t="s">
        <v>163</v>
      </c>
      <c r="S93" s="5">
        <v>89</v>
      </c>
    </row>
    <row r="94" spans="1:19" x14ac:dyDescent="0.55000000000000004">
      <c r="R94" s="5" t="s">
        <v>164</v>
      </c>
      <c r="S94" s="5">
        <v>90</v>
      </c>
    </row>
    <row r="95" spans="1:19" x14ac:dyDescent="0.55000000000000004">
      <c r="R95" s="5" t="s">
        <v>165</v>
      </c>
      <c r="S95" s="5">
        <v>91</v>
      </c>
    </row>
    <row r="96" spans="1:19" x14ac:dyDescent="0.55000000000000004">
      <c r="R96" s="5" t="s">
        <v>166</v>
      </c>
      <c r="S96" s="5">
        <v>92</v>
      </c>
    </row>
    <row r="97" spans="18:19" x14ac:dyDescent="0.55000000000000004">
      <c r="R97" s="5" t="s">
        <v>167</v>
      </c>
      <c r="S97" s="5">
        <v>93</v>
      </c>
    </row>
    <row r="98" spans="18:19" x14ac:dyDescent="0.55000000000000004">
      <c r="R98" s="5" t="s">
        <v>168</v>
      </c>
      <c r="S98" s="5">
        <v>94</v>
      </c>
    </row>
    <row r="99" spans="18:19" x14ac:dyDescent="0.55000000000000004">
      <c r="R99" s="5" t="s">
        <v>169</v>
      </c>
      <c r="S99" s="5">
        <v>95</v>
      </c>
    </row>
    <row r="100" spans="18:19" x14ac:dyDescent="0.55000000000000004">
      <c r="R100" s="5" t="s">
        <v>170</v>
      </c>
      <c r="S100" s="5">
        <v>96</v>
      </c>
    </row>
    <row r="101" spans="18:19" x14ac:dyDescent="0.55000000000000004">
      <c r="R101" s="5" t="s">
        <v>171</v>
      </c>
      <c r="S101" s="5">
        <v>97</v>
      </c>
    </row>
    <row r="102" spans="18:19" x14ac:dyDescent="0.55000000000000004">
      <c r="R102" s="5" t="s">
        <v>172</v>
      </c>
      <c r="S102" s="5">
        <v>98</v>
      </c>
    </row>
    <row r="103" spans="18:19" x14ac:dyDescent="0.55000000000000004">
      <c r="R103" s="5" t="s">
        <v>173</v>
      </c>
      <c r="S103" s="5">
        <v>99</v>
      </c>
    </row>
    <row r="104" spans="18:19" x14ac:dyDescent="0.55000000000000004">
      <c r="R104" s="5" t="s">
        <v>174</v>
      </c>
      <c r="S104" s="5">
        <v>100</v>
      </c>
    </row>
    <row r="105" spans="18:19" x14ac:dyDescent="0.55000000000000004">
      <c r="R105" s="5" t="s">
        <v>175</v>
      </c>
      <c r="S105" s="5">
        <v>101</v>
      </c>
    </row>
    <row r="106" spans="18:19" x14ac:dyDescent="0.55000000000000004">
      <c r="R106" s="5" t="s">
        <v>176</v>
      </c>
      <c r="S106" s="5">
        <v>102</v>
      </c>
    </row>
    <row r="107" spans="18:19" x14ac:dyDescent="0.55000000000000004">
      <c r="R107" s="5" t="s">
        <v>177</v>
      </c>
      <c r="S107" s="5">
        <v>103</v>
      </c>
    </row>
    <row r="108" spans="18:19" x14ac:dyDescent="0.55000000000000004">
      <c r="R108" s="5" t="s">
        <v>178</v>
      </c>
      <c r="S108" s="5">
        <v>104</v>
      </c>
    </row>
    <row r="109" spans="18:19" x14ac:dyDescent="0.55000000000000004">
      <c r="R109" s="5" t="s">
        <v>179</v>
      </c>
      <c r="S109" s="5">
        <v>105</v>
      </c>
    </row>
    <row r="110" spans="18:19" x14ac:dyDescent="0.55000000000000004">
      <c r="R110" s="5" t="s">
        <v>180</v>
      </c>
      <c r="S110" s="5">
        <v>106</v>
      </c>
    </row>
    <row r="111" spans="18:19" x14ac:dyDescent="0.55000000000000004">
      <c r="R111" s="5" t="s">
        <v>181</v>
      </c>
      <c r="S111" s="5">
        <v>107</v>
      </c>
    </row>
    <row r="112" spans="18:19" x14ac:dyDescent="0.55000000000000004">
      <c r="R112" s="5" t="s">
        <v>182</v>
      </c>
      <c r="S112" s="5">
        <v>108</v>
      </c>
    </row>
    <row r="113" spans="18:19" x14ac:dyDescent="0.55000000000000004">
      <c r="R113" s="5" t="s">
        <v>183</v>
      </c>
      <c r="S113" s="5">
        <v>109</v>
      </c>
    </row>
    <row r="114" spans="18:19" x14ac:dyDescent="0.55000000000000004">
      <c r="R114" s="5" t="s">
        <v>184</v>
      </c>
      <c r="S114" s="5">
        <v>110</v>
      </c>
    </row>
    <row r="115" spans="18:19" x14ac:dyDescent="0.55000000000000004">
      <c r="R115" s="5" t="s">
        <v>185</v>
      </c>
      <c r="S115" s="5">
        <v>111</v>
      </c>
    </row>
    <row r="116" spans="18:19" x14ac:dyDescent="0.55000000000000004">
      <c r="R116" s="5" t="s">
        <v>186</v>
      </c>
      <c r="S116" s="5">
        <v>112</v>
      </c>
    </row>
    <row r="117" spans="18:19" x14ac:dyDescent="0.55000000000000004">
      <c r="R117" s="5" t="s">
        <v>187</v>
      </c>
      <c r="S117" s="5">
        <v>113</v>
      </c>
    </row>
    <row r="118" spans="18:19" x14ac:dyDescent="0.55000000000000004">
      <c r="R118" s="5" t="s">
        <v>188</v>
      </c>
      <c r="S118" s="5">
        <v>114</v>
      </c>
    </row>
    <row r="119" spans="18:19" x14ac:dyDescent="0.55000000000000004">
      <c r="R119" s="5" t="s">
        <v>189</v>
      </c>
      <c r="S119" s="5">
        <v>115</v>
      </c>
    </row>
    <row r="120" spans="18:19" x14ac:dyDescent="0.55000000000000004">
      <c r="R120" s="5" t="s">
        <v>190</v>
      </c>
      <c r="S120" s="5">
        <v>116</v>
      </c>
    </row>
    <row r="121" spans="18:19" x14ac:dyDescent="0.55000000000000004">
      <c r="R121" s="5" t="s">
        <v>191</v>
      </c>
      <c r="S121" s="5">
        <v>117</v>
      </c>
    </row>
    <row r="122" spans="18:19" x14ac:dyDescent="0.55000000000000004">
      <c r="R122" s="5" t="s">
        <v>192</v>
      </c>
      <c r="S122" s="5">
        <v>118</v>
      </c>
    </row>
    <row r="123" spans="18:19" x14ac:dyDescent="0.55000000000000004">
      <c r="R123" s="5" t="s">
        <v>193</v>
      </c>
      <c r="S123" s="5">
        <v>119</v>
      </c>
    </row>
    <row r="124" spans="18:19" x14ac:dyDescent="0.55000000000000004">
      <c r="R124" s="5" t="s">
        <v>194</v>
      </c>
      <c r="S124" s="5">
        <v>120</v>
      </c>
    </row>
    <row r="125" spans="18:19" x14ac:dyDescent="0.55000000000000004">
      <c r="R125" s="5" t="s">
        <v>195</v>
      </c>
      <c r="S125" s="5">
        <v>121</v>
      </c>
    </row>
    <row r="126" spans="18:19" x14ac:dyDescent="0.55000000000000004">
      <c r="R126" s="5" t="s">
        <v>196</v>
      </c>
      <c r="S126" s="5">
        <v>122</v>
      </c>
    </row>
    <row r="127" spans="18:19" x14ac:dyDescent="0.55000000000000004">
      <c r="R127" s="5" t="s">
        <v>197</v>
      </c>
      <c r="S127" s="5">
        <v>123</v>
      </c>
    </row>
    <row r="128" spans="18:19" x14ac:dyDescent="0.55000000000000004">
      <c r="R128" s="5" t="s">
        <v>198</v>
      </c>
      <c r="S128" s="5">
        <v>124</v>
      </c>
    </row>
    <row r="129" spans="18:19" x14ac:dyDescent="0.55000000000000004">
      <c r="R129" s="5" t="s">
        <v>199</v>
      </c>
      <c r="S129" s="5">
        <v>125</v>
      </c>
    </row>
    <row r="130" spans="18:19" x14ac:dyDescent="0.55000000000000004">
      <c r="R130" s="5" t="s">
        <v>200</v>
      </c>
      <c r="S130" s="5">
        <v>126</v>
      </c>
    </row>
  </sheetData>
  <sheetProtection algorithmName="SHA-512" hashValue="CQbL2OPhKj0FzPcbc5o2v1sunifKaqq3P2ciXsWVViGUZbtV/8snAB0O7GzvWhJpdSqxLGVOc+xArtzDwPx7Yg==" saltValue="a1c/jcUnMB5GwrlixCpO1A==" spinCount="100000" sheet="1" formatCells="0"/>
  <mergeCells count="90">
    <mergeCell ref="O80:P80"/>
    <mergeCell ref="A57:P72"/>
    <mergeCell ref="A75:B75"/>
    <mergeCell ref="C75:E75"/>
    <mergeCell ref="J75:P75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L11:O11"/>
    <mergeCell ref="E11:G11"/>
    <mergeCell ref="A1:P1"/>
    <mergeCell ref="A5:A6"/>
    <mergeCell ref="C5:I5"/>
    <mergeCell ref="A4:P4"/>
    <mergeCell ref="A2:P2"/>
    <mergeCell ref="A3:P3"/>
    <mergeCell ref="K5:P5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A28:P28"/>
    <mergeCell ref="A56:P56"/>
    <mergeCell ref="J24:K25"/>
    <mergeCell ref="A39:P39"/>
    <mergeCell ref="A29:P35"/>
    <mergeCell ref="A24:B27"/>
    <mergeCell ref="C24:D27"/>
    <mergeCell ref="J26:K27"/>
    <mergeCell ref="L26:P27"/>
    <mergeCell ref="A38:P38"/>
    <mergeCell ref="A40:P55"/>
    <mergeCell ref="L24:P25"/>
    <mergeCell ref="F24:I24"/>
    <mergeCell ref="E25:I27"/>
    <mergeCell ref="E17:K17"/>
    <mergeCell ref="C16:K16"/>
    <mergeCell ref="L15:M16"/>
    <mergeCell ref="O19:P19"/>
    <mergeCell ref="L17:M18"/>
    <mergeCell ref="N17:P18"/>
    <mergeCell ref="L19:N19"/>
    <mergeCell ref="C18:K19"/>
    <mergeCell ref="K9:L9"/>
    <mergeCell ref="C6:I6"/>
    <mergeCell ref="D9:E9"/>
    <mergeCell ref="N9:P9"/>
    <mergeCell ref="G9:J9"/>
    <mergeCell ref="J7:K7"/>
    <mergeCell ref="K6:P6"/>
    <mergeCell ref="B8:H8"/>
    <mergeCell ref="I8:J8"/>
    <mergeCell ref="K8:P8"/>
    <mergeCell ref="O7:P7"/>
    <mergeCell ref="A9:C9"/>
    <mergeCell ref="O81:P81"/>
    <mergeCell ref="A79:P79"/>
    <mergeCell ref="A76:B76"/>
    <mergeCell ref="A77:B77"/>
    <mergeCell ref="C76:F76"/>
    <mergeCell ref="G76:H76"/>
    <mergeCell ref="I76:P76"/>
    <mergeCell ref="C77:H77"/>
    <mergeCell ref="I77:K77"/>
    <mergeCell ref="L77:P77"/>
    <mergeCell ref="G81:H81"/>
    <mergeCell ref="A81:B81"/>
    <mergeCell ref="C81:F81"/>
    <mergeCell ref="J81:K81"/>
    <mergeCell ref="M81:N81"/>
    <mergeCell ref="M80:N80"/>
  </mergeCells>
  <phoneticPr fontId="3"/>
  <conditionalFormatting sqref="D9 C5:I6 K5:P6 B7:C7 E7 G7 L7 O7:P7 B8:H8 K8:P8 K9:L9 H11:H12 K11 P11 E15:K15 C16:K16 N15:P18 E17:K17 C18:K19 O19:P19 E20:K20 C21:K21 N20:P21 E22:K22 C23:P23 N22:O22 F24:I24 E25:I27 L24:P27 A29:P35">
    <cfRule type="cellIs" dxfId="3" priority="6" operator="equal">
      <formula>""</formula>
    </cfRule>
  </conditionalFormatting>
  <conditionalFormatting sqref="A40:P55 A57:P72">
    <cfRule type="cellIs" dxfId="2" priority="4" operator="equal">
      <formula>""</formula>
    </cfRule>
  </conditionalFormatting>
  <conditionalFormatting sqref="L7">
    <cfRule type="expression" dxfId="1" priority="2">
      <formula>MOD($L$7,1)</formula>
    </cfRule>
  </conditionalFormatting>
  <conditionalFormatting sqref="F75 H75 C76:F76 I76:P76 L77:P77 C77:H77">
    <cfRule type="cellIs" dxfId="0" priority="1" operator="equal">
      <formula>""</formula>
    </cfRule>
  </conditionalFormatting>
  <dataValidations xWindow="400" yWindow="483" count="12">
    <dataValidation type="list" allowBlank="1" showInputMessage="1" showErrorMessage="1" prompt="プルダウンから選択してください（選択は任意です）。" sqref="O7:P7">
      <formula1>"男,女,その他"</formula1>
    </dataValidation>
    <dataValidation type="list" allowBlank="1" showInputMessage="1" showErrorMessage="1" promptTitle="プルダウンから選択してください。" prompt="有無を選択" sqref="O19:P19">
      <formula1>"有,無"</formula1>
    </dataValidation>
    <dataValidation allowBlank="1" showInputMessage="1" showErrorMessage="1" promptTitle="生年月日を入力すると自動的に表示されます。" prompt="生年月日入力後、研修開催日(7/8）時点の年齢が正しく表示されているか確認してください。" sqref="L7"/>
    <dataValidation type="whole" operator="greaterThanOrEqual" allowBlank="1" showInputMessage="1" showErrorMessage="1" error="西暦（数字４桁）でご入力ください。" prompt="西暦（数字4桁）でご入力ください。" sqref="B7:C7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/>
    <dataValidation allowBlank="1" showInputMessage="1" prompt="推薦ご担当者様のご入力欄になります" sqref="C76:F76 C77:H77 H75 I76:P76 F75"/>
    <dataValidation allowBlank="1" showInputMessage="1" showErrorMessage="1" prompt="入力不要になります（※試験センター記入欄）" sqref="A81:M81 O81"/>
    <dataValidation type="whole" allowBlank="1" showInputMessage="1" showErrorMessage="1" error="1～12の数字をご入力ください。" sqref="E7">
      <formula1>1</formula1>
      <formula2>12</formula2>
    </dataValidation>
    <dataValidation type="whole" allowBlank="1" showInputMessage="1" showErrorMessage="1" error="1～31の数字をご入力ください。" sqref="G7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K11 P11 H11:H12">
      <formula1>"　,○"</formula1>
    </dataValidation>
    <dataValidation imeMode="disabled" allowBlank="1" showInputMessage="1" prompt="推薦ご担当者様のご入力欄になります" sqref="L77:P77"/>
  </dataValidations>
  <pageMargins left="0.39370078740157483" right="0.39370078740157483" top="0.74803149606299213" bottom="0.55118110236220474" header="0.31496062992125984" footer="0.31496062992125984"/>
  <pageSetup paperSize="9" scale="71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I2"/>
  <sheetViews>
    <sheetView zoomScale="70" zoomScaleNormal="70" workbookViewId="0">
      <selection activeCell="I8" sqref="I8"/>
    </sheetView>
  </sheetViews>
  <sheetFormatPr defaultColWidth="9" defaultRowHeight="18" x14ac:dyDescent="0.55000000000000004"/>
  <cols>
    <col min="1" max="1" width="11" style="11" bestFit="1" customWidth="1"/>
    <col min="2" max="2" width="9" style="11"/>
    <col min="3" max="3" width="11.5" style="11" bestFit="1" customWidth="1"/>
    <col min="4" max="4" width="9" style="11"/>
    <col min="5" max="5" width="11" style="11" bestFit="1" customWidth="1"/>
    <col min="6" max="6" width="10.58203125" style="11" customWidth="1"/>
    <col min="7" max="9" width="9" style="11"/>
    <col min="10" max="10" width="12.58203125" style="11" customWidth="1"/>
    <col min="11" max="11" width="9.33203125" style="11" bestFit="1" customWidth="1"/>
    <col min="12" max="16384" width="9" style="11"/>
  </cols>
  <sheetData>
    <row r="1" spans="1:35" ht="72" x14ac:dyDescent="0.55000000000000004">
      <c r="A1" s="10" t="s">
        <v>32</v>
      </c>
      <c r="B1" s="8" t="s">
        <v>33</v>
      </c>
      <c r="C1" s="8" t="s">
        <v>34</v>
      </c>
      <c r="D1" s="8" t="s">
        <v>35</v>
      </c>
      <c r="E1" s="8" t="s">
        <v>60</v>
      </c>
      <c r="F1" s="8" t="s">
        <v>61</v>
      </c>
      <c r="G1" s="8" t="s">
        <v>63</v>
      </c>
      <c r="H1" s="8" t="s">
        <v>64</v>
      </c>
      <c r="I1" s="8" t="s">
        <v>67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65</v>
      </c>
      <c r="Y1" s="8" t="s">
        <v>50</v>
      </c>
      <c r="Z1" s="8" t="s">
        <v>66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9" t="s">
        <v>59</v>
      </c>
    </row>
    <row r="2" spans="1:35" x14ac:dyDescent="0.55000000000000004">
      <c r="A2" s="11">
        <f>申込書!O81</f>
        <v>0</v>
      </c>
      <c r="B2" s="11">
        <f>申込書!O80</f>
        <v>0</v>
      </c>
      <c r="C2" s="11" t="str">
        <f>申込書!I81</f>
        <v/>
      </c>
      <c r="D2" s="11">
        <f>申込書!C81</f>
        <v>0</v>
      </c>
      <c r="E2" s="11">
        <f>申込書!C6</f>
        <v>0</v>
      </c>
      <c r="F2" s="11">
        <f>申込書!K6</f>
        <v>0</v>
      </c>
      <c r="G2" s="11">
        <f>申込書!C5</f>
        <v>0</v>
      </c>
      <c r="H2" s="11">
        <f>申込書!K5</f>
        <v>0</v>
      </c>
      <c r="I2" s="11">
        <f>申込書!O7</f>
        <v>0</v>
      </c>
      <c r="J2" s="30" t="str">
        <f>申込書!B7&amp;"年"&amp;申込書!E7&amp;"月"&amp;申込書!G7&amp;"日"</f>
        <v>年月日</v>
      </c>
      <c r="K2" s="11" t="e">
        <f ca="1">DATEDIF(J2,TODAY(),"Y")</f>
        <v>#VALUE!</v>
      </c>
      <c r="L2" s="11">
        <f>申込書!B8</f>
        <v>0</v>
      </c>
      <c r="M2" s="11">
        <f>申込書!K8</f>
        <v>0</v>
      </c>
      <c r="N2" s="11">
        <f>申込書!D9</f>
        <v>0</v>
      </c>
      <c r="O2" s="11">
        <f>申込書!K9</f>
        <v>0</v>
      </c>
      <c r="P2" s="11">
        <f>申込書!H11</f>
        <v>0</v>
      </c>
      <c r="Q2" s="11">
        <f>申込書!K11</f>
        <v>0</v>
      </c>
      <c r="R2" s="11">
        <f>申込書!P11</f>
        <v>0</v>
      </c>
      <c r="S2" s="11">
        <f>申込書!H12</f>
        <v>0</v>
      </c>
      <c r="T2" s="11">
        <f>申込書!N15</f>
        <v>0</v>
      </c>
      <c r="U2" s="11">
        <f>申込書!C16</f>
        <v>0</v>
      </c>
      <c r="V2" s="11">
        <f>申込書!E15</f>
        <v>0</v>
      </c>
      <c r="W2" s="11">
        <f>申込書!N17</f>
        <v>0</v>
      </c>
      <c r="X2" s="11">
        <f>申込書!O19</f>
        <v>0</v>
      </c>
      <c r="Y2" s="11">
        <f>申込書!C18</f>
        <v>0</v>
      </c>
      <c r="Z2" s="11">
        <f>申込書!E17</f>
        <v>0</v>
      </c>
      <c r="AA2" s="11">
        <f>申込書!C21</f>
        <v>0</v>
      </c>
      <c r="AB2" s="11">
        <f>申込書!N20</f>
        <v>0</v>
      </c>
      <c r="AC2" s="11">
        <f>申込書!E22</f>
        <v>0</v>
      </c>
      <c r="AD2" s="11">
        <f>申込書!C23</f>
        <v>0</v>
      </c>
      <c r="AE2" s="11">
        <f>申込書!N22</f>
        <v>0</v>
      </c>
      <c r="AF2" s="11">
        <f>申込書!E25</f>
        <v>0</v>
      </c>
      <c r="AG2" s="11">
        <f>申込書!F24</f>
        <v>0</v>
      </c>
      <c r="AH2" s="11">
        <f>申込書!L24</f>
        <v>0</v>
      </c>
      <c r="AI2" s="11">
        <f>申込書!L26</f>
        <v>0</v>
      </c>
    </row>
  </sheetData>
  <sheetProtection algorithmName="SHA-512" hashValue="ajDlZkfvonp/6qCH1Ik40UJbYGgHIa9MiSpHgYI1339gmwCzUQyneOgTlC3NbGJ7vrMaSzRaY8mj28fpX6nTJw==" saltValue="RRur6VZc3duTeEEfCkqslw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【※入力不可】センター使用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2025-02-17T05:29:04Z</dcterms:created>
  <dcterms:modified xsi:type="dcterms:W3CDTF">2025-04-07T00:16:35Z</dcterms:modified>
</cp:coreProperties>
</file>