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13" sheetId="1" r:id="rId1"/>
  </sheets>
  <definedNames>
    <definedName name="_xlnm.Print_Area" localSheetId="0">'13'!$A$1:$N$36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0" i="1"/>
  <c r="C29" i="1"/>
  <c r="C28" i="1"/>
  <c r="C27" i="1"/>
  <c r="C26" i="1"/>
  <c r="C24" i="1"/>
  <c r="C23" i="1"/>
  <c r="C22" i="1"/>
  <c r="C21" i="1"/>
  <c r="C20" i="1"/>
  <c r="C18" i="1"/>
  <c r="C17" i="1"/>
  <c r="C16" i="1"/>
  <c r="C15" i="1"/>
  <c r="C14" i="1"/>
  <c r="B10" i="1"/>
  <c r="B6" i="1" s="1"/>
  <c r="C12" i="1"/>
  <c r="L10" i="1"/>
  <c r="K10" i="1"/>
  <c r="J10" i="1"/>
  <c r="J6" i="1" s="1"/>
  <c r="I10" i="1"/>
  <c r="I6" i="1" s="1"/>
  <c r="H10" i="1"/>
  <c r="G10" i="1"/>
  <c r="F10" i="1"/>
  <c r="F6" i="1" s="1"/>
  <c r="E10" i="1"/>
  <c r="E6" i="1" s="1"/>
  <c r="D10" i="1"/>
  <c r="C8" i="1"/>
  <c r="L6" i="1"/>
  <c r="K6" i="1"/>
  <c r="H6" i="1"/>
  <c r="G6" i="1"/>
  <c r="D6" i="1"/>
  <c r="C10" i="1" l="1"/>
  <c r="M14" i="1"/>
  <c r="M15" i="1"/>
  <c r="M16" i="1"/>
  <c r="M17" i="1"/>
  <c r="M18" i="1"/>
  <c r="M20" i="1"/>
  <c r="M21" i="1"/>
  <c r="M22" i="1"/>
  <c r="M23" i="1"/>
  <c r="M24" i="1"/>
  <c r="M26" i="1"/>
  <c r="M27" i="1"/>
  <c r="M28" i="1"/>
  <c r="M29" i="1"/>
  <c r="M30" i="1"/>
  <c r="M32" i="1"/>
  <c r="M33" i="1"/>
  <c r="C6" i="1" l="1"/>
  <c r="M10" i="1"/>
  <c r="M6" i="1" l="1"/>
</calcChain>
</file>

<file path=xl/sharedStrings.xml><?xml version="1.0" encoding="utf-8"?>
<sst xmlns="http://schemas.openxmlformats.org/spreadsheetml/2006/main" count="172" uniqueCount="43">
  <si>
    <t>市町別教育行政費</t>
    <rPh sb="0" eb="2">
      <t>シチョウ</t>
    </rPh>
    <rPh sb="2" eb="3">
      <t>ベツ</t>
    </rPh>
    <rPh sb="3" eb="7">
      <t>キョウイクギョウセイ</t>
    </rPh>
    <rPh sb="7" eb="8">
      <t>ヒ</t>
    </rPh>
    <phoneticPr fontId="4"/>
  </si>
  <si>
    <t>区　分</t>
    <rPh sb="0" eb="3">
      <t>クブン</t>
    </rPh>
    <phoneticPr fontId="4"/>
  </si>
  <si>
    <t>人　口　(人)</t>
    <rPh sb="0" eb="1">
      <t>ヒト</t>
    </rPh>
    <rPh sb="2" eb="3">
      <t>クチ</t>
    </rPh>
    <rPh sb="5" eb="6">
      <t>ニン</t>
    </rPh>
    <phoneticPr fontId="4"/>
  </si>
  <si>
    <t>教育費総額</t>
    <rPh sb="0" eb="3">
      <t>キョウイクヒ</t>
    </rPh>
    <rPh sb="3" eb="5">
      <t>ソウガク</t>
    </rPh>
    <phoneticPr fontId="4"/>
  </si>
  <si>
    <t>財源内訳</t>
    <rPh sb="0" eb="2">
      <t>ザイゲン</t>
    </rPh>
    <rPh sb="2" eb="4">
      <t>ウチワケ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</si>
  <si>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</si>
  <si>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>（再掲）</t>
    <rPh sb="1" eb="3">
      <t>サイケイ</t>
    </rPh>
    <phoneticPr fontId="4"/>
  </si>
  <si>
    <t>人口1人当たり公費(円)</t>
    <rPh sb="0" eb="2">
      <t>ジンコウ</t>
    </rPh>
    <rPh sb="3" eb="4">
      <t>ヒト</t>
    </rPh>
    <rPh sb="4" eb="5">
      <t>ア</t>
    </rPh>
    <rPh sb="7" eb="9">
      <t>コウヒ</t>
    </rPh>
    <rPh sb="10" eb="11">
      <t>エン</t>
    </rPh>
    <phoneticPr fontId="4"/>
  </si>
  <si>
    <t>国庫　　　　　　　補助金</t>
    <rPh sb="0" eb="2">
      <t>コッコ</t>
    </rPh>
    <rPh sb="9" eb="12">
      <t>ホジョキン</t>
    </rPh>
    <phoneticPr fontId="4"/>
  </si>
  <si>
    <t>県支出金</t>
    <rPh sb="0" eb="4">
      <t>ケンシシュツキン</t>
    </rPh>
    <phoneticPr fontId="4"/>
  </si>
  <si>
    <t>市町　　　　　支出金</t>
    <rPh sb="0" eb="2">
      <t>シチョウ</t>
    </rPh>
    <rPh sb="7" eb="10">
      <t>シシュツキン</t>
    </rPh>
    <phoneticPr fontId="4"/>
  </si>
  <si>
    <t>地方債</t>
    <rPh sb="0" eb="3">
      <t>チホウサイ</t>
    </rPh>
    <phoneticPr fontId="4"/>
  </si>
  <si>
    <t>公費に組み入れられた寄付金</t>
    <rPh sb="0" eb="2">
      <t>コウヒ</t>
    </rPh>
    <rPh sb="3" eb="4">
      <t>ク</t>
    </rPh>
    <rPh sb="5" eb="6">
      <t>ハイ</t>
    </rPh>
    <rPh sb="10" eb="13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</si>
  <si>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</si>
  <si>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</si>
  <si>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</si>
  <si>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教育行政費
のうち奨学費</t>
    <rPh sb="0" eb="2">
      <t>キョウイク</t>
    </rPh>
    <rPh sb="2" eb="4">
      <t>ギョウセイ</t>
    </rPh>
    <rPh sb="4" eb="5">
      <t>ヒ</t>
    </rPh>
    <rPh sb="9" eb="11">
      <t>ショウガク</t>
    </rPh>
    <rPh sb="11" eb="12">
      <t>ヒ</t>
    </rPh>
    <phoneticPr fontId="4"/>
  </si>
  <si>
    <t>計</t>
    <rPh sb="0" eb="1">
      <t>ケイ</t>
    </rPh>
    <phoneticPr fontId="4"/>
  </si>
  <si>
    <t>香川県</t>
    <rPh sb="0" eb="3">
      <t>カガワケン</t>
    </rPh>
    <phoneticPr fontId="4"/>
  </si>
  <si>
    <t>…</t>
  </si>
  <si>
    <t>-</t>
    <phoneticPr fontId="4"/>
  </si>
  <si>
    <t>市町計</t>
    <rPh sb="0" eb="2">
      <t>シチョウ</t>
    </rPh>
    <rPh sb="2" eb="3">
      <t>ケイ</t>
    </rPh>
    <phoneticPr fontId="4"/>
  </si>
  <si>
    <t>県加算額</t>
    <rPh sb="0" eb="4">
      <t>ケンカサンガク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</si>
  <si>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</si>
  <si>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</si>
  <si>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</si>
  <si>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</si>
  <si>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-</t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</si>
  <si>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</si>
  <si>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</si>
  <si>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</si>
  <si>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</si>
  <si>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2">
      <t>トノショウ</t>
    </rPh>
    <rPh sb="2" eb="3">
      <t>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</si>
  <si>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</si>
  <si>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</si>
  <si>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</si>
  <si>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</si>
  <si>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</si>
  <si>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</si>
  <si>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</si>
  <si>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</si>
  <si>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4"/>
  </si>
  <si>
    <t>小豆地区広域　　　　行政事務組合</t>
    <rPh sb="0" eb="4">
      <t>ショウズチク</t>
    </rPh>
    <rPh sb="4" eb="6">
      <t>コウイキ</t>
    </rPh>
    <rPh sb="10" eb="12">
      <t>ギョウセイ</t>
    </rPh>
    <rPh sb="12" eb="14">
      <t>ジム</t>
    </rPh>
    <rPh sb="14" eb="16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</si>
</sst>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2" fillId="0" borderId="2" xfId="1" applyFont="1" applyFill="1" applyBorder="1" applyAlignment="1" applyProtection="1">
      <alignment horizontal="center" vertical="center"/>
      <protection locked="0"/>
    </xf>
    <xf numFmtId="38" fontId="6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38" fontId="6" fillId="0" borderId="0" xfId="1" applyFont="1" applyFill="1" applyBorder="1"/>
    <xf numFmtId="38" fontId="6" fillId="0" borderId="16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38" fontId="6" fillId="0" borderId="0" xfId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6" fillId="0" borderId="17" xfId="1" applyFont="1" applyFill="1" applyBorder="1" applyAlignment="1">
      <alignment horizontal="distributed"/>
    </xf>
    <xf numFmtId="38" fontId="6" fillId="0" borderId="0" xfId="1" applyFont="1" applyFill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17" xfId="1" applyFont="1" applyFill="1" applyBorder="1" applyAlignment="1">
      <alignment horizontal="distributed" wrapText="1"/>
    </xf>
    <xf numFmtId="38" fontId="6" fillId="0" borderId="0" xfId="1" applyFont="1" applyFill="1" applyBorder="1" applyAlignment="1">
      <alignment horizontal="distributed" wrapText="1"/>
    </xf>
    <xf numFmtId="38" fontId="8" fillId="0" borderId="17" xfId="1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distributed" vertical="center"/>
    </xf>
    <xf numFmtId="38" fontId="8" fillId="0" borderId="18" xfId="1" applyFont="1" applyFill="1" applyBorder="1" applyAlignment="1">
      <alignment horizontal="distributed" vertical="center"/>
    </xf>
    <xf numFmtId="38" fontId="8" fillId="0" borderId="19" xfId="1" applyFont="1" applyFill="1" applyBorder="1" applyAlignment="1">
      <alignment horizontal="distributed" vertical="center"/>
    </xf>
    <xf numFmtId="38" fontId="6" fillId="0" borderId="19" xfId="1" applyFont="1" applyFill="1" applyBorder="1" applyAlignment="1">
      <alignment horizontal="right"/>
    </xf>
    <xf numFmtId="38" fontId="6" fillId="0" borderId="19" xfId="1" applyFont="1" applyFill="1" applyBorder="1" applyAlignment="1" applyProtection="1">
      <alignment horizontal="right"/>
      <protection locked="0"/>
    </xf>
    <xf numFmtId="38" fontId="2" fillId="0" borderId="19" xfId="1" applyFont="1" applyFill="1" applyBorder="1"/>
    <xf numFmtId="38" fontId="2" fillId="0" borderId="0" xfId="1" applyFont="1" applyFill="1" applyAlignment="1">
      <alignment vertical="center"/>
    </xf>
    <xf numFmtId="38" fontId="6" fillId="0" borderId="9" xfId="1" applyFont="1" applyFill="1" applyBorder="1" applyAlignment="1" applyProtection="1">
      <alignment horizontal="distributed" vertical="center" justifyLastLine="1"/>
      <protection locked="0"/>
    </xf>
    <xf numFmtId="38" fontId="8" fillId="0" borderId="10" xfId="1" applyFont="1" applyFill="1" applyBorder="1" applyAlignment="1" applyProtection="1">
      <alignment horizontal="distributed" vertical="center"/>
      <protection locked="0"/>
    </xf>
    <xf numFmtId="38" fontId="8" fillId="0" borderId="13" xfId="1" applyFont="1" applyFill="1" applyBorder="1" applyAlignment="1" applyProtection="1">
      <alignment horizontal="distributed" vertical="center"/>
      <protection locked="0"/>
    </xf>
    <xf numFmtId="38" fontId="6" fillId="0" borderId="11" xfId="1" applyFont="1" applyFill="1" applyBorder="1" applyAlignment="1" applyProtection="1">
      <alignment horizontal="center" vertical="center" shrinkToFit="1"/>
      <protection locked="0"/>
    </xf>
    <xf numFmtId="38" fontId="6" fillId="0" borderId="9" xfId="1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wrapText="1" justifyLastLine="1"/>
      <protection locked="0"/>
    </xf>
    <xf numFmtId="0" fontId="6" fillId="0" borderId="13" xfId="0" applyFont="1" applyFill="1" applyBorder="1" applyAlignment="1" applyProtection="1">
      <alignment horizontal="center" vertical="center" wrapText="1" justifyLastLine="1"/>
      <protection locked="0"/>
    </xf>
    <xf numFmtId="38" fontId="5" fillId="0" borderId="0" xfId="1" applyFont="1" applyFill="1" applyAlignment="1">
      <alignment horizontal="center"/>
    </xf>
    <xf numFmtId="38" fontId="6" fillId="0" borderId="1" xfId="1" applyFont="1" applyFill="1" applyBorder="1" applyAlignment="1" applyProtection="1">
      <alignment horizontal="distributed" vertical="center" justifyLastLine="1"/>
      <protection locked="0"/>
    </xf>
    <xf numFmtId="38" fontId="6" fillId="0" borderId="7" xfId="1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38" fontId="6" fillId="0" borderId="2" xfId="1" applyFont="1" applyFill="1" applyBorder="1" applyAlignment="1" applyProtection="1">
      <alignment horizontal="center" vertical="center" shrinkToFit="1"/>
      <protection locked="0"/>
    </xf>
    <xf numFmtId="38" fontId="6" fillId="0" borderId="8" xfId="1" applyFont="1" applyFill="1" applyBorder="1" applyAlignment="1" applyProtection="1">
      <alignment horizontal="center" vertical="center" shrinkToFit="1"/>
      <protection locked="0"/>
    </xf>
    <xf numFmtId="38" fontId="6" fillId="0" borderId="13" xfId="1" applyFont="1" applyFill="1" applyBorder="1" applyAlignment="1" applyProtection="1">
      <alignment horizontal="center" vertical="center" shrinkToFit="1"/>
      <protection locked="0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38" fontId="6" fillId="0" borderId="5" xfId="1" applyFont="1" applyFill="1" applyBorder="1" applyAlignment="1" applyProtection="1">
      <alignment horizontal="center" vertical="center" wrapText="1"/>
      <protection locked="0"/>
    </xf>
    <xf numFmtId="38" fontId="6" fillId="0" borderId="12" xfId="1" applyFont="1" applyFill="1" applyBorder="1" applyAlignment="1" applyProtection="1">
      <alignment horizontal="center" vertical="center" wrapText="1"/>
      <protection locked="0"/>
    </xf>
    <xf numFmtId="38" fontId="6" fillId="0" borderId="14" xfId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38"/>
  <sheetViews>
    <sheetView tabSelected="1" view="pageBreakPreview" zoomScale="115" zoomScaleNormal="100" zoomScaleSheetLayoutView="115" workbookViewId="0">
      <selection activeCell="A2" sqref="A2"/>
    </sheetView>
  </sheetViews>
  <sheetFormatPr defaultColWidth="9" defaultRowHeight="13.5" customHeight="1" x14ac:dyDescent="0.2"/>
  <cols>
    <col min="1" max="1" width="8.6328125" style="1" customWidth="1"/>
    <col min="2" max="2" width="7.7265625" style="1" customWidth="1"/>
    <col min="3" max="3" width="7.90625" style="1" customWidth="1"/>
    <col min="4" max="4" width="7.08984375" style="1" customWidth="1"/>
    <col min="5" max="6" width="7.90625" style="1" customWidth="1"/>
    <col min="7" max="8" width="6.08984375" style="1" customWidth="1"/>
    <col min="9" max="9" width="7.90625" style="1" customWidth="1"/>
    <col min="10" max="10" width="7.08984375" style="1" customWidth="1"/>
    <col min="11" max="12" width="8.453125" style="1" customWidth="1"/>
    <col min="13" max="13" width="5.6328125" style="1" customWidth="1"/>
    <col min="14" max="14" width="0.6328125" style="1" customWidth="1"/>
    <col min="15" max="15" width="9.6328125" style="1" bestFit="1" customWidth="1"/>
    <col min="16" max="16384" width="9" style="1"/>
  </cols>
  <sheetData>
    <row r="1" spans="1:14" ht="28.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21" customHeight="1" thickBot="1" x14ac:dyDescent="0.25">
      <c r="N2" s="2"/>
    </row>
    <row r="3" spans="1:14" ht="21" customHeight="1" x14ac:dyDescent="0.2">
      <c r="A3" s="34" t="s">
        <v>1</v>
      </c>
      <c r="B3" s="37" t="s">
        <v>2</v>
      </c>
      <c r="C3" s="40" t="s">
        <v>3</v>
      </c>
      <c r="D3" s="43" t="s">
        <v>4</v>
      </c>
      <c r="E3" s="44"/>
      <c r="F3" s="44"/>
      <c r="G3" s="44"/>
      <c r="H3" s="45"/>
      <c r="I3" s="43" t="s">
        <v>5</v>
      </c>
      <c r="J3" s="44"/>
      <c r="K3" s="45"/>
      <c r="L3" s="3" t="s">
        <v>6</v>
      </c>
      <c r="M3" s="46" t="s">
        <v>7</v>
      </c>
      <c r="N3" s="4"/>
    </row>
    <row r="4" spans="1:14" ht="21" customHeight="1" x14ac:dyDescent="0.2">
      <c r="A4" s="35"/>
      <c r="B4" s="38"/>
      <c r="C4" s="41"/>
      <c r="D4" s="26" t="s">
        <v>8</v>
      </c>
      <c r="E4" s="26" t="s">
        <v>9</v>
      </c>
      <c r="F4" s="26" t="s">
        <v>10</v>
      </c>
      <c r="G4" s="26" t="s">
        <v>11</v>
      </c>
      <c r="H4" s="27" t="s">
        <v>12</v>
      </c>
      <c r="I4" s="29" t="s">
        <v>13</v>
      </c>
      <c r="J4" s="29" t="s">
        <v>14</v>
      </c>
      <c r="K4" s="30" t="s">
        <v>15</v>
      </c>
      <c r="L4" s="31" t="s">
        <v>16</v>
      </c>
      <c r="M4" s="47"/>
      <c r="N4" s="5"/>
    </row>
    <row r="5" spans="1:14" ht="21" customHeight="1" x14ac:dyDescent="0.2">
      <c r="A5" s="36"/>
      <c r="B5" s="39"/>
      <c r="C5" s="42"/>
      <c r="D5" s="26"/>
      <c r="E5" s="26"/>
      <c r="F5" s="26"/>
      <c r="G5" s="26"/>
      <c r="H5" s="28"/>
      <c r="I5" s="30"/>
      <c r="J5" s="30"/>
      <c r="K5" s="30"/>
      <c r="L5" s="32"/>
      <c r="M5" s="48"/>
      <c r="N5" s="6"/>
    </row>
    <row r="6" spans="1:14" ht="30" customHeight="1" x14ac:dyDescent="0.2">
      <c r="A6" s="8" t="s">
        <v>17</v>
      </c>
      <c r="B6" s="9">
        <f t="shared" ref="B6:L6" si="0">IF(SUM(B8:B10)=0,"-",SUM(B8:B10))</f>
        <v>983903</v>
      </c>
      <c r="C6" s="9">
        <f>IF(SUM(C8:C10)=0,"-",SUM(C8:C10))</f>
        <v>9172866</v>
      </c>
      <c r="D6" s="10">
        <f>IF(SUM(D8:D10)=0,"-",SUM(D8:D10))</f>
        <v>118737</v>
      </c>
      <c r="E6" s="10">
        <f t="shared" si="0"/>
        <v>3230913</v>
      </c>
      <c r="F6" s="10">
        <f>IF(SUM(F8:F10)=0,"-",SUM(F8:F10))</f>
        <v>5729169</v>
      </c>
      <c r="G6" s="10">
        <f t="shared" si="0"/>
        <v>94047</v>
      </c>
      <c r="H6" s="10" t="str">
        <f t="shared" si="0"/>
        <v>-</v>
      </c>
      <c r="I6" s="10">
        <f>IF(SUM(I8:I10)=0,"-",SUM(I8:I10))</f>
        <v>9112042</v>
      </c>
      <c r="J6" s="10">
        <f t="shared" si="0"/>
        <v>7991</v>
      </c>
      <c r="K6" s="10">
        <f t="shared" si="0"/>
        <v>52833</v>
      </c>
      <c r="L6" s="10">
        <f t="shared" si="0"/>
        <v>219458</v>
      </c>
      <c r="M6" s="10">
        <f>IF(C6/B6=0,"-",C6/B6*1000)</f>
        <v>9322.937322073416</v>
      </c>
      <c r="N6" s="11"/>
    </row>
    <row r="7" spans="1:14" ht="30" customHeight="1" x14ac:dyDescent="0.2">
      <c r="A7" s="1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30" customHeight="1" x14ac:dyDescent="0.2">
      <c r="A8" s="12" t="s">
        <v>18</v>
      </c>
      <c r="B8" s="9" t="s">
        <v>19</v>
      </c>
      <c r="C8" s="10">
        <f>IF(SUM(D8:H8)=0,"-",SUM(D8:H8))</f>
        <v>3415500</v>
      </c>
      <c r="D8" s="13">
        <v>109739</v>
      </c>
      <c r="E8" s="13">
        <v>3228314</v>
      </c>
      <c r="F8" s="13" t="s">
        <v>20</v>
      </c>
      <c r="G8" s="13">
        <v>77447</v>
      </c>
      <c r="H8" s="13" t="s">
        <v>20</v>
      </c>
      <c r="I8" s="13">
        <v>3388918</v>
      </c>
      <c r="J8" s="13">
        <v>3341</v>
      </c>
      <c r="K8" s="13">
        <v>23241</v>
      </c>
      <c r="L8" s="13">
        <v>218148</v>
      </c>
      <c r="M8" s="13" t="s">
        <v>19</v>
      </c>
    </row>
    <row r="9" spans="1:14" ht="30" customHeight="1" x14ac:dyDescent="0.2">
      <c r="A9" s="12"/>
      <c r="B9" s="9"/>
      <c r="C9" s="10"/>
      <c r="D9" s="10"/>
      <c r="E9" s="10"/>
      <c r="F9" s="10"/>
      <c r="G9" s="10"/>
      <c r="H9" s="10"/>
      <c r="I9" s="10"/>
      <c r="J9" s="10"/>
      <c r="K9" s="14"/>
      <c r="L9" s="10"/>
      <c r="M9" s="10"/>
    </row>
    <row r="10" spans="1:14" ht="30" customHeight="1" x14ac:dyDescent="0.2">
      <c r="A10" s="12" t="s">
        <v>21</v>
      </c>
      <c r="B10" s="9">
        <f>IF(SUM(B12:B35)=0,"-",SUM(B12:B35))</f>
        <v>983903</v>
      </c>
      <c r="C10" s="10">
        <f>IF(SUM(C12:C35)=0,"-",SUM(C12:C35))</f>
        <v>5757366</v>
      </c>
      <c r="D10" s="10">
        <f>IF(SUM(D12:D35)=0,"-",SUM(D12:D35))</f>
        <v>8998</v>
      </c>
      <c r="E10" s="10">
        <f t="shared" ref="E10:K10" si="1">IF(SUM(E12:E35)=0,"-",SUM(E12:E35))</f>
        <v>2599</v>
      </c>
      <c r="F10" s="10">
        <f>IF(SUM(F12:F35)=0,"-",SUM(F12:F35))</f>
        <v>5729169</v>
      </c>
      <c r="G10" s="10">
        <f t="shared" si="1"/>
        <v>16600</v>
      </c>
      <c r="H10" s="10" t="str">
        <f t="shared" si="1"/>
        <v>-</v>
      </c>
      <c r="I10" s="10">
        <f t="shared" si="1"/>
        <v>5723124</v>
      </c>
      <c r="J10" s="10">
        <f t="shared" si="1"/>
        <v>4650</v>
      </c>
      <c r="K10" s="10">
        <f t="shared" si="1"/>
        <v>29592</v>
      </c>
      <c r="L10" s="10">
        <f>IF(SUM(L12:L35)=0,"-",SUM(L12:L35))</f>
        <v>1310</v>
      </c>
      <c r="M10" s="10">
        <f>IF(C10/B10=0,"-",C10/B10*1000)</f>
        <v>5851.5585377826874</v>
      </c>
    </row>
    <row r="11" spans="1:14" ht="30" customHeight="1" x14ac:dyDescent="0.2">
      <c r="A11" s="15"/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4" ht="30" customHeight="1" x14ac:dyDescent="0.2">
      <c r="A12" s="12" t="s">
        <v>22</v>
      </c>
      <c r="B12" s="9" t="s">
        <v>19</v>
      </c>
      <c r="C12" s="10" t="str">
        <f>IF(SUM(D12:H12)=0,"-",SUM(D12:H12))</f>
        <v>-</v>
      </c>
      <c r="D12" s="13" t="s">
        <v>20</v>
      </c>
      <c r="E12" s="13" t="s">
        <v>20</v>
      </c>
      <c r="F12" s="13" t="s">
        <v>20</v>
      </c>
      <c r="G12" s="13" t="s">
        <v>20</v>
      </c>
      <c r="H12" s="13" t="s">
        <v>20</v>
      </c>
      <c r="I12" s="13" t="s">
        <v>20</v>
      </c>
      <c r="J12" s="13" t="s">
        <v>20</v>
      </c>
      <c r="K12" s="13" t="s">
        <v>20</v>
      </c>
      <c r="L12" s="13" t="s">
        <v>20</v>
      </c>
      <c r="M12" s="13" t="s">
        <v>19</v>
      </c>
    </row>
    <row r="13" spans="1:14" ht="30" customHeight="1" x14ac:dyDescent="0.2">
      <c r="A13" s="15"/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4" ht="30" customHeight="1" x14ac:dyDescent="0.2">
      <c r="A14" s="16" t="s">
        <v>23</v>
      </c>
      <c r="B14" s="17">
        <v>427015</v>
      </c>
      <c r="C14" s="10">
        <f>IF(SUM(D14:H14)=0,"-",SUM(D14:H14))</f>
        <v>2417477</v>
      </c>
      <c r="D14" s="13">
        <v>24</v>
      </c>
      <c r="E14" s="13" t="s">
        <v>20</v>
      </c>
      <c r="F14" s="13">
        <v>2400853</v>
      </c>
      <c r="G14" s="13">
        <v>16600</v>
      </c>
      <c r="H14" s="13" t="s">
        <v>20</v>
      </c>
      <c r="I14" s="13">
        <v>2395206</v>
      </c>
      <c r="J14" s="13">
        <v>770</v>
      </c>
      <c r="K14" s="13">
        <v>21501</v>
      </c>
      <c r="L14" s="13" t="s">
        <v>20</v>
      </c>
      <c r="M14" s="13">
        <f>IF(C14/B14=0,"-",C14/B14*1000)</f>
        <v>5661.3397655820054</v>
      </c>
    </row>
    <row r="15" spans="1:14" ht="30" customHeight="1" x14ac:dyDescent="0.2">
      <c r="A15" s="16" t="s">
        <v>24</v>
      </c>
      <c r="B15" s="17">
        <v>112833</v>
      </c>
      <c r="C15" s="10">
        <f>IF(SUM(D15:H15)=0,"-",SUM(D15:H15))</f>
        <v>668584</v>
      </c>
      <c r="D15" s="13">
        <v>237</v>
      </c>
      <c r="E15" s="13" t="s">
        <v>20</v>
      </c>
      <c r="F15" s="13">
        <v>668347</v>
      </c>
      <c r="G15" s="13" t="s">
        <v>20</v>
      </c>
      <c r="H15" s="13" t="s">
        <v>20</v>
      </c>
      <c r="I15" s="13">
        <v>668584</v>
      </c>
      <c r="J15" s="13" t="s">
        <v>20</v>
      </c>
      <c r="K15" s="13" t="s">
        <v>20</v>
      </c>
      <c r="L15" s="13" t="s">
        <v>20</v>
      </c>
      <c r="M15" s="13">
        <f>IF(C15/B15=0,"-",C15/B15*1000)</f>
        <v>5925.4296172219119</v>
      </c>
    </row>
    <row r="16" spans="1:14" ht="30" customHeight="1" x14ac:dyDescent="0.2">
      <c r="A16" s="16" t="s">
        <v>25</v>
      </c>
      <c r="B16" s="17">
        <v>53059</v>
      </c>
      <c r="C16" s="10">
        <f>IF(SUM(D16:H16)=0,"-",SUM(D16:H16))</f>
        <v>305826</v>
      </c>
      <c r="D16" s="13">
        <v>295</v>
      </c>
      <c r="E16" s="13" t="s">
        <v>20</v>
      </c>
      <c r="F16" s="13">
        <v>305531</v>
      </c>
      <c r="G16" s="13" t="s">
        <v>20</v>
      </c>
      <c r="H16" s="13" t="s">
        <v>20</v>
      </c>
      <c r="I16" s="13">
        <v>305826</v>
      </c>
      <c r="J16" s="13" t="s">
        <v>20</v>
      </c>
      <c r="K16" s="13" t="s">
        <v>20</v>
      </c>
      <c r="L16" s="13" t="s">
        <v>20</v>
      </c>
      <c r="M16" s="13">
        <f>IF(C16/B16=0,"-",C16/B16*1000)</f>
        <v>5763.8854859684507</v>
      </c>
    </row>
    <row r="17" spans="1:13" ht="30" customHeight="1" x14ac:dyDescent="0.2">
      <c r="A17" s="16" t="s">
        <v>26</v>
      </c>
      <c r="B17" s="17">
        <v>32064</v>
      </c>
      <c r="C17" s="10">
        <f>IF(SUM(D17:H17)=0,"-",SUM(D17:H17))</f>
        <v>187204</v>
      </c>
      <c r="D17" s="13" t="s">
        <v>27</v>
      </c>
      <c r="E17" s="13" t="s">
        <v>20</v>
      </c>
      <c r="F17" s="13">
        <v>187204</v>
      </c>
      <c r="G17" s="13" t="s">
        <v>20</v>
      </c>
      <c r="H17" s="13" t="s">
        <v>20</v>
      </c>
      <c r="I17" s="13">
        <v>186936</v>
      </c>
      <c r="J17" s="13">
        <v>268</v>
      </c>
      <c r="K17" s="13" t="s">
        <v>20</v>
      </c>
      <c r="L17" s="13" t="s">
        <v>20</v>
      </c>
      <c r="M17" s="13">
        <f>IF(C17/B17=0,"-",C17/B17*1000)</f>
        <v>5838.4481037924152</v>
      </c>
    </row>
    <row r="18" spans="1:13" ht="30" customHeight="1" x14ac:dyDescent="0.2">
      <c r="A18" s="16" t="s">
        <v>28</v>
      </c>
      <c r="B18" s="17">
        <v>60292</v>
      </c>
      <c r="C18" s="10">
        <f>IF(SUM(D18:H18)=0,"-",SUM(D18:H18))</f>
        <v>201376</v>
      </c>
      <c r="D18" s="13">
        <v>97</v>
      </c>
      <c r="E18" s="13" t="s">
        <v>20</v>
      </c>
      <c r="F18" s="13">
        <v>201279</v>
      </c>
      <c r="G18" s="13" t="s">
        <v>20</v>
      </c>
      <c r="H18" s="13" t="s">
        <v>20</v>
      </c>
      <c r="I18" s="13">
        <v>201376</v>
      </c>
      <c r="J18" s="13" t="s">
        <v>20</v>
      </c>
      <c r="K18" s="13" t="s">
        <v>20</v>
      </c>
      <c r="L18" s="13" t="s">
        <v>20</v>
      </c>
      <c r="M18" s="13">
        <f>IF(C18/B18=0,"-",C18/B18*1000)</f>
        <v>3340.0119418828367</v>
      </c>
    </row>
    <row r="19" spans="1:13" ht="30" customHeight="1" x14ac:dyDescent="0.2">
      <c r="A19" s="16"/>
      <c r="B19" s="17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30" customHeight="1" x14ac:dyDescent="0.2">
      <c r="A20" s="16" t="s">
        <v>29</v>
      </c>
      <c r="B20" s="17">
        <v>48629</v>
      </c>
      <c r="C20" s="10">
        <f>IF(SUM(D20:H20)=0,"-",SUM(D20:H20))</f>
        <v>320641</v>
      </c>
      <c r="D20" s="13">
        <v>1282</v>
      </c>
      <c r="E20" s="13">
        <v>2566</v>
      </c>
      <c r="F20" s="13">
        <v>316793</v>
      </c>
      <c r="G20" s="13" t="s">
        <v>20</v>
      </c>
      <c r="H20" s="13" t="s">
        <v>20</v>
      </c>
      <c r="I20" s="13">
        <v>312544</v>
      </c>
      <c r="J20" s="13">
        <v>6</v>
      </c>
      <c r="K20" s="13">
        <v>8091</v>
      </c>
      <c r="L20" s="13">
        <v>360</v>
      </c>
      <c r="M20" s="13">
        <f>IF(C20/B20=0,"-",C20/B20*1000)</f>
        <v>6593.6169775237004</v>
      </c>
    </row>
    <row r="21" spans="1:13" ht="30" customHeight="1" x14ac:dyDescent="0.2">
      <c r="A21" s="16" t="s">
        <v>30</v>
      </c>
      <c r="B21" s="17">
        <v>30653</v>
      </c>
      <c r="C21" s="10">
        <f>IF(SUM(D21:H21)=0,"-",SUM(D21:H21))</f>
        <v>153463</v>
      </c>
      <c r="D21" s="13" t="s">
        <v>20</v>
      </c>
      <c r="E21" s="13" t="s">
        <v>20</v>
      </c>
      <c r="F21" s="13">
        <v>153463</v>
      </c>
      <c r="G21" s="13" t="s">
        <v>20</v>
      </c>
      <c r="H21" s="13" t="s">
        <v>20</v>
      </c>
      <c r="I21" s="13">
        <v>150047</v>
      </c>
      <c r="J21" s="13">
        <v>3416</v>
      </c>
      <c r="K21" s="13" t="s">
        <v>20</v>
      </c>
      <c r="L21" s="13" t="s">
        <v>27</v>
      </c>
      <c r="M21" s="13">
        <f>IF(C21/B21=0,"-",C21/B21*1000)</f>
        <v>5006.4594003849543</v>
      </c>
    </row>
    <row r="22" spans="1:13" ht="30" customHeight="1" x14ac:dyDescent="0.2">
      <c r="A22" s="16" t="s">
        <v>31</v>
      </c>
      <c r="B22" s="17">
        <v>65658</v>
      </c>
      <c r="C22" s="10">
        <f>IF(SUM(D22:H22)=0,"-",SUM(D22:H22))</f>
        <v>238383</v>
      </c>
      <c r="D22" s="13" t="s">
        <v>27</v>
      </c>
      <c r="E22" s="13" t="s">
        <v>20</v>
      </c>
      <c r="F22" s="13">
        <v>238383</v>
      </c>
      <c r="G22" s="13" t="s">
        <v>20</v>
      </c>
      <c r="H22" s="13" t="s">
        <v>20</v>
      </c>
      <c r="I22" s="13">
        <v>238383</v>
      </c>
      <c r="J22" s="13" t="s">
        <v>20</v>
      </c>
      <c r="K22" s="13" t="s">
        <v>20</v>
      </c>
      <c r="L22" s="13" t="s">
        <v>27</v>
      </c>
      <c r="M22" s="13">
        <f>IF(C22/B22=0,"-",C22/B22*1000)</f>
        <v>3630.6771452069815</v>
      </c>
    </row>
    <row r="23" spans="1:13" ht="30" customHeight="1" x14ac:dyDescent="0.2">
      <c r="A23" s="16" t="s">
        <v>32</v>
      </c>
      <c r="B23" s="17">
        <v>13866</v>
      </c>
      <c r="C23" s="10">
        <f>IF(SUM(D23:H23)=0,"-",SUM(D23:H23))</f>
        <v>106741</v>
      </c>
      <c r="D23" s="13">
        <v>5445</v>
      </c>
      <c r="E23" s="13">
        <v>33</v>
      </c>
      <c r="F23" s="13">
        <v>101263</v>
      </c>
      <c r="G23" s="13" t="s">
        <v>20</v>
      </c>
      <c r="H23" s="13" t="s">
        <v>20</v>
      </c>
      <c r="I23" s="13">
        <v>106741</v>
      </c>
      <c r="J23" s="13"/>
      <c r="K23" s="13" t="s">
        <v>20</v>
      </c>
      <c r="L23" s="13" t="s">
        <v>27</v>
      </c>
      <c r="M23" s="13">
        <f>IF(C23/B23=0,"-",C23/B23*1000)</f>
        <v>7698.0383672291937</v>
      </c>
    </row>
    <row r="24" spans="1:13" ht="30" customHeight="1" x14ac:dyDescent="0.2">
      <c r="A24" s="16" t="s">
        <v>33</v>
      </c>
      <c r="B24" s="17">
        <v>14627</v>
      </c>
      <c r="C24" s="10">
        <f>IF(SUM(D24:H24)=0,"-",SUM(D24:H24))</f>
        <v>189451</v>
      </c>
      <c r="D24" s="13" t="s">
        <v>20</v>
      </c>
      <c r="E24" s="13" t="s">
        <v>20</v>
      </c>
      <c r="F24" s="13">
        <v>189451</v>
      </c>
      <c r="G24" s="13" t="s">
        <v>20</v>
      </c>
      <c r="H24" s="13" t="s">
        <v>20</v>
      </c>
      <c r="I24" s="13">
        <v>189451</v>
      </c>
      <c r="J24" s="13" t="s">
        <v>20</v>
      </c>
      <c r="K24" s="13" t="s">
        <v>20</v>
      </c>
      <c r="L24" s="13" t="s">
        <v>27</v>
      </c>
      <c r="M24" s="13">
        <f>IF(C24/B24=0,"-",C24/B24*1000)</f>
        <v>12952.143296643195</v>
      </c>
    </row>
    <row r="25" spans="1:13" ht="30" customHeight="1" x14ac:dyDescent="0.2">
      <c r="A25" s="16"/>
      <c r="B25" s="17"/>
      <c r="C25" s="10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30" customHeight="1" x14ac:dyDescent="0.2">
      <c r="A26" s="16" t="s">
        <v>34</v>
      </c>
      <c r="B26" s="17">
        <v>28288</v>
      </c>
      <c r="C26" s="10">
        <f>IF(SUM(D26:H26)=0,"-",SUM(D26:H26))</f>
        <v>185718</v>
      </c>
      <c r="D26" s="13" t="s">
        <v>20</v>
      </c>
      <c r="E26" s="13" t="s">
        <v>20</v>
      </c>
      <c r="F26" s="13">
        <v>185718</v>
      </c>
      <c r="G26" s="13" t="s">
        <v>20</v>
      </c>
      <c r="H26" s="13" t="s">
        <v>20</v>
      </c>
      <c r="I26" s="13">
        <v>185718</v>
      </c>
      <c r="J26" s="13" t="s">
        <v>20</v>
      </c>
      <c r="K26" s="13" t="s">
        <v>20</v>
      </c>
      <c r="L26" s="13" t="s">
        <v>20</v>
      </c>
      <c r="M26" s="13">
        <f>IF(C26/B26=0,"-",C26/B26*1000)</f>
        <v>6565.2573529411766</v>
      </c>
    </row>
    <row r="27" spans="1:13" ht="30" customHeight="1" x14ac:dyDescent="0.2">
      <c r="A27" s="16" t="s">
        <v>35</v>
      </c>
      <c r="B27" s="17">
        <v>3097</v>
      </c>
      <c r="C27" s="10">
        <f>IF(SUM(D27:H27)=0,"-",SUM(D27:H27))</f>
        <v>58902</v>
      </c>
      <c r="D27" s="13">
        <v>1618</v>
      </c>
      <c r="E27" s="13" t="s">
        <v>20</v>
      </c>
      <c r="F27" s="13">
        <v>57284</v>
      </c>
      <c r="G27" s="13" t="s">
        <v>20</v>
      </c>
      <c r="H27" s="13" t="s">
        <v>20</v>
      </c>
      <c r="I27" s="13">
        <v>58712</v>
      </c>
      <c r="J27" s="13">
        <v>190</v>
      </c>
      <c r="K27" s="13" t="s">
        <v>20</v>
      </c>
      <c r="L27" s="13" t="s">
        <v>20</v>
      </c>
      <c r="M27" s="13">
        <f>IF(C27/B27=0,"-",C27/B27*1000)</f>
        <v>19019.050694220212</v>
      </c>
    </row>
    <row r="28" spans="1:13" ht="30" customHeight="1" x14ac:dyDescent="0.2">
      <c r="A28" s="16" t="s">
        <v>36</v>
      </c>
      <c r="B28" s="17">
        <v>18475</v>
      </c>
      <c r="C28" s="10">
        <f>IF(SUM(D28:H28)=0,"-",SUM(D28:H28))</f>
        <v>121437</v>
      </c>
      <c r="D28" s="13" t="s">
        <v>20</v>
      </c>
      <c r="E28" s="13" t="s">
        <v>20</v>
      </c>
      <c r="F28" s="13">
        <v>121437</v>
      </c>
      <c r="G28" s="13" t="s">
        <v>20</v>
      </c>
      <c r="H28" s="13" t="s">
        <v>20</v>
      </c>
      <c r="I28" s="13">
        <v>121437</v>
      </c>
      <c r="J28" s="13" t="s">
        <v>20</v>
      </c>
      <c r="K28" s="13" t="s">
        <v>20</v>
      </c>
      <c r="L28" s="13" t="s">
        <v>27</v>
      </c>
      <c r="M28" s="13">
        <f>IF(C28/B28=0,"-",C28/B28*1000)</f>
        <v>6573.0446549391072</v>
      </c>
    </row>
    <row r="29" spans="1:13" ht="30" customHeight="1" x14ac:dyDescent="0.2">
      <c r="A29" s="16" t="s">
        <v>37</v>
      </c>
      <c r="B29" s="17">
        <v>24202</v>
      </c>
      <c r="C29" s="10">
        <f>IF(SUM(D29:H29)=0,"-",SUM(D29:H29))</f>
        <v>169014</v>
      </c>
      <c r="D29" s="13" t="s">
        <v>20</v>
      </c>
      <c r="E29" s="13" t="s">
        <v>27</v>
      </c>
      <c r="F29" s="13">
        <v>169014</v>
      </c>
      <c r="G29" s="13" t="s">
        <v>27</v>
      </c>
      <c r="H29" s="13" t="s">
        <v>27</v>
      </c>
      <c r="I29" s="13">
        <v>169014</v>
      </c>
      <c r="J29" s="13" t="s">
        <v>27</v>
      </c>
      <c r="K29" s="13" t="s">
        <v>27</v>
      </c>
      <c r="L29" s="13" t="s">
        <v>27</v>
      </c>
      <c r="M29" s="13">
        <f>IF(C29/B29=0,"-",C29/B29*1000)</f>
        <v>6983.4724402941902</v>
      </c>
    </row>
    <row r="30" spans="1:13" ht="30" customHeight="1" x14ac:dyDescent="0.2">
      <c r="A30" s="16" t="s">
        <v>38</v>
      </c>
      <c r="B30" s="17">
        <v>9095</v>
      </c>
      <c r="C30" s="10">
        <f>IF(SUM(D30:H30)=0,"-",SUM(D30:H30))</f>
        <v>77141</v>
      </c>
      <c r="D30" s="13" t="s">
        <v>20</v>
      </c>
      <c r="E30" s="13" t="s">
        <v>20</v>
      </c>
      <c r="F30" s="13">
        <v>77141</v>
      </c>
      <c r="G30" s="13" t="s">
        <v>20</v>
      </c>
      <c r="H30" s="13" t="s">
        <v>20</v>
      </c>
      <c r="I30" s="13">
        <v>77141</v>
      </c>
      <c r="J30" s="13" t="s">
        <v>20</v>
      </c>
      <c r="K30" s="13" t="s">
        <v>20</v>
      </c>
      <c r="L30" s="13" t="s">
        <v>27</v>
      </c>
      <c r="M30" s="13">
        <f>IF(C30/B30=0,"-",C30/B30*1000)</f>
        <v>8481.6932380428807</v>
      </c>
    </row>
    <row r="31" spans="1:13" ht="30" customHeight="1" x14ac:dyDescent="0.2">
      <c r="A31" s="16"/>
      <c r="B31" s="17"/>
      <c r="C31" s="10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30" customHeight="1" x14ac:dyDescent="0.2">
      <c r="A32" s="16" t="s">
        <v>39</v>
      </c>
      <c r="B32" s="17">
        <v>23451</v>
      </c>
      <c r="C32" s="10">
        <f>IF(SUM(D32:H32)=0,"-",SUM(D32:H32))</f>
        <v>117132</v>
      </c>
      <c r="D32" s="13" t="s">
        <v>27</v>
      </c>
      <c r="E32" s="13" t="s">
        <v>20</v>
      </c>
      <c r="F32" s="13">
        <v>117132</v>
      </c>
      <c r="G32" s="13" t="s">
        <v>20</v>
      </c>
      <c r="H32" s="13" t="s">
        <v>20</v>
      </c>
      <c r="I32" s="13">
        <v>117132</v>
      </c>
      <c r="J32" s="13" t="s">
        <v>20</v>
      </c>
      <c r="K32" s="13" t="s">
        <v>20</v>
      </c>
      <c r="L32" s="13">
        <v>950</v>
      </c>
      <c r="M32" s="13">
        <f>IF(C32/B32=0,"-",C32/B32*1000)</f>
        <v>4994.7550211078424</v>
      </c>
    </row>
    <row r="33" spans="1:14" ht="30" customHeight="1" x14ac:dyDescent="0.2">
      <c r="A33" s="16" t="s">
        <v>40</v>
      </c>
      <c r="B33" s="17">
        <v>18599</v>
      </c>
      <c r="C33" s="10">
        <f>IF(SUM(D33:H33)=0,"-",SUM(D33:H33))</f>
        <v>228272</v>
      </c>
      <c r="D33" s="13" t="s">
        <v>20</v>
      </c>
      <c r="E33" s="13" t="s">
        <v>20</v>
      </c>
      <c r="F33" s="13">
        <v>228272</v>
      </c>
      <c r="G33" s="13" t="s">
        <v>20</v>
      </c>
      <c r="H33" s="13" t="s">
        <v>20</v>
      </c>
      <c r="I33" s="13">
        <v>228272</v>
      </c>
      <c r="J33" s="13" t="s">
        <v>20</v>
      </c>
      <c r="K33" s="13" t="s">
        <v>20</v>
      </c>
      <c r="L33" s="13" t="s">
        <v>27</v>
      </c>
      <c r="M33" s="13">
        <f>IF(C33/B33=0,"-",C33/B33*1000)</f>
        <v>12273.34802946395</v>
      </c>
    </row>
    <row r="34" spans="1:14" ht="30" customHeight="1" x14ac:dyDescent="0.2">
      <c r="A34" s="18" t="s">
        <v>41</v>
      </c>
      <c r="B34" s="19" t="s">
        <v>19</v>
      </c>
      <c r="C34" s="10">
        <f>IF(SUM(D34:H34)=0,"-",SUM(D34:H34))</f>
        <v>10534</v>
      </c>
      <c r="D34" s="13" t="s">
        <v>27</v>
      </c>
      <c r="E34" s="13" t="s">
        <v>20</v>
      </c>
      <c r="F34" s="13">
        <v>10534</v>
      </c>
      <c r="G34" s="13" t="s">
        <v>20</v>
      </c>
      <c r="H34" s="13" t="s">
        <v>20</v>
      </c>
      <c r="I34" s="13">
        <v>10534</v>
      </c>
      <c r="J34" s="13" t="s">
        <v>20</v>
      </c>
      <c r="K34" s="13" t="s">
        <v>20</v>
      </c>
      <c r="L34" s="13" t="s">
        <v>27</v>
      </c>
      <c r="M34" s="13" t="s">
        <v>19</v>
      </c>
    </row>
    <row r="35" spans="1:14" ht="30" customHeight="1" thickBot="1" x14ac:dyDescent="0.25">
      <c r="A35" s="20" t="s">
        <v>42</v>
      </c>
      <c r="B35" s="21" t="s">
        <v>19</v>
      </c>
      <c r="C35" s="22">
        <f>IF(SUM(D35:H35)=0,"-",SUM(D35:H35))</f>
        <v>70</v>
      </c>
      <c r="D35" s="23" t="s">
        <v>27</v>
      </c>
      <c r="E35" s="23" t="s">
        <v>20</v>
      </c>
      <c r="F35" s="23">
        <v>70</v>
      </c>
      <c r="G35" s="23" t="s">
        <v>20</v>
      </c>
      <c r="H35" s="23" t="s">
        <v>20</v>
      </c>
      <c r="I35" s="23">
        <v>70</v>
      </c>
      <c r="J35" s="23" t="s">
        <v>20</v>
      </c>
      <c r="K35" s="23" t="s">
        <v>20</v>
      </c>
      <c r="L35" s="23" t="s">
        <v>27</v>
      </c>
      <c r="M35" s="23" t="s">
        <v>19</v>
      </c>
      <c r="N35" s="24"/>
    </row>
    <row r="36" spans="1:14" s="25" customFormat="1" ht="30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2"/>
    <row r="38" spans="1:14" ht="14.25" customHeight="1" x14ac:dyDescent="0.2"/>
  </sheetData>
  <mergeCells count="16">
    <mergeCell ref="L4:L5"/>
    <mergeCell ref="A1:M1"/>
    <mergeCell ref="A3:A5"/>
    <mergeCell ref="B3:B5"/>
    <mergeCell ref="C3:C5"/>
    <mergeCell ref="D3:H3"/>
    <mergeCell ref="I3:K3"/>
    <mergeCell ref="M3:M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72" right="0.69" top="0.59055118110236227" bottom="0.59055118110236227" header="0.51181102362204722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2021-12-08T08:18:30Z</dcterms:created>
  <dcterms:modified xsi:type="dcterms:W3CDTF">2022-01-06T05:23:04Z</dcterms:modified>
</cp:coreProperties>
</file>