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3" sheetId="1" r:id="rId1"/>
  </sheets>
  <definedNames>
    <definedName name="_xlnm.Print_Area" localSheetId="0">'3'!$A$1:$Q$58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N53" i="1"/>
  <c r="L53" i="1"/>
  <c r="L35" i="1" s="1"/>
  <c r="J53" i="1"/>
  <c r="H53" i="1"/>
  <c r="F53" i="1"/>
  <c r="P53" i="1" s="1"/>
  <c r="P52" i="1"/>
  <c r="P51" i="1"/>
  <c r="P50" i="1"/>
  <c r="N49" i="1"/>
  <c r="L49" i="1"/>
  <c r="J49" i="1"/>
  <c r="H49" i="1"/>
  <c r="F49" i="1"/>
  <c r="P49" i="1" s="1"/>
  <c r="P48" i="1"/>
  <c r="P47" i="1"/>
  <c r="N46" i="1"/>
  <c r="L46" i="1"/>
  <c r="J46" i="1"/>
  <c r="H46" i="1"/>
  <c r="F46" i="1"/>
  <c r="P46" i="1" s="1"/>
  <c r="P45" i="1"/>
  <c r="P44" i="1"/>
  <c r="P43" i="1"/>
  <c r="P42" i="1"/>
  <c r="P41" i="1"/>
  <c r="P40" i="1"/>
  <c r="P39" i="1"/>
  <c r="P38" i="1"/>
  <c r="N37" i="1"/>
  <c r="L37" i="1"/>
  <c r="J37" i="1"/>
  <c r="J36" i="1" s="1"/>
  <c r="J35" i="1" s="1"/>
  <c r="H37" i="1"/>
  <c r="F37" i="1"/>
  <c r="P37" i="1" s="1"/>
  <c r="N36" i="1"/>
  <c r="N35" i="1" s="1"/>
  <c r="L36" i="1"/>
  <c r="H36" i="1"/>
  <c r="F36" i="1"/>
  <c r="F35" i="1" s="1"/>
  <c r="H35" i="1"/>
  <c r="P29" i="1"/>
  <c r="P28" i="1"/>
  <c r="P27" i="1"/>
  <c r="P26" i="1"/>
  <c r="P25" i="1"/>
  <c r="N24" i="1"/>
  <c r="L24" i="1"/>
  <c r="J24" i="1"/>
  <c r="H24" i="1"/>
  <c r="H6" i="1" s="1"/>
  <c r="F24" i="1"/>
  <c r="P23" i="1"/>
  <c r="P22" i="1"/>
  <c r="P21" i="1"/>
  <c r="N20" i="1"/>
  <c r="L20" i="1"/>
  <c r="J20" i="1"/>
  <c r="H20" i="1"/>
  <c r="F20" i="1"/>
  <c r="P20" i="1" s="1"/>
  <c r="P19" i="1"/>
  <c r="P18" i="1"/>
  <c r="N17" i="1"/>
  <c r="L17" i="1"/>
  <c r="J17" i="1"/>
  <c r="H17" i="1"/>
  <c r="F17" i="1"/>
  <c r="P17" i="1" s="1"/>
  <c r="P16" i="1"/>
  <c r="P15" i="1"/>
  <c r="P14" i="1"/>
  <c r="P13" i="1"/>
  <c r="P12" i="1"/>
  <c r="P11" i="1"/>
  <c r="P10" i="1"/>
  <c r="P9" i="1"/>
  <c r="N8" i="1"/>
  <c r="N7" i="1" s="1"/>
  <c r="N6" i="1" s="1"/>
  <c r="L8" i="1"/>
  <c r="J8" i="1"/>
  <c r="H8" i="1"/>
  <c r="F8" i="1"/>
  <c r="F7" i="1" s="1"/>
  <c r="L7" i="1"/>
  <c r="J7" i="1"/>
  <c r="J6" i="1" s="1"/>
  <c r="H7" i="1"/>
  <c r="L6" i="1"/>
  <c r="P35" i="1" l="1"/>
  <c r="P7" i="1"/>
  <c r="F6" i="1"/>
  <c r="P6" i="1" s="1"/>
  <c r="P24" i="1"/>
  <c r="P8" i="1"/>
  <c r="P36" i="1"/>
</calcChain>
</file>

<file path=xl/sharedStrings.xml><?xml version="1.0" encoding="utf-8"?>
<sst xmlns="http://schemas.openxmlformats.org/spreadsheetml/2006/main" count="176" uniqueCount="40">
  <si>
    <t>中　学　校　教　育　費</t>
    <rPh sb="0" eb="1">
      <t>ナカ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5"/>
  </si>
  <si>
    <t>（単位　千円）</t>
    <rPh sb="1" eb="3">
      <t>タンイ</t>
    </rPh>
    <rPh sb="4" eb="6">
      <t>センエン</t>
    </rPh>
    <phoneticPr fontId="5"/>
  </si>
  <si>
    <t>区　　　　分</t>
    <rPh sb="0" eb="6">
      <t>クブン</t>
    </rPh>
    <phoneticPr fontId="5"/>
  </si>
  <si>
    <t>財源内訳</t>
    <rPh sb="0" eb="2">
      <t>ザイゲン</t>
    </rPh>
    <rPh sb="2" eb="4">
      <t>ウチワケ</t>
    </rPh>
    <phoneticPr fontId="5"/>
  </si>
  <si>
    <t>合計</t>
    <rPh sb="0" eb="1">
      <t>ゴウ</t>
    </rPh>
    <rPh sb="1" eb="2">
      <t>ケイ</t>
    </rPh>
    <phoneticPr fontId="5"/>
  </si>
  <si>
    <t>支出項目</t>
    <rPh sb="0" eb="2">
      <t>シシュツ</t>
    </rPh>
    <rPh sb="2" eb="4">
      <t>コウモク</t>
    </rPh>
    <phoneticPr fontId="5"/>
  </si>
  <si>
    <t>国庫補助金</t>
    <rPh sb="0" eb="5">
      <t>コッコホジョキン</t>
    </rPh>
    <phoneticPr fontId="5"/>
  </si>
  <si>
    <t>都道府県
支出金</t>
    <rPh sb="0" eb="4">
      <t>トドウフケン</t>
    </rPh>
    <rPh sb="5" eb="8">
      <t>シシュツキン</t>
    </rPh>
    <phoneticPr fontId="5"/>
  </si>
  <si>
    <t>市町村
支出金</t>
    <rPh sb="0" eb="3">
      <t>シチョウソン</t>
    </rPh>
    <rPh sb="4" eb="7">
      <t>シシュツキン</t>
    </rPh>
    <phoneticPr fontId="5"/>
  </si>
  <si>
    <t>地方債</t>
    <rPh sb="0" eb="3">
      <t>チホウサイ</t>
    </rPh>
    <phoneticPr fontId="5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</si>
  <si>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5"/>
  </si>
  <si>
    <t>学校教育費総額</t>
    <rPh sb="0" eb="5">
      <t>ガッコウキョウイクヒ</t>
    </rPh>
    <rPh sb="5" eb="7">
      <t>ソウガク</t>
    </rPh>
    <phoneticPr fontId="5"/>
  </si>
  <si>
    <t>Ａ</t>
    <phoneticPr fontId="5"/>
  </si>
  <si>
    <t>消費的支出</t>
    <rPh sb="0" eb="3">
      <t>ショウヒテキ</t>
    </rPh>
    <rPh sb="3" eb="5">
      <t>シシュツ</t>
    </rPh>
    <phoneticPr fontId="5"/>
  </si>
  <si>
    <t>人件費</t>
    <rPh sb="0" eb="3">
      <t>ジンケンヒ</t>
    </rPh>
    <phoneticPr fontId="5"/>
  </si>
  <si>
    <t>本務教員給与</t>
    <rPh sb="0" eb="4">
      <t>ホンムキョウイン</t>
    </rPh>
    <rPh sb="4" eb="6">
      <t>キュウヨ</t>
    </rPh>
    <phoneticPr fontId="5"/>
  </si>
  <si>
    <t>-</t>
    <phoneticPr fontId="5"/>
  </si>
  <si>
    <t>兼務教員給与</t>
    <rPh sb="0" eb="2">
      <t>ケンム</t>
    </rPh>
    <rPh sb="2" eb="4">
      <t>キョウイン</t>
    </rPh>
    <rPh sb="4" eb="6">
      <t>キュウヨ</t>
    </rPh>
    <phoneticPr fontId="5"/>
  </si>
  <si>
    <t>事務職員給与</t>
    <rPh sb="0" eb="4">
      <t>ジムショクイン</t>
    </rPh>
    <rPh sb="4" eb="6">
      <t>キュウヨ</t>
    </rPh>
    <phoneticPr fontId="5"/>
  </si>
  <si>
    <t>その他の職員給与</t>
    <rPh sb="0" eb="3">
      <t>ソノタ</t>
    </rPh>
    <rPh sb="4" eb="6">
      <t>ショクイン</t>
    </rPh>
    <rPh sb="6" eb="8">
      <t>キュウヨ</t>
    </rPh>
    <phoneticPr fontId="5"/>
  </si>
  <si>
    <t>共済組合等負担金</t>
    <rPh sb="0" eb="4">
      <t>キョウサイクミアイ</t>
    </rPh>
    <rPh sb="4" eb="5">
      <t>トウ</t>
    </rPh>
    <rPh sb="5" eb="8">
      <t>フタンキン</t>
    </rPh>
    <phoneticPr fontId="5"/>
  </si>
  <si>
    <t>恩給費等</t>
    <rPh sb="0" eb="2">
      <t>オンキュウ</t>
    </rPh>
    <rPh sb="2" eb="3">
      <t>ヒ</t>
    </rPh>
    <rPh sb="3" eb="4">
      <t>トウ</t>
    </rPh>
    <phoneticPr fontId="5"/>
  </si>
  <si>
    <t>退職・死傷手当</t>
    <rPh sb="0" eb="2">
      <t>タイショク</t>
    </rPh>
    <rPh sb="3" eb="5">
      <t>シショウ</t>
    </rPh>
    <rPh sb="5" eb="7">
      <t>テアテ</t>
    </rPh>
    <phoneticPr fontId="5"/>
  </si>
  <si>
    <t>教育活動費</t>
    <rPh sb="0" eb="4">
      <t>キョウイクカツドウ</t>
    </rPh>
    <rPh sb="4" eb="5">
      <t>ヒ</t>
    </rPh>
    <phoneticPr fontId="5"/>
  </si>
  <si>
    <t>管理費</t>
    <rPh sb="0" eb="3">
      <t>カンリヒ</t>
    </rPh>
    <phoneticPr fontId="5"/>
  </si>
  <si>
    <t>修繕費</t>
    <rPh sb="0" eb="3">
      <t>シュウゼンヒ</t>
    </rPh>
    <phoneticPr fontId="5"/>
  </si>
  <si>
    <t>その他の管理費</t>
    <rPh sb="0" eb="3">
      <t>ソノタ</t>
    </rPh>
    <rPh sb="4" eb="7">
      <t>カンリヒ</t>
    </rPh>
    <phoneticPr fontId="5"/>
  </si>
  <si>
    <t>補助活動費</t>
    <rPh sb="0" eb="2">
      <t>ホジョ</t>
    </rPh>
    <rPh sb="2" eb="4">
      <t>カツドウ</t>
    </rPh>
    <rPh sb="4" eb="5">
      <t>ヒ</t>
    </rPh>
    <phoneticPr fontId="5"/>
  </si>
  <si>
    <t>補助活動費</t>
    <rPh sb="0" eb="5">
      <t>ホジョカツドウヒ</t>
    </rPh>
    <phoneticPr fontId="5"/>
  </si>
  <si>
    <t>その他の補助活動費</t>
    <rPh sb="0" eb="3">
      <t>ソノタ</t>
    </rPh>
    <rPh sb="4" eb="9">
      <t>ホジョカツドウヒ</t>
    </rPh>
    <phoneticPr fontId="5"/>
  </si>
  <si>
    <t>所定支払金</t>
    <rPh sb="0" eb="2">
      <t>ショテイ</t>
    </rPh>
    <rPh sb="2" eb="4">
      <t>シハライ</t>
    </rPh>
    <rPh sb="4" eb="5">
      <t>キン</t>
    </rPh>
    <phoneticPr fontId="5"/>
  </si>
  <si>
    <t>Ｂ</t>
    <phoneticPr fontId="5"/>
  </si>
  <si>
    <t>資本的支出</t>
    <rPh sb="0" eb="3">
      <t>シホンテキ</t>
    </rPh>
    <rPh sb="3" eb="5">
      <t>シシュツ</t>
    </rPh>
    <phoneticPr fontId="5"/>
  </si>
  <si>
    <t>土地費</t>
    <rPh sb="0" eb="2">
      <t>トチ</t>
    </rPh>
    <rPh sb="2" eb="3">
      <t>ヒ</t>
    </rPh>
    <phoneticPr fontId="5"/>
  </si>
  <si>
    <t>建築費</t>
    <rPh sb="0" eb="3">
      <t>ケンチクヒ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</si>
  <si>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</si>
  <si>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図書購入費</t>
    <rPh sb="0" eb="2">
      <t>トショ</t>
    </rPh>
    <rPh sb="2" eb="5">
      <t>コウニュウヒ</t>
    </rPh>
    <phoneticPr fontId="5"/>
  </si>
  <si>
    <t>Ｃ</t>
    <phoneticPr fontId="5"/>
  </si>
  <si>
    <t>債務償還費</t>
    <rPh sb="0" eb="2">
      <t>サイム</t>
    </rPh>
    <rPh sb="2" eb="5">
      <t>ショウカンヒ</t>
    </rPh>
    <phoneticPr fontId="5"/>
  </si>
  <si>
    <t>特　別　支　援　学　校　教　育　費</t>
    <rPh sb="0" eb="1">
      <t>トク</t>
    </rPh>
    <rPh sb="2" eb="3">
      <t>ベツ</t>
    </rPh>
    <rPh sb="4" eb="5">
      <t>ササ</t>
    </rPh>
    <rPh sb="6" eb="7">
      <t>エン</t>
    </rPh>
    <rPh sb="8" eb="9">
      <t>ガク</t>
    </rPh>
    <rPh sb="10" eb="11">
      <t>コウ</t>
    </rPh>
    <rPh sb="12" eb="13">
      <t>キョウ</t>
    </rPh>
    <rPh sb="14" eb="15">
      <t>イク</t>
    </rPh>
    <rPh sb="16" eb="1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</si>
</sst>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2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right"/>
    </xf>
    <xf numFmtId="0" fontId="2" fillId="0" borderId="0" xfId="1" applyNumberFormat="1" applyFont="1" applyFill="1"/>
    <xf numFmtId="38" fontId="6" fillId="0" borderId="9" xfId="1" applyFont="1" applyFill="1" applyBorder="1"/>
    <xf numFmtId="38" fontId="6" fillId="0" borderId="5" xfId="1" applyFont="1" applyFill="1" applyBorder="1"/>
    <xf numFmtId="38" fontId="9" fillId="0" borderId="9" xfId="1" applyFont="1" applyFill="1" applyBorder="1" applyAlignment="1">
      <alignment horizontal="right"/>
    </xf>
    <xf numFmtId="38" fontId="9" fillId="0" borderId="9" xfId="1" applyNumberFormat="1" applyFont="1" applyFill="1" applyBorder="1" applyAlignment="1">
      <alignment horizontal="right"/>
    </xf>
    <xf numFmtId="38" fontId="6" fillId="0" borderId="10" xfId="1" applyFont="1" applyFill="1" applyBorder="1"/>
    <xf numFmtId="38" fontId="9" fillId="0" borderId="0" xfId="1" applyFont="1" applyFill="1" applyAlignment="1">
      <alignment horizontal="right"/>
    </xf>
    <xf numFmtId="38" fontId="9" fillId="0" borderId="0" xfId="1" applyNumberFormat="1" applyFont="1" applyFill="1" applyAlignment="1">
      <alignment horizontal="right"/>
    </xf>
    <xf numFmtId="38" fontId="6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9" fillId="0" borderId="9" xfId="1" applyFont="1" applyFill="1" applyBorder="1" applyAlignment="1" applyProtection="1">
      <alignment horizontal="right"/>
      <protection locked="0"/>
    </xf>
    <xf numFmtId="38" fontId="6" fillId="0" borderId="8" xfId="1" applyFont="1" applyFill="1" applyBorder="1"/>
    <xf numFmtId="38" fontId="6" fillId="0" borderId="8" xfId="1" applyFont="1" applyFill="1" applyBorder="1" applyAlignment="1">
      <alignment horizontal="distributed"/>
    </xf>
    <xf numFmtId="38" fontId="6" fillId="0" borderId="11" xfId="1" applyFont="1" applyFill="1" applyBorder="1"/>
    <xf numFmtId="38" fontId="9" fillId="0" borderId="8" xfId="1" applyFont="1" applyFill="1" applyBorder="1" applyAlignment="1" applyProtection="1">
      <alignment horizontal="right"/>
      <protection locked="0"/>
    </xf>
    <xf numFmtId="38" fontId="9" fillId="0" borderId="8" xfId="1" applyNumberFormat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6" fillId="0" borderId="12" xfId="1" applyFont="1" applyFill="1" applyBorder="1"/>
    <xf numFmtId="38" fontId="6" fillId="0" borderId="13" xfId="1" applyFont="1" applyFill="1" applyBorder="1"/>
    <xf numFmtId="38" fontId="9" fillId="0" borderId="12" xfId="1" applyFont="1" applyFill="1" applyBorder="1" applyAlignment="1" applyProtection="1">
      <alignment horizontal="right"/>
      <protection locked="0"/>
    </xf>
    <xf numFmtId="38" fontId="9" fillId="0" borderId="12" xfId="1" applyNumberFormat="1" applyFont="1" applyFill="1" applyBorder="1" applyAlignment="1">
      <alignment horizontal="right"/>
    </xf>
    <xf numFmtId="38" fontId="9" fillId="0" borderId="12" xfId="1" applyFont="1" applyFill="1" applyBorder="1" applyAlignment="1">
      <alignment horizontal="right"/>
    </xf>
    <xf numFmtId="38" fontId="9" fillId="0" borderId="0" xfId="1" applyNumberFormat="1" applyFont="1" applyFill="1" applyAlignment="1" applyProtection="1">
      <alignment horizontal="right"/>
      <protection locked="0"/>
    </xf>
    <xf numFmtId="38" fontId="2" fillId="0" borderId="0" xfId="1" applyFont="1" applyFill="1" applyBorder="1"/>
    <xf numFmtId="38" fontId="2" fillId="0" borderId="0" xfId="1" applyFont="1" applyFill="1" applyBorder="1" applyAlignment="1">
      <alignment vertical="center"/>
    </xf>
    <xf numFmtId="38" fontId="9" fillId="0" borderId="9" xfId="1" applyNumberFormat="1" applyFont="1" applyFill="1" applyBorder="1" applyAlignment="1" applyProtection="1">
      <alignment horizontal="right"/>
      <protection locked="0"/>
    </xf>
    <xf numFmtId="38" fontId="9" fillId="0" borderId="8" xfId="1" applyNumberFormat="1" applyFont="1" applyFill="1" applyBorder="1" applyAlignment="1" applyProtection="1">
      <alignment horizontal="right"/>
      <protection locked="0"/>
    </xf>
    <xf numFmtId="38" fontId="9" fillId="0" borderId="12" xfId="1" applyNumberFormat="1" applyFont="1" applyFill="1" applyBorder="1" applyAlignment="1" applyProtection="1">
      <alignment horizontal="right"/>
      <protection locked="0"/>
    </xf>
    <xf numFmtId="38" fontId="6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38" fontId="6" fillId="0" borderId="1" xfId="1" applyFont="1" applyFill="1" applyBorder="1" applyAlignment="1">
      <alignment horizontal="distributed" vertical="distributed" justifyLastLine="1"/>
    </xf>
    <xf numFmtId="38" fontId="6" fillId="0" borderId="2" xfId="1" applyFont="1" applyFill="1" applyBorder="1" applyAlignment="1">
      <alignment horizontal="distributed" vertical="distributed" justifyLastLine="1"/>
    </xf>
    <xf numFmtId="0" fontId="6" fillId="0" borderId="2" xfId="0" applyFont="1" applyFill="1" applyBorder="1" applyAlignment="1">
      <alignment horizontal="distributed" vertical="distributed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6" fillId="0" borderId="5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6" fillId="0" borderId="9" xfId="1" applyFont="1" applyFill="1" applyBorder="1" applyAlignment="1">
      <alignment horizontal="distributed"/>
    </xf>
    <xf numFmtId="38" fontId="6" fillId="0" borderId="12" xfId="1" applyFont="1" applyFill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view="pageBreakPreview" topLeftCell="B1" zoomScaleNormal="130" zoomScaleSheetLayoutView="100" workbookViewId="0">
      <selection activeCell="B1" sqref="B1"/>
    </sheetView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8.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8.6328125" style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9" width="9" style="1"/>
    <col min="20" max="20" width="9.7265625" style="1" customWidth="1"/>
    <col min="21" max="16384" width="9" style="1"/>
  </cols>
  <sheetData>
    <row r="1" spans="1:35" ht="18" customHeight="1" x14ac:dyDescent="0.2"/>
    <row r="2" spans="1:35" ht="1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35" ht="13.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 t="s">
        <v>1</v>
      </c>
    </row>
    <row r="4" spans="1:35" ht="16.5" customHeight="1" x14ac:dyDescent="0.2">
      <c r="A4" s="34" t="s">
        <v>2</v>
      </c>
      <c r="B4" s="35"/>
      <c r="C4" s="35"/>
      <c r="D4" s="35"/>
      <c r="E4" s="36"/>
      <c r="F4" s="37" t="s">
        <v>3</v>
      </c>
      <c r="G4" s="37"/>
      <c r="H4" s="37"/>
      <c r="I4" s="37"/>
      <c r="J4" s="37"/>
      <c r="K4" s="37"/>
      <c r="L4" s="37"/>
      <c r="M4" s="37"/>
      <c r="N4" s="37"/>
      <c r="O4" s="37"/>
      <c r="P4" s="38" t="s">
        <v>4</v>
      </c>
      <c r="Q4" s="39"/>
      <c r="V4" s="4"/>
      <c r="W4" s="4"/>
      <c r="X4" s="4"/>
      <c r="Y4" s="4"/>
      <c r="Z4" s="4"/>
      <c r="AA4" s="4"/>
      <c r="AB4" s="4"/>
      <c r="AC4" s="4"/>
      <c r="AD4" s="4"/>
    </row>
    <row r="5" spans="1:35" ht="24" customHeight="1" x14ac:dyDescent="0.2">
      <c r="A5" s="42" t="s">
        <v>5</v>
      </c>
      <c r="B5" s="43"/>
      <c r="C5" s="43"/>
      <c r="D5" s="43"/>
      <c r="E5" s="43"/>
      <c r="F5" s="43" t="s">
        <v>6</v>
      </c>
      <c r="G5" s="43"/>
      <c r="H5" s="44" t="s">
        <v>7</v>
      </c>
      <c r="I5" s="43"/>
      <c r="J5" s="44" t="s">
        <v>8</v>
      </c>
      <c r="K5" s="43"/>
      <c r="L5" s="43" t="s">
        <v>9</v>
      </c>
      <c r="M5" s="43"/>
      <c r="N5" s="45" t="s">
        <v>10</v>
      </c>
      <c r="O5" s="46"/>
      <c r="P5" s="40"/>
      <c r="Q5" s="41"/>
      <c r="S5" s="4"/>
      <c r="T5" s="4"/>
      <c r="U5" s="4"/>
      <c r="V5" s="4"/>
      <c r="W5" s="4"/>
      <c r="X5" s="4"/>
      <c r="Y5" s="4"/>
    </row>
    <row r="6" spans="1:35" ht="13.5" customHeight="1" x14ac:dyDescent="0.2">
      <c r="A6" s="5"/>
      <c r="B6" s="47" t="s">
        <v>11</v>
      </c>
      <c r="C6" s="47"/>
      <c r="D6" s="47"/>
      <c r="E6" s="6"/>
      <c r="F6" s="7">
        <f>IF(SUM(F7,F24,F29)=0,"-",SUM(F7,F24,F29))</f>
        <v>5163403</v>
      </c>
      <c r="G6" s="8"/>
      <c r="H6" s="7">
        <f>IF(SUM(H7,H24,H29)=0,"-",SUM(H7,H24,H29))</f>
        <v>14224809</v>
      </c>
      <c r="I6" s="8"/>
      <c r="J6" s="7">
        <f>IF(SUM(J7,J24,J29)=0,"-",SUM(J7,J24,J29))</f>
        <v>8447131</v>
      </c>
      <c r="K6" s="8"/>
      <c r="L6" s="7">
        <f>IF(SUM(L7,L24,L29)=0,"-",SUM(L7,L24,L29))</f>
        <v>3903215</v>
      </c>
      <c r="M6" s="8"/>
      <c r="N6" s="7">
        <f>IF(SUM(N7,N24,N29)=0,"-",SUM(N7,N24,N29))</f>
        <v>3883</v>
      </c>
      <c r="O6" s="8"/>
      <c r="P6" s="7">
        <f t="shared" ref="P6:P29" si="0">IF(SUM(F6:O6)=0,"-",SUM(F6:O6))</f>
        <v>31742441</v>
      </c>
      <c r="Q6" s="8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5" ht="13.5" customHeight="1" x14ac:dyDescent="0.2">
      <c r="A7" s="5" t="s">
        <v>12</v>
      </c>
      <c r="B7" s="47" t="s">
        <v>13</v>
      </c>
      <c r="C7" s="47"/>
      <c r="D7" s="47"/>
      <c r="E7" s="6"/>
      <c r="F7" s="7">
        <f>IF(SUM(F8,F16,F17,F20,F23,)=0,"-",SUM(F8,F16,F17,F20,F23))</f>
        <v>4433143</v>
      </c>
      <c r="G7" s="8"/>
      <c r="H7" s="7">
        <f>IF(SUM(H8,H16,H17,H20,H23,)=0,"-",SUM(H8,H16,H17,H20,H23))</f>
        <v>14170876</v>
      </c>
      <c r="I7" s="8"/>
      <c r="J7" s="7">
        <f>IF(SUM(J8,J16,J17,J20,J23,)=0,"-",SUM(J8,J16,J17,J20,J23))</f>
        <v>4302629</v>
      </c>
      <c r="K7" s="8"/>
      <c r="L7" s="7">
        <f>IF(SUM(L8,L16,L17,L20,L23,)=0,"-",SUM(L8,L16,L17,L20,L23))</f>
        <v>558901</v>
      </c>
      <c r="M7" s="8"/>
      <c r="N7" s="7">
        <f>IF(SUM(N8,N16,N17,N20,N23,)=0,"-",SUM(N8,N16,N17,N20,N23))</f>
        <v>170</v>
      </c>
      <c r="O7" s="8"/>
      <c r="P7" s="7">
        <f t="shared" si="0"/>
        <v>23465719</v>
      </c>
      <c r="Q7" s="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3.5" customHeight="1" x14ac:dyDescent="0.2">
      <c r="A8" s="2"/>
      <c r="B8" s="2"/>
      <c r="C8" s="32" t="s">
        <v>14</v>
      </c>
      <c r="D8" s="32"/>
      <c r="E8" s="9"/>
      <c r="F8" s="10">
        <f>IF(SUM(F9:F15)=0,"-",SUM(F9:F15))</f>
        <v>4394857</v>
      </c>
      <c r="G8" s="11"/>
      <c r="H8" s="10">
        <f>IF(SUM(H9:H15)=0,"-",SUM(H9:H15))</f>
        <v>14012334</v>
      </c>
      <c r="I8" s="11"/>
      <c r="J8" s="10">
        <f>IF(SUM(J9:J15)=0,"-",SUM(J9:J15))</f>
        <v>1270091</v>
      </c>
      <c r="K8" s="11"/>
      <c r="L8" s="10">
        <f>IF(SUM(L9:L15)=0,"-",SUM(L9:L15))</f>
        <v>543614</v>
      </c>
      <c r="M8" s="11"/>
      <c r="N8" s="10" t="str">
        <f>IF(SUM(N9:N15)=0,"-",SUM(N9:N15))</f>
        <v>-</v>
      </c>
      <c r="O8" s="11"/>
      <c r="P8" s="10">
        <f t="shared" si="0"/>
        <v>20220896</v>
      </c>
      <c r="Q8" s="1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3.5" customHeight="1" x14ac:dyDescent="0.2">
      <c r="A9" s="2"/>
      <c r="B9" s="2"/>
      <c r="C9" s="2"/>
      <c r="D9" s="12" t="s">
        <v>15</v>
      </c>
      <c r="E9" s="9"/>
      <c r="F9" s="13">
        <v>4229471</v>
      </c>
      <c r="G9" s="11"/>
      <c r="H9" s="13">
        <v>8901842</v>
      </c>
      <c r="I9" s="11"/>
      <c r="J9" s="13">
        <v>47179</v>
      </c>
      <c r="K9" s="11"/>
      <c r="L9" s="13" t="s">
        <v>16</v>
      </c>
      <c r="M9" s="11"/>
      <c r="N9" s="13" t="s">
        <v>16</v>
      </c>
      <c r="O9" s="11"/>
      <c r="P9" s="10">
        <f t="shared" si="0"/>
        <v>13178492</v>
      </c>
      <c r="Q9" s="1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3.5" customHeight="1" x14ac:dyDescent="0.2">
      <c r="A10" s="2"/>
      <c r="B10" s="2"/>
      <c r="C10" s="2"/>
      <c r="D10" s="12" t="s">
        <v>17</v>
      </c>
      <c r="E10" s="9"/>
      <c r="F10" s="13">
        <v>91</v>
      </c>
      <c r="G10" s="11"/>
      <c r="H10" s="13">
        <v>66336</v>
      </c>
      <c r="I10" s="11"/>
      <c r="J10" s="13">
        <v>105799</v>
      </c>
      <c r="K10" s="11"/>
      <c r="L10" s="13" t="s">
        <v>16</v>
      </c>
      <c r="M10" s="11"/>
      <c r="N10" s="13" t="s">
        <v>16</v>
      </c>
      <c r="O10" s="11"/>
      <c r="P10" s="10">
        <f t="shared" si="0"/>
        <v>172226</v>
      </c>
      <c r="Q10" s="1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3.5" customHeight="1" x14ac:dyDescent="0.2">
      <c r="A11" s="2"/>
      <c r="B11" s="2"/>
      <c r="C11" s="2"/>
      <c r="D11" s="12" t="s">
        <v>18</v>
      </c>
      <c r="E11" s="9"/>
      <c r="F11" s="13">
        <v>153409</v>
      </c>
      <c r="G11" s="11"/>
      <c r="H11" s="13">
        <v>306816</v>
      </c>
      <c r="I11" s="11"/>
      <c r="J11" s="13">
        <v>14290</v>
      </c>
      <c r="K11" s="11"/>
      <c r="L11" s="13" t="s">
        <v>16</v>
      </c>
      <c r="M11" s="11"/>
      <c r="N11" s="13" t="s">
        <v>16</v>
      </c>
      <c r="O11" s="11"/>
      <c r="P11" s="10">
        <f t="shared" si="0"/>
        <v>474515</v>
      </c>
      <c r="Q11" s="1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3.5" customHeight="1" x14ac:dyDescent="0.2">
      <c r="A12" s="2"/>
      <c r="B12" s="2"/>
      <c r="C12" s="2"/>
      <c r="D12" s="12" t="s">
        <v>19</v>
      </c>
      <c r="E12" s="9"/>
      <c r="F12" s="13">
        <v>11886</v>
      </c>
      <c r="G12" s="11"/>
      <c r="H12" s="13">
        <v>24450</v>
      </c>
      <c r="I12" s="11"/>
      <c r="J12" s="13">
        <v>858169</v>
      </c>
      <c r="K12" s="11"/>
      <c r="L12" s="13">
        <v>2500</v>
      </c>
      <c r="M12" s="11"/>
      <c r="N12" s="13" t="s">
        <v>16</v>
      </c>
      <c r="O12" s="11"/>
      <c r="P12" s="10">
        <f t="shared" si="0"/>
        <v>897005</v>
      </c>
      <c r="Q12" s="1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3.5" customHeight="1" x14ac:dyDescent="0.2">
      <c r="A13" s="2"/>
      <c r="B13" s="2"/>
      <c r="C13" s="2"/>
      <c r="D13" s="12" t="s">
        <v>20</v>
      </c>
      <c r="E13" s="9"/>
      <c r="F13" s="13" t="s">
        <v>16</v>
      </c>
      <c r="G13" s="11"/>
      <c r="H13" s="13">
        <v>2957722</v>
      </c>
      <c r="I13" s="11"/>
      <c r="J13" s="13">
        <v>151911</v>
      </c>
      <c r="K13" s="11"/>
      <c r="L13" s="13" t="s">
        <v>16</v>
      </c>
      <c r="M13" s="11"/>
      <c r="N13" s="13" t="s">
        <v>16</v>
      </c>
      <c r="O13" s="11"/>
      <c r="P13" s="10">
        <f t="shared" si="0"/>
        <v>3109633</v>
      </c>
      <c r="Q13" s="1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3.5" customHeight="1" x14ac:dyDescent="0.2">
      <c r="A14" s="2"/>
      <c r="B14" s="2"/>
      <c r="C14" s="2"/>
      <c r="D14" s="12" t="s">
        <v>21</v>
      </c>
      <c r="E14" s="9"/>
      <c r="F14" s="13" t="s">
        <v>16</v>
      </c>
      <c r="G14" s="11"/>
      <c r="H14" s="13">
        <v>50890</v>
      </c>
      <c r="I14" s="11"/>
      <c r="J14" s="13" t="s">
        <v>16</v>
      </c>
      <c r="K14" s="11"/>
      <c r="L14" s="13" t="s">
        <v>16</v>
      </c>
      <c r="M14" s="11"/>
      <c r="N14" s="13" t="s">
        <v>16</v>
      </c>
      <c r="O14" s="11"/>
      <c r="P14" s="10">
        <f t="shared" si="0"/>
        <v>50890</v>
      </c>
      <c r="Q14" s="1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3.5" customHeight="1" x14ac:dyDescent="0.2">
      <c r="A15" s="2"/>
      <c r="B15" s="2"/>
      <c r="C15" s="2"/>
      <c r="D15" s="12" t="s">
        <v>22</v>
      </c>
      <c r="E15" s="9"/>
      <c r="F15" s="13" t="s">
        <v>16</v>
      </c>
      <c r="G15" s="11"/>
      <c r="H15" s="13">
        <v>1704278</v>
      </c>
      <c r="I15" s="11"/>
      <c r="J15" s="13">
        <v>92743</v>
      </c>
      <c r="K15" s="11"/>
      <c r="L15" s="13">
        <v>541114</v>
      </c>
      <c r="M15" s="11"/>
      <c r="N15" s="13" t="s">
        <v>16</v>
      </c>
      <c r="O15" s="11"/>
      <c r="P15" s="10">
        <f t="shared" si="0"/>
        <v>2338135</v>
      </c>
      <c r="Q15" s="1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3.5" customHeight="1" x14ac:dyDescent="0.2">
      <c r="A16" s="5"/>
      <c r="B16" s="5"/>
      <c r="C16" s="47" t="s">
        <v>23</v>
      </c>
      <c r="D16" s="47"/>
      <c r="E16" s="6"/>
      <c r="F16" s="14">
        <v>29537</v>
      </c>
      <c r="G16" s="8"/>
      <c r="H16" s="14">
        <v>124904</v>
      </c>
      <c r="I16" s="8"/>
      <c r="J16" s="14">
        <v>713755</v>
      </c>
      <c r="K16" s="8"/>
      <c r="L16" s="14" t="s">
        <v>16</v>
      </c>
      <c r="M16" s="8"/>
      <c r="N16" s="14">
        <v>100</v>
      </c>
      <c r="O16" s="8"/>
      <c r="P16" s="7">
        <f t="shared" si="0"/>
        <v>868296</v>
      </c>
      <c r="Q16" s="8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3.5" customHeight="1" x14ac:dyDescent="0.2">
      <c r="A17" s="2"/>
      <c r="B17" s="2"/>
      <c r="C17" s="32" t="s">
        <v>24</v>
      </c>
      <c r="D17" s="32"/>
      <c r="E17" s="9"/>
      <c r="F17" s="10">
        <f>IF(SUM(F18:F19)=0,"-",SUM(F18:F19))</f>
        <v>2665</v>
      </c>
      <c r="G17" s="11"/>
      <c r="H17" s="10">
        <f>IF(SUM(H18:H19)=0,"-",SUM(H18:H19))</f>
        <v>11175</v>
      </c>
      <c r="I17" s="11"/>
      <c r="J17" s="10">
        <f>IF(SUM(J18:J19)=0,"-",SUM(J18:J19))</f>
        <v>1091212</v>
      </c>
      <c r="K17" s="11"/>
      <c r="L17" s="10">
        <f>IF(SUM(L18:L19)=0,"-",SUM(L18:L19))</f>
        <v>3787</v>
      </c>
      <c r="M17" s="11"/>
      <c r="N17" s="10" t="str">
        <f>IF(SUM(N18:N19)=0,"-",SUM(N18:N19))</f>
        <v>-</v>
      </c>
      <c r="O17" s="11"/>
      <c r="P17" s="10">
        <f t="shared" si="0"/>
        <v>1108839</v>
      </c>
      <c r="Q17" s="11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3.5" customHeight="1" x14ac:dyDescent="0.2">
      <c r="A18" s="2"/>
      <c r="B18" s="2"/>
      <c r="C18" s="2"/>
      <c r="D18" s="12" t="s">
        <v>25</v>
      </c>
      <c r="E18" s="9"/>
      <c r="F18" s="13" t="s">
        <v>16</v>
      </c>
      <c r="G18" s="11"/>
      <c r="H18" s="13">
        <v>2157</v>
      </c>
      <c r="I18" s="11"/>
      <c r="J18" s="13">
        <v>178418</v>
      </c>
      <c r="K18" s="11"/>
      <c r="L18" s="13" t="s">
        <v>16</v>
      </c>
      <c r="M18" s="11"/>
      <c r="N18" s="13" t="s">
        <v>16</v>
      </c>
      <c r="O18" s="11"/>
      <c r="P18" s="10">
        <f t="shared" si="0"/>
        <v>180575</v>
      </c>
      <c r="Q18" s="1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3.5" customHeight="1" x14ac:dyDescent="0.2">
      <c r="A19" s="15"/>
      <c r="B19" s="15"/>
      <c r="C19" s="15"/>
      <c r="D19" s="16" t="s">
        <v>26</v>
      </c>
      <c r="E19" s="17"/>
      <c r="F19" s="18">
        <v>2665</v>
      </c>
      <c r="G19" s="19"/>
      <c r="H19" s="18">
        <v>9018</v>
      </c>
      <c r="I19" s="19"/>
      <c r="J19" s="18">
        <v>912794</v>
      </c>
      <c r="K19" s="19"/>
      <c r="L19" s="18">
        <v>3787</v>
      </c>
      <c r="M19" s="19"/>
      <c r="N19" s="18" t="s">
        <v>16</v>
      </c>
      <c r="O19" s="19"/>
      <c r="P19" s="20">
        <f t="shared" si="0"/>
        <v>928264</v>
      </c>
      <c r="Q19" s="19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3.5" customHeight="1" x14ac:dyDescent="0.2">
      <c r="A20" s="2"/>
      <c r="B20" s="2"/>
      <c r="C20" s="32" t="s">
        <v>27</v>
      </c>
      <c r="D20" s="32"/>
      <c r="E20" s="9"/>
      <c r="F20" s="10">
        <f>IF(SUM(F21:F22)=0,"-",SUM(F21:F22))</f>
        <v>6084</v>
      </c>
      <c r="G20" s="11"/>
      <c r="H20" s="10">
        <f>IF(SUM(H21:H22)=0,"-",SUM(H21:H22))</f>
        <v>22110</v>
      </c>
      <c r="I20" s="11"/>
      <c r="J20" s="10">
        <f>IF(SUM(J21:J22)=0,"-",SUM(J21:J22))</f>
        <v>1151228</v>
      </c>
      <c r="K20" s="11"/>
      <c r="L20" s="10">
        <f>IF(SUM(L21:L22)=0,"-",SUM(L21:L22))</f>
        <v>11500</v>
      </c>
      <c r="M20" s="11"/>
      <c r="N20" s="10">
        <f>IF(SUM(N21:N22)=0,"-",SUM(N21:N22))</f>
        <v>70</v>
      </c>
      <c r="O20" s="11"/>
      <c r="P20" s="10">
        <f t="shared" si="0"/>
        <v>1190992</v>
      </c>
      <c r="Q20" s="11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3.5" customHeight="1" x14ac:dyDescent="0.2">
      <c r="A21" s="2"/>
      <c r="B21" s="2"/>
      <c r="C21" s="2"/>
      <c r="D21" s="12" t="s">
        <v>28</v>
      </c>
      <c r="E21" s="9"/>
      <c r="F21" s="13">
        <v>5558</v>
      </c>
      <c r="G21" s="11"/>
      <c r="H21" s="13">
        <v>2874</v>
      </c>
      <c r="I21" s="11"/>
      <c r="J21" s="13">
        <v>388848</v>
      </c>
      <c r="K21" s="11"/>
      <c r="L21" s="13" t="s">
        <v>16</v>
      </c>
      <c r="M21" s="11"/>
      <c r="N21" s="13" t="s">
        <v>16</v>
      </c>
      <c r="O21" s="11"/>
      <c r="P21" s="10">
        <f t="shared" si="0"/>
        <v>397280</v>
      </c>
      <c r="Q21" s="1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3.5" customHeight="1" x14ac:dyDescent="0.2">
      <c r="A22" s="2"/>
      <c r="B22" s="2"/>
      <c r="C22" s="2"/>
      <c r="D22" s="12" t="s">
        <v>29</v>
      </c>
      <c r="E22" s="9"/>
      <c r="F22" s="13">
        <v>526</v>
      </c>
      <c r="G22" s="11"/>
      <c r="H22" s="13">
        <v>19236</v>
      </c>
      <c r="I22" s="11"/>
      <c r="J22" s="13">
        <v>762380</v>
      </c>
      <c r="K22" s="11"/>
      <c r="L22" s="13">
        <v>11500</v>
      </c>
      <c r="M22" s="11"/>
      <c r="N22" s="13">
        <v>70</v>
      </c>
      <c r="O22" s="11"/>
      <c r="P22" s="10">
        <f t="shared" si="0"/>
        <v>793712</v>
      </c>
      <c r="Q22" s="1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3.5" customHeight="1" x14ac:dyDescent="0.2">
      <c r="A23" s="5"/>
      <c r="B23" s="5"/>
      <c r="C23" s="47" t="s">
        <v>30</v>
      </c>
      <c r="D23" s="47"/>
      <c r="E23" s="6"/>
      <c r="F23" s="14" t="s">
        <v>16</v>
      </c>
      <c r="G23" s="8"/>
      <c r="H23" s="14">
        <v>353</v>
      </c>
      <c r="I23" s="8"/>
      <c r="J23" s="14">
        <v>76343</v>
      </c>
      <c r="K23" s="8"/>
      <c r="L23" s="14" t="s">
        <v>16</v>
      </c>
      <c r="M23" s="8"/>
      <c r="N23" s="14" t="s">
        <v>16</v>
      </c>
      <c r="O23" s="8"/>
      <c r="P23" s="7">
        <f t="shared" si="0"/>
        <v>76696</v>
      </c>
      <c r="Q23" s="8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3.5" customHeight="1" x14ac:dyDescent="0.2">
      <c r="A24" s="2" t="s">
        <v>31</v>
      </c>
      <c r="B24" s="32" t="s">
        <v>32</v>
      </c>
      <c r="C24" s="32"/>
      <c r="D24" s="32"/>
      <c r="E24" s="9"/>
      <c r="F24" s="10">
        <f>IF(SUM(F25:F28)=0,"-",SUM(F25:F28))</f>
        <v>730260</v>
      </c>
      <c r="G24" s="11"/>
      <c r="H24" s="10">
        <f>IF(SUM(H25:H28)=0,"-",SUM(H25:H28))</f>
        <v>460</v>
      </c>
      <c r="I24" s="11"/>
      <c r="J24" s="10">
        <f>IF(SUM(J25:J28)=0,"-",SUM(J25:J28))</f>
        <v>1549619</v>
      </c>
      <c r="K24" s="11"/>
      <c r="L24" s="10">
        <f>IF(SUM(L25:L28)=0,"-",SUM(L25:L28))</f>
        <v>3344314</v>
      </c>
      <c r="M24" s="11"/>
      <c r="N24" s="10">
        <f>IF(SUM(N25:N28)=0,"-",SUM(N25:N28))</f>
        <v>3713</v>
      </c>
      <c r="O24" s="11"/>
      <c r="P24" s="10">
        <f t="shared" si="0"/>
        <v>5628366</v>
      </c>
      <c r="Q24" s="1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3.5" customHeight="1" x14ac:dyDescent="0.2">
      <c r="A25" s="2"/>
      <c r="B25" s="2"/>
      <c r="C25" s="2"/>
      <c r="D25" s="12" t="s">
        <v>33</v>
      </c>
      <c r="E25" s="9"/>
      <c r="F25" s="13" t="s">
        <v>16</v>
      </c>
      <c r="G25" s="11"/>
      <c r="H25" s="13" t="s">
        <v>16</v>
      </c>
      <c r="I25" s="11"/>
      <c r="J25" s="13">
        <v>16119</v>
      </c>
      <c r="K25" s="11"/>
      <c r="L25" s="13" t="s">
        <v>16</v>
      </c>
      <c r="M25" s="11"/>
      <c r="N25" s="13" t="s">
        <v>16</v>
      </c>
      <c r="O25" s="11"/>
      <c r="P25" s="10">
        <f t="shared" si="0"/>
        <v>16119</v>
      </c>
      <c r="Q25" s="11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3.5" customHeight="1" x14ac:dyDescent="0.2">
      <c r="A26" s="2"/>
      <c r="B26" s="2"/>
      <c r="C26" s="2"/>
      <c r="D26" s="12" t="s">
        <v>34</v>
      </c>
      <c r="E26" s="9"/>
      <c r="F26" s="13">
        <v>724882</v>
      </c>
      <c r="G26" s="11"/>
      <c r="H26" s="13" t="s">
        <v>16</v>
      </c>
      <c r="I26" s="11"/>
      <c r="J26" s="13">
        <v>969358</v>
      </c>
      <c r="K26" s="11"/>
      <c r="L26" s="13">
        <v>3332685</v>
      </c>
      <c r="M26" s="11"/>
      <c r="N26" s="13" t="s">
        <v>16</v>
      </c>
      <c r="O26" s="11"/>
      <c r="P26" s="10">
        <f t="shared" si="0"/>
        <v>5026925</v>
      </c>
      <c r="Q26" s="11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6.5" customHeight="1" x14ac:dyDescent="0.2">
      <c r="A27" s="2"/>
      <c r="B27" s="2"/>
      <c r="C27" s="2"/>
      <c r="D27" s="12" t="s">
        <v>35</v>
      </c>
      <c r="E27" s="9"/>
      <c r="F27" s="13">
        <v>5378</v>
      </c>
      <c r="G27" s="11"/>
      <c r="H27" s="13">
        <v>460</v>
      </c>
      <c r="I27" s="11"/>
      <c r="J27" s="13">
        <v>535459</v>
      </c>
      <c r="K27" s="11"/>
      <c r="L27" s="13">
        <v>11629</v>
      </c>
      <c r="M27" s="11"/>
      <c r="N27" s="13">
        <v>1213</v>
      </c>
      <c r="O27" s="11"/>
      <c r="P27" s="10">
        <f t="shared" si="0"/>
        <v>554139</v>
      </c>
      <c r="Q27" s="11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5" customHeight="1" x14ac:dyDescent="0.2">
      <c r="A28" s="2"/>
      <c r="B28" s="2"/>
      <c r="C28" s="2"/>
      <c r="D28" s="12" t="s">
        <v>36</v>
      </c>
      <c r="E28" s="9"/>
      <c r="F28" s="13" t="s">
        <v>16</v>
      </c>
      <c r="G28" s="11"/>
      <c r="H28" s="13" t="s">
        <v>16</v>
      </c>
      <c r="I28" s="11"/>
      <c r="J28" s="13">
        <v>28683</v>
      </c>
      <c r="K28" s="11"/>
      <c r="L28" s="13" t="s">
        <v>16</v>
      </c>
      <c r="M28" s="11"/>
      <c r="N28" s="13">
        <v>2500</v>
      </c>
      <c r="O28" s="11"/>
      <c r="P28" s="10">
        <f t="shared" si="0"/>
        <v>31183</v>
      </c>
      <c r="Q28" s="11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5" customHeight="1" thickBot="1" x14ac:dyDescent="0.25">
      <c r="A29" s="21" t="s">
        <v>37</v>
      </c>
      <c r="B29" s="48" t="s">
        <v>38</v>
      </c>
      <c r="C29" s="48"/>
      <c r="D29" s="48"/>
      <c r="E29" s="22"/>
      <c r="F29" s="23" t="s">
        <v>16</v>
      </c>
      <c r="G29" s="24"/>
      <c r="H29" s="23">
        <v>53473</v>
      </c>
      <c r="I29" s="24"/>
      <c r="J29" s="23">
        <v>2594883</v>
      </c>
      <c r="K29" s="24"/>
      <c r="L29" s="23" t="s">
        <v>16</v>
      </c>
      <c r="M29" s="24"/>
      <c r="N29" s="23" t="s">
        <v>16</v>
      </c>
      <c r="O29" s="24"/>
      <c r="P29" s="25">
        <f t="shared" si="0"/>
        <v>2648356</v>
      </c>
      <c r="Q29" s="2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29.25" customHeight="1" x14ac:dyDescent="0.2">
      <c r="AC30" s="4"/>
      <c r="AD30" s="4"/>
      <c r="AE30" s="4"/>
      <c r="AF30" s="4"/>
      <c r="AG30" s="4"/>
      <c r="AH30" s="4"/>
      <c r="AI30" s="4"/>
    </row>
    <row r="31" spans="1:35" ht="14.25" customHeight="1" x14ac:dyDescent="0.25">
      <c r="A31" s="33" t="s">
        <v>39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35" ht="13.5" customHeight="1" thickBo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 t="s">
        <v>1</v>
      </c>
    </row>
    <row r="33" spans="1:18" ht="13.5" customHeight="1" x14ac:dyDescent="0.2">
      <c r="A33" s="34" t="s">
        <v>2</v>
      </c>
      <c r="B33" s="35"/>
      <c r="C33" s="35"/>
      <c r="D33" s="35"/>
      <c r="E33" s="36"/>
      <c r="F33" s="37" t="s">
        <v>3</v>
      </c>
      <c r="G33" s="37"/>
      <c r="H33" s="37"/>
      <c r="I33" s="37"/>
      <c r="J33" s="37"/>
      <c r="K33" s="37"/>
      <c r="L33" s="37"/>
      <c r="M33" s="37"/>
      <c r="N33" s="37"/>
      <c r="O33" s="37"/>
      <c r="P33" s="38" t="s">
        <v>4</v>
      </c>
      <c r="Q33" s="39"/>
    </row>
    <row r="34" spans="1:18" ht="24" customHeight="1" x14ac:dyDescent="0.2">
      <c r="A34" s="42" t="s">
        <v>5</v>
      </c>
      <c r="B34" s="43"/>
      <c r="C34" s="43"/>
      <c r="D34" s="43"/>
      <c r="E34" s="43"/>
      <c r="F34" s="43" t="s">
        <v>6</v>
      </c>
      <c r="G34" s="43"/>
      <c r="H34" s="44" t="s">
        <v>7</v>
      </c>
      <c r="I34" s="43"/>
      <c r="J34" s="44" t="s">
        <v>8</v>
      </c>
      <c r="K34" s="43"/>
      <c r="L34" s="43" t="s">
        <v>9</v>
      </c>
      <c r="M34" s="43"/>
      <c r="N34" s="45" t="s">
        <v>10</v>
      </c>
      <c r="O34" s="46"/>
      <c r="P34" s="40"/>
      <c r="Q34" s="41"/>
    </row>
    <row r="35" spans="1:18" ht="13.5" customHeight="1" x14ac:dyDescent="0.2">
      <c r="A35" s="5"/>
      <c r="B35" s="47" t="s">
        <v>11</v>
      </c>
      <c r="C35" s="47"/>
      <c r="D35" s="47"/>
      <c r="E35" s="6"/>
      <c r="F35" s="8">
        <f>IF(SUM(F36,F53,F58)=0,"-",SUM(F36,F53,F58))</f>
        <v>1202666</v>
      </c>
      <c r="G35" s="8"/>
      <c r="H35" s="8">
        <f>IF(SUM(H36,H53,H58)=0,"-",SUM(H36,H53,H58))</f>
        <v>7106252</v>
      </c>
      <c r="I35" s="8"/>
      <c r="J35" s="8" t="str">
        <f>IF(SUM(J36,J53,J58)=0,"-",SUM(J36,J53,J58))</f>
        <v>-</v>
      </c>
      <c r="K35" s="8"/>
      <c r="L35" s="8">
        <f>IF(SUM(L36,L53,L58)=0,"-",SUM(L36,L53,L58))</f>
        <v>281506</v>
      </c>
      <c r="M35" s="8"/>
      <c r="N35" s="8">
        <f>IF(SUM(N36,N53,N58)=0,"-",SUM(N36,N53,N58))</f>
        <v>2269</v>
      </c>
      <c r="O35" s="8"/>
      <c r="P35" s="8">
        <f t="shared" ref="P35:P58" si="1">IF(SUM(F35:O35)=0,"-",SUM(F35:O35))</f>
        <v>8592693</v>
      </c>
      <c r="Q35" s="8"/>
    </row>
    <row r="36" spans="1:18" ht="13.5" customHeight="1" x14ac:dyDescent="0.2">
      <c r="A36" s="5" t="s">
        <v>12</v>
      </c>
      <c r="B36" s="47" t="s">
        <v>13</v>
      </c>
      <c r="C36" s="47"/>
      <c r="D36" s="47"/>
      <c r="E36" s="6"/>
      <c r="F36" s="8">
        <f>IF(SUM(F37,F45,F46,F49,F52,)=0,"-",SUM(F37,F45,F46,F49,F52))</f>
        <v>1202666</v>
      </c>
      <c r="G36" s="8"/>
      <c r="H36" s="8">
        <f>IF(SUM(H37,H45,H46,H49,H52,)=0,"-",SUM(H37,H45,H46,H49,H52))</f>
        <v>6750380</v>
      </c>
      <c r="I36" s="8"/>
      <c r="J36" s="8" t="str">
        <f>IF(SUM(J37,J45,J46,J49,J52,)=0,"-",SUM(J37,J45,J46,J49,J52))</f>
        <v>-</v>
      </c>
      <c r="K36" s="8"/>
      <c r="L36" s="8">
        <f>IF(SUM(L37,L45,L46,L49,L52,)=0,"-",SUM(L37,L45,L46,L49,L52))</f>
        <v>142506</v>
      </c>
      <c r="M36" s="8"/>
      <c r="N36" s="8">
        <f>IF(SUM(N37,N45,N46,N49,N52,)=0,"-",SUM(N37,N45,N46,N49,N52))</f>
        <v>1830</v>
      </c>
      <c r="O36" s="8"/>
      <c r="P36" s="8">
        <f t="shared" si="1"/>
        <v>8097382</v>
      </c>
      <c r="Q36" s="8"/>
    </row>
    <row r="37" spans="1:18" ht="13.5" customHeight="1" x14ac:dyDescent="0.2">
      <c r="A37" s="2"/>
      <c r="B37" s="2"/>
      <c r="C37" s="32" t="s">
        <v>14</v>
      </c>
      <c r="D37" s="32"/>
      <c r="E37" s="9"/>
      <c r="F37" s="11">
        <f>IF(SUM(F38:F44)=0,"-",SUM(F38:F44))</f>
        <v>1141791</v>
      </c>
      <c r="G37" s="11"/>
      <c r="H37" s="11">
        <f>IF(SUM(H38:H44)=0,"-",SUM(H38:H44))</f>
        <v>6297682</v>
      </c>
      <c r="I37" s="11"/>
      <c r="J37" s="11" t="str">
        <f>IF(SUM(J38:J44)=0,"-",SUM(J38:J44))</f>
        <v>-</v>
      </c>
      <c r="K37" s="11"/>
      <c r="L37" s="11">
        <f>IF(SUM(L38:L44)=0,"-",SUM(L38:L44))</f>
        <v>142506</v>
      </c>
      <c r="M37" s="11"/>
      <c r="N37" s="11" t="str">
        <f>IF(SUM(N38:N44)=0,"-",SUM(N38:N44))</f>
        <v>-</v>
      </c>
      <c r="O37" s="11"/>
      <c r="P37" s="11">
        <f t="shared" si="1"/>
        <v>7581979</v>
      </c>
      <c r="Q37" s="11"/>
    </row>
    <row r="38" spans="1:18" ht="13.5" customHeight="1" x14ac:dyDescent="0.2">
      <c r="A38" s="2"/>
      <c r="B38" s="2"/>
      <c r="C38" s="2"/>
      <c r="D38" s="12" t="s">
        <v>15</v>
      </c>
      <c r="E38" s="9"/>
      <c r="F38" s="26">
        <v>1050168</v>
      </c>
      <c r="G38" s="11"/>
      <c r="H38" s="26">
        <v>4307658</v>
      </c>
      <c r="I38" s="11"/>
      <c r="J38" s="26" t="s">
        <v>16</v>
      </c>
      <c r="K38" s="11"/>
      <c r="L38" s="26" t="s">
        <v>16</v>
      </c>
      <c r="M38" s="11"/>
      <c r="N38" s="26" t="s">
        <v>16</v>
      </c>
      <c r="O38" s="11"/>
      <c r="P38" s="11">
        <f t="shared" si="1"/>
        <v>5357826</v>
      </c>
      <c r="Q38" s="11"/>
    </row>
    <row r="39" spans="1:18" ht="13.5" customHeight="1" x14ac:dyDescent="0.2">
      <c r="A39" s="2"/>
      <c r="B39" s="2"/>
      <c r="C39" s="2"/>
      <c r="D39" s="12" t="s">
        <v>17</v>
      </c>
      <c r="E39" s="9"/>
      <c r="F39" s="26" t="s">
        <v>16</v>
      </c>
      <c r="G39" s="11"/>
      <c r="H39" s="26">
        <v>23462</v>
      </c>
      <c r="I39" s="11"/>
      <c r="J39" s="26" t="s">
        <v>16</v>
      </c>
      <c r="K39" s="11"/>
      <c r="L39" s="26" t="s">
        <v>16</v>
      </c>
      <c r="M39" s="11"/>
      <c r="N39" s="26" t="s">
        <v>16</v>
      </c>
      <c r="O39" s="11"/>
      <c r="P39" s="11">
        <f t="shared" si="1"/>
        <v>23462</v>
      </c>
      <c r="Q39" s="11"/>
    </row>
    <row r="40" spans="1:18" ht="13.5" customHeight="1" x14ac:dyDescent="0.2">
      <c r="A40" s="2"/>
      <c r="B40" s="2"/>
      <c r="C40" s="2"/>
      <c r="D40" s="12" t="s">
        <v>18</v>
      </c>
      <c r="E40" s="9"/>
      <c r="F40" s="26">
        <v>55813</v>
      </c>
      <c r="G40" s="11"/>
      <c r="H40" s="26">
        <v>119922</v>
      </c>
      <c r="I40" s="11"/>
      <c r="J40" s="26" t="s">
        <v>16</v>
      </c>
      <c r="K40" s="11"/>
      <c r="L40" s="26" t="s">
        <v>16</v>
      </c>
      <c r="M40" s="11"/>
      <c r="N40" s="26" t="s">
        <v>16</v>
      </c>
      <c r="O40" s="11"/>
      <c r="P40" s="11">
        <f t="shared" si="1"/>
        <v>175735</v>
      </c>
      <c r="Q40" s="11"/>
    </row>
    <row r="41" spans="1:18" ht="13.5" customHeight="1" x14ac:dyDescent="0.2">
      <c r="A41" s="2"/>
      <c r="B41" s="2"/>
      <c r="C41" s="2"/>
      <c r="D41" s="12" t="s">
        <v>19</v>
      </c>
      <c r="E41" s="9"/>
      <c r="F41" s="26">
        <v>35810</v>
      </c>
      <c r="G41" s="11"/>
      <c r="H41" s="26">
        <v>189225</v>
      </c>
      <c r="I41" s="11"/>
      <c r="J41" s="26" t="s">
        <v>16</v>
      </c>
      <c r="K41" s="11"/>
      <c r="L41" s="26" t="s">
        <v>16</v>
      </c>
      <c r="M41" s="11"/>
      <c r="N41" s="26" t="s">
        <v>16</v>
      </c>
      <c r="O41" s="11"/>
      <c r="P41" s="11">
        <f t="shared" si="1"/>
        <v>225035</v>
      </c>
      <c r="Q41" s="11"/>
      <c r="R41" s="27"/>
    </row>
    <row r="42" spans="1:18" ht="13.5" customHeight="1" x14ac:dyDescent="0.2">
      <c r="A42" s="2"/>
      <c r="B42" s="2"/>
      <c r="C42" s="2"/>
      <c r="D42" s="12" t="s">
        <v>20</v>
      </c>
      <c r="E42" s="9"/>
      <c r="F42" s="26" t="s">
        <v>16</v>
      </c>
      <c r="G42" s="11"/>
      <c r="H42" s="26">
        <v>1206204</v>
      </c>
      <c r="I42" s="11"/>
      <c r="J42" s="26" t="s">
        <v>16</v>
      </c>
      <c r="K42" s="11"/>
      <c r="L42" s="26" t="s">
        <v>16</v>
      </c>
      <c r="M42" s="11"/>
      <c r="N42" s="26" t="s">
        <v>16</v>
      </c>
      <c r="O42" s="11"/>
      <c r="P42" s="11">
        <f t="shared" si="1"/>
        <v>1206204</v>
      </c>
      <c r="Q42" s="11"/>
      <c r="R42" s="28"/>
    </row>
    <row r="43" spans="1:18" ht="13.5" customHeight="1" x14ac:dyDescent="0.2">
      <c r="A43" s="2"/>
      <c r="B43" s="2"/>
      <c r="C43" s="2"/>
      <c r="D43" s="12" t="s">
        <v>21</v>
      </c>
      <c r="E43" s="9"/>
      <c r="F43" s="26" t="s">
        <v>16</v>
      </c>
      <c r="G43" s="11"/>
      <c r="H43" s="26">
        <v>2380</v>
      </c>
      <c r="I43" s="11"/>
      <c r="J43" s="26" t="s">
        <v>16</v>
      </c>
      <c r="K43" s="11"/>
      <c r="L43" s="26" t="s">
        <v>16</v>
      </c>
      <c r="M43" s="11"/>
      <c r="N43" s="26" t="s">
        <v>16</v>
      </c>
      <c r="O43" s="11"/>
      <c r="P43" s="11">
        <f t="shared" si="1"/>
        <v>2380</v>
      </c>
      <c r="Q43" s="11"/>
      <c r="R43" s="27"/>
    </row>
    <row r="44" spans="1:18" ht="13.5" customHeight="1" x14ac:dyDescent="0.2">
      <c r="A44" s="2"/>
      <c r="B44" s="2"/>
      <c r="C44" s="2"/>
      <c r="D44" s="12" t="s">
        <v>22</v>
      </c>
      <c r="E44" s="9"/>
      <c r="F44" s="26" t="s">
        <v>16</v>
      </c>
      <c r="G44" s="11"/>
      <c r="H44" s="26">
        <v>448831</v>
      </c>
      <c r="I44" s="11"/>
      <c r="J44" s="26" t="s">
        <v>16</v>
      </c>
      <c r="K44" s="11"/>
      <c r="L44" s="26">
        <v>142506</v>
      </c>
      <c r="M44" s="11"/>
      <c r="N44" s="26" t="s">
        <v>16</v>
      </c>
      <c r="O44" s="11"/>
      <c r="P44" s="11">
        <f t="shared" si="1"/>
        <v>591337</v>
      </c>
      <c r="Q44" s="11"/>
    </row>
    <row r="45" spans="1:18" ht="13.5" customHeight="1" x14ac:dyDescent="0.2">
      <c r="A45" s="5"/>
      <c r="B45" s="5"/>
      <c r="C45" s="47" t="s">
        <v>23</v>
      </c>
      <c r="D45" s="47"/>
      <c r="E45" s="6"/>
      <c r="F45" s="29">
        <v>10357</v>
      </c>
      <c r="G45" s="8"/>
      <c r="H45" s="29">
        <v>63187</v>
      </c>
      <c r="I45" s="8"/>
      <c r="J45" s="29" t="s">
        <v>16</v>
      </c>
      <c r="K45" s="8"/>
      <c r="L45" s="29" t="s">
        <v>16</v>
      </c>
      <c r="M45" s="8"/>
      <c r="N45" s="29">
        <v>1368</v>
      </c>
      <c r="O45" s="8"/>
      <c r="P45" s="8">
        <f t="shared" si="1"/>
        <v>74912</v>
      </c>
      <c r="Q45" s="8"/>
    </row>
    <row r="46" spans="1:18" ht="13.5" customHeight="1" x14ac:dyDescent="0.2">
      <c r="A46" s="2"/>
      <c r="B46" s="2"/>
      <c r="C46" s="32" t="s">
        <v>24</v>
      </c>
      <c r="D46" s="32"/>
      <c r="E46" s="9"/>
      <c r="F46" s="11" t="str">
        <f>IF(SUM(F47:F48)=0,"-",SUM(F47:F48))</f>
        <v>-</v>
      </c>
      <c r="G46" s="11"/>
      <c r="H46" s="11">
        <f>IF(SUM(H47:H48)=0,"-",SUM(H47:H48))</f>
        <v>165718</v>
      </c>
      <c r="I46" s="11"/>
      <c r="J46" s="11" t="str">
        <f>IF(SUM(J47:J48)=0,"-",SUM(J47:J48))</f>
        <v>-</v>
      </c>
      <c r="K46" s="11"/>
      <c r="L46" s="11" t="str">
        <f>IF(SUM(L47:L48)=0,"-",SUM(L47:L48))</f>
        <v>-</v>
      </c>
      <c r="M46" s="11"/>
      <c r="N46" s="11">
        <f>IF(SUM(N47:N48)=0,"-",SUM(N47:N48))</f>
        <v>462</v>
      </c>
      <c r="O46" s="11"/>
      <c r="P46" s="11">
        <f t="shared" si="1"/>
        <v>166180</v>
      </c>
      <c r="Q46" s="11"/>
    </row>
    <row r="47" spans="1:18" ht="13.5" customHeight="1" x14ac:dyDescent="0.2">
      <c r="A47" s="2"/>
      <c r="B47" s="2"/>
      <c r="C47" s="2"/>
      <c r="D47" s="12" t="s">
        <v>25</v>
      </c>
      <c r="E47" s="9"/>
      <c r="F47" s="26" t="s">
        <v>16</v>
      </c>
      <c r="G47" s="11"/>
      <c r="H47" s="26">
        <v>25381</v>
      </c>
      <c r="I47" s="11"/>
      <c r="J47" s="26" t="s">
        <v>16</v>
      </c>
      <c r="K47" s="11"/>
      <c r="L47" s="26" t="s">
        <v>16</v>
      </c>
      <c r="M47" s="11"/>
      <c r="N47" s="26" t="s">
        <v>16</v>
      </c>
      <c r="O47" s="11"/>
      <c r="P47" s="11">
        <f t="shared" si="1"/>
        <v>25381</v>
      </c>
      <c r="Q47" s="11"/>
    </row>
    <row r="48" spans="1:18" ht="13.5" customHeight="1" x14ac:dyDescent="0.2">
      <c r="A48" s="15"/>
      <c r="B48" s="15"/>
      <c r="C48" s="15"/>
      <c r="D48" s="16" t="s">
        <v>26</v>
      </c>
      <c r="E48" s="17"/>
      <c r="F48" s="30" t="s">
        <v>16</v>
      </c>
      <c r="G48" s="19"/>
      <c r="H48" s="30">
        <v>140337</v>
      </c>
      <c r="I48" s="19"/>
      <c r="J48" s="30" t="s">
        <v>16</v>
      </c>
      <c r="K48" s="19"/>
      <c r="L48" s="30" t="s">
        <v>16</v>
      </c>
      <c r="M48" s="19"/>
      <c r="N48" s="30">
        <v>462</v>
      </c>
      <c r="O48" s="19"/>
      <c r="P48" s="19">
        <f t="shared" si="1"/>
        <v>140799</v>
      </c>
      <c r="Q48" s="19"/>
    </row>
    <row r="49" spans="1:17" ht="13.5" customHeight="1" x14ac:dyDescent="0.2">
      <c r="A49" s="2"/>
      <c r="B49" s="2"/>
      <c r="C49" s="32" t="s">
        <v>27</v>
      </c>
      <c r="D49" s="32"/>
      <c r="E49" s="9"/>
      <c r="F49" s="11">
        <f>IF(SUM(F50:F51)=0,"-",SUM(F50:F51))</f>
        <v>50518</v>
      </c>
      <c r="G49" s="11"/>
      <c r="H49" s="11">
        <f>IF(SUM(H50:H51)=0,"-",SUM(H50:H51))</f>
        <v>219458</v>
      </c>
      <c r="I49" s="11"/>
      <c r="J49" s="11" t="str">
        <f>IF(SUM(J50:J51)=0,"-",SUM(J50:J51))</f>
        <v>-</v>
      </c>
      <c r="K49" s="11"/>
      <c r="L49" s="11" t="str">
        <f>IF(SUM(L50:L51)=0,"-",SUM(L50:L51))</f>
        <v>-</v>
      </c>
      <c r="M49" s="11"/>
      <c r="N49" s="11" t="str">
        <f>IF(SUM(N50:N51)=0,"-",SUM(N50:N51))</f>
        <v>-</v>
      </c>
      <c r="O49" s="11"/>
      <c r="P49" s="11">
        <f t="shared" si="1"/>
        <v>269976</v>
      </c>
      <c r="Q49" s="11"/>
    </row>
    <row r="50" spans="1:17" ht="13.5" customHeight="1" x14ac:dyDescent="0.2">
      <c r="A50" s="2"/>
      <c r="B50" s="2"/>
      <c r="C50" s="2"/>
      <c r="D50" s="12" t="s">
        <v>28</v>
      </c>
      <c r="E50" s="9"/>
      <c r="F50" s="26">
        <v>50518</v>
      </c>
      <c r="G50" s="11"/>
      <c r="H50" s="26">
        <v>69156</v>
      </c>
      <c r="I50" s="11"/>
      <c r="J50" s="26" t="s">
        <v>16</v>
      </c>
      <c r="K50" s="11"/>
      <c r="L50" s="26" t="s">
        <v>16</v>
      </c>
      <c r="M50" s="11"/>
      <c r="N50" s="26" t="s">
        <v>16</v>
      </c>
      <c r="O50" s="11"/>
      <c r="P50" s="11">
        <f t="shared" si="1"/>
        <v>119674</v>
      </c>
      <c r="Q50" s="11"/>
    </row>
    <row r="51" spans="1:17" ht="13.5" customHeight="1" x14ac:dyDescent="0.2">
      <c r="A51" s="2"/>
      <c r="B51" s="2"/>
      <c r="C51" s="2"/>
      <c r="D51" s="12" t="s">
        <v>29</v>
      </c>
      <c r="E51" s="9"/>
      <c r="F51" s="26" t="s">
        <v>16</v>
      </c>
      <c r="G51" s="11"/>
      <c r="H51" s="26">
        <v>150302</v>
      </c>
      <c r="I51" s="11"/>
      <c r="J51" s="26" t="s">
        <v>16</v>
      </c>
      <c r="K51" s="11"/>
      <c r="L51" s="26" t="s">
        <v>16</v>
      </c>
      <c r="M51" s="11"/>
      <c r="N51" s="26" t="s">
        <v>16</v>
      </c>
      <c r="O51" s="11"/>
      <c r="P51" s="11">
        <f t="shared" si="1"/>
        <v>150302</v>
      </c>
      <c r="Q51" s="11"/>
    </row>
    <row r="52" spans="1:17" ht="13.5" customHeight="1" x14ac:dyDescent="0.2">
      <c r="A52" s="5"/>
      <c r="B52" s="5"/>
      <c r="C52" s="47" t="s">
        <v>30</v>
      </c>
      <c r="D52" s="47"/>
      <c r="E52" s="6"/>
      <c r="F52" s="29" t="s">
        <v>16</v>
      </c>
      <c r="G52" s="8"/>
      <c r="H52" s="29">
        <v>4335</v>
      </c>
      <c r="I52" s="8"/>
      <c r="J52" s="29" t="s">
        <v>16</v>
      </c>
      <c r="K52" s="8"/>
      <c r="L52" s="29" t="s">
        <v>16</v>
      </c>
      <c r="M52" s="8"/>
      <c r="N52" s="29" t="s">
        <v>16</v>
      </c>
      <c r="O52" s="8"/>
      <c r="P52" s="8">
        <f t="shared" si="1"/>
        <v>4335</v>
      </c>
      <c r="Q52" s="8"/>
    </row>
    <row r="53" spans="1:17" x14ac:dyDescent="0.2">
      <c r="A53" s="2" t="s">
        <v>31</v>
      </c>
      <c r="B53" s="32" t="s">
        <v>32</v>
      </c>
      <c r="C53" s="32"/>
      <c r="D53" s="32"/>
      <c r="E53" s="9"/>
      <c r="F53" s="11" t="str">
        <f>IF(SUM(F54:F57)=0,"-",SUM(F54:F57))</f>
        <v>-</v>
      </c>
      <c r="G53" s="11"/>
      <c r="H53" s="11">
        <f>IF(SUM(H54:H57)=0,"-",SUM(H54:H57))</f>
        <v>77865</v>
      </c>
      <c r="I53" s="11"/>
      <c r="J53" s="11" t="str">
        <f>IF(SUM(J54:J57)=0,"-",SUM(J54:J57))</f>
        <v>-</v>
      </c>
      <c r="K53" s="11"/>
      <c r="L53" s="11">
        <f>IF(SUM(L54:L57)=0,"-",SUM(L54:L57))</f>
        <v>139000</v>
      </c>
      <c r="M53" s="11"/>
      <c r="N53" s="11">
        <f>IF(SUM(N54:N57)=0,"-",SUM(N54:N57))</f>
        <v>439</v>
      </c>
      <c r="O53" s="11"/>
      <c r="P53" s="11">
        <f t="shared" si="1"/>
        <v>217304</v>
      </c>
      <c r="Q53" s="11"/>
    </row>
    <row r="54" spans="1:17" x14ac:dyDescent="0.2">
      <c r="A54" s="2"/>
      <c r="B54" s="2"/>
      <c r="C54" s="2"/>
      <c r="D54" s="12" t="s">
        <v>33</v>
      </c>
      <c r="E54" s="9"/>
      <c r="F54" s="26" t="s">
        <v>16</v>
      </c>
      <c r="G54" s="11"/>
      <c r="H54" s="26" t="s">
        <v>16</v>
      </c>
      <c r="I54" s="11"/>
      <c r="J54" s="26" t="s">
        <v>16</v>
      </c>
      <c r="K54" s="11"/>
      <c r="L54" s="26" t="s">
        <v>16</v>
      </c>
      <c r="M54" s="11"/>
      <c r="N54" s="26" t="s">
        <v>16</v>
      </c>
      <c r="O54" s="11"/>
      <c r="P54" s="11" t="str">
        <f t="shared" si="1"/>
        <v>-</v>
      </c>
      <c r="Q54" s="11"/>
    </row>
    <row r="55" spans="1:17" x14ac:dyDescent="0.2">
      <c r="A55" s="2"/>
      <c r="B55" s="2"/>
      <c r="C55" s="2"/>
      <c r="D55" s="12" t="s">
        <v>34</v>
      </c>
      <c r="E55" s="9"/>
      <c r="F55" s="26" t="s">
        <v>16</v>
      </c>
      <c r="G55" s="11"/>
      <c r="H55" s="26">
        <v>27999</v>
      </c>
      <c r="I55" s="11"/>
      <c r="J55" s="26" t="s">
        <v>16</v>
      </c>
      <c r="K55" s="11"/>
      <c r="L55" s="26">
        <v>139000</v>
      </c>
      <c r="M55" s="11"/>
      <c r="N55" s="26" t="s">
        <v>16</v>
      </c>
      <c r="O55" s="11"/>
      <c r="P55" s="11">
        <f t="shared" si="1"/>
        <v>166999</v>
      </c>
      <c r="Q55" s="11"/>
    </row>
    <row r="56" spans="1:17" x14ac:dyDescent="0.2">
      <c r="A56" s="2"/>
      <c r="B56" s="2"/>
      <c r="C56" s="2"/>
      <c r="D56" s="12" t="s">
        <v>35</v>
      </c>
      <c r="E56" s="9"/>
      <c r="F56" s="26" t="s">
        <v>16</v>
      </c>
      <c r="G56" s="11"/>
      <c r="H56" s="26">
        <v>49863</v>
      </c>
      <c r="I56" s="11"/>
      <c r="J56" s="26" t="s">
        <v>16</v>
      </c>
      <c r="K56" s="11"/>
      <c r="L56" s="26" t="s">
        <v>16</v>
      </c>
      <c r="M56" s="11"/>
      <c r="N56" s="26">
        <v>146</v>
      </c>
      <c r="O56" s="11"/>
      <c r="P56" s="11">
        <f t="shared" si="1"/>
        <v>50009</v>
      </c>
      <c r="Q56" s="11"/>
    </row>
    <row r="57" spans="1:17" x14ac:dyDescent="0.2">
      <c r="A57" s="2"/>
      <c r="B57" s="2"/>
      <c r="C57" s="2"/>
      <c r="D57" s="12" t="s">
        <v>36</v>
      </c>
      <c r="E57" s="9"/>
      <c r="F57" s="26" t="s">
        <v>16</v>
      </c>
      <c r="G57" s="11"/>
      <c r="H57" s="26">
        <v>3</v>
      </c>
      <c r="I57" s="11"/>
      <c r="J57" s="26" t="s">
        <v>16</v>
      </c>
      <c r="K57" s="11"/>
      <c r="L57" s="26" t="s">
        <v>16</v>
      </c>
      <c r="M57" s="11"/>
      <c r="N57" s="26">
        <v>293</v>
      </c>
      <c r="O57" s="11"/>
      <c r="P57" s="11">
        <f t="shared" si="1"/>
        <v>296</v>
      </c>
      <c r="Q57" s="11"/>
    </row>
    <row r="58" spans="1:17" ht="13" thickBot="1" x14ac:dyDescent="0.25">
      <c r="A58" s="21" t="s">
        <v>37</v>
      </c>
      <c r="B58" s="48" t="s">
        <v>38</v>
      </c>
      <c r="C58" s="48"/>
      <c r="D58" s="48"/>
      <c r="E58" s="22"/>
      <c r="F58" s="31" t="s">
        <v>16</v>
      </c>
      <c r="G58" s="24"/>
      <c r="H58" s="31">
        <v>278007</v>
      </c>
      <c r="I58" s="24"/>
      <c r="J58" s="31" t="s">
        <v>16</v>
      </c>
      <c r="K58" s="24"/>
      <c r="L58" s="31" t="s">
        <v>16</v>
      </c>
      <c r="M58" s="24"/>
      <c r="N58" s="31" t="s">
        <v>16</v>
      </c>
      <c r="O58" s="24"/>
      <c r="P58" s="24">
        <f t="shared" si="1"/>
        <v>278007</v>
      </c>
      <c r="Q58" s="24"/>
    </row>
  </sheetData>
  <mergeCells count="38">
    <mergeCell ref="B58:D58"/>
    <mergeCell ref="J34:K34"/>
    <mergeCell ref="L34:M34"/>
    <mergeCell ref="N34:O34"/>
    <mergeCell ref="B35:D35"/>
    <mergeCell ref="B36:D36"/>
    <mergeCell ref="C37:D37"/>
    <mergeCell ref="C45:D45"/>
    <mergeCell ref="C46:D46"/>
    <mergeCell ref="C49:D49"/>
    <mergeCell ref="C52:D52"/>
    <mergeCell ref="B53:D53"/>
    <mergeCell ref="C23:D23"/>
    <mergeCell ref="B24:D24"/>
    <mergeCell ref="B29:D29"/>
    <mergeCell ref="A31:Q31"/>
    <mergeCell ref="A33:E33"/>
    <mergeCell ref="F33:O33"/>
    <mergeCell ref="P33:Q34"/>
    <mergeCell ref="A34:E34"/>
    <mergeCell ref="F34:G34"/>
    <mergeCell ref="H34:I34"/>
    <mergeCell ref="C20:D20"/>
    <mergeCell ref="A2:Q2"/>
    <mergeCell ref="A4:E4"/>
    <mergeCell ref="F4:O4"/>
    <mergeCell ref="P4:Q5"/>
    <mergeCell ref="A5:E5"/>
    <mergeCell ref="F5:G5"/>
    <mergeCell ref="H5:I5"/>
    <mergeCell ref="J5:K5"/>
    <mergeCell ref="L5:M5"/>
    <mergeCell ref="N5:O5"/>
    <mergeCell ref="B6:D6"/>
    <mergeCell ref="B7:D7"/>
    <mergeCell ref="C8:D8"/>
    <mergeCell ref="C16:D16"/>
    <mergeCell ref="C17:D17"/>
  </mergeCells>
  <phoneticPr fontId="3"/>
  <pageMargins left="0.78740157480314965" right="0.59055118110236227" top="0.59055118110236227" bottom="0.59055118110236227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2021-12-08T07:50:56Z</dcterms:created>
  <dcterms:modified xsi:type="dcterms:W3CDTF">2022-01-20T00:13:50Z</dcterms:modified>
</cp:coreProperties>
</file>