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05_在宅サービスG\☆様式修正\体制等に関する届出関係\R4県様式改定\"/>
    </mc:Choice>
  </mc:AlternateContent>
  <bookViews>
    <workbookView xWindow="0" yWindow="0" windowWidth="19200" windowHeight="6610"/>
  </bookViews>
  <sheets>
    <sheet name="様式73" sheetId="1" r:id="rId1"/>
  </sheets>
  <definedNames>
    <definedName name="_xlnm._FilterDatabase" localSheetId="0" hidden="1">様式73!$B$15:$AF$28</definedName>
    <definedName name="_xlnm.Print_Area" localSheetId="0">様式73!$A$1:$AG$77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J20" i="1" l="1"/>
  <c r="W74" i="1" l="1"/>
  <c r="W73" i="1"/>
  <c r="W72" i="1"/>
  <c r="W71" i="1"/>
  <c r="W70" i="1"/>
  <c r="W69" i="1"/>
  <c r="W68" i="1"/>
  <c r="W67" i="1"/>
  <c r="W66" i="1"/>
  <c r="W65" i="1"/>
  <c r="W64" i="1"/>
  <c r="W63" i="1"/>
  <c r="W62" i="1"/>
  <c r="W61" i="1"/>
  <c r="W60" i="1"/>
  <c r="W59" i="1"/>
  <c r="Q34" i="1" l="1"/>
  <c r="AI16" i="1" l="1"/>
  <c r="U39" i="1"/>
  <c r="U38" i="1"/>
  <c r="U37" i="1"/>
  <c r="U36" i="1"/>
  <c r="U35" i="1"/>
  <c r="AI18" i="1"/>
  <c r="AJ2" i="1"/>
  <c r="AJ8" i="1" l="1"/>
  <c r="AI20" i="1" s="1"/>
  <c r="H20" i="1" s="1"/>
  <c r="H19" i="1" s="1"/>
  <c r="AA39" i="1"/>
  <c r="L34" i="1"/>
  <c r="L35" i="1" l="1"/>
  <c r="L36" i="1" s="1"/>
  <c r="L37" i="1" s="1"/>
  <c r="L38" i="1" s="1"/>
  <c r="L39" i="1" s="1"/>
  <c r="L40" i="1" s="1"/>
  <c r="L41" i="1" s="1"/>
  <c r="L56" i="1"/>
  <c r="L57" i="1" s="1"/>
  <c r="L58" i="1" s="1"/>
  <c r="L59" i="1" s="1"/>
  <c r="L60" i="1" s="1"/>
  <c r="L61" i="1" s="1"/>
  <c r="L62" i="1" s="1"/>
  <c r="L63" i="1" s="1"/>
  <c r="L64" i="1" s="1"/>
  <c r="L65" i="1" s="1"/>
  <c r="L66" i="1" s="1"/>
  <c r="L67" i="1" s="1"/>
  <c r="L68" i="1" s="1"/>
  <c r="L69" i="1" s="1"/>
  <c r="L70" i="1" s="1"/>
  <c r="L71" i="1" s="1"/>
  <c r="L72" i="1" s="1"/>
  <c r="L73" i="1" s="1"/>
  <c r="L74" i="1" s="1"/>
  <c r="AJ18" i="1" l="1"/>
  <c r="Q56" i="1" l="1"/>
  <c r="W58" i="1" s="1"/>
  <c r="U34" i="1"/>
  <c r="AA36" i="1" s="1"/>
  <c r="AA41" i="1" l="1"/>
  <c r="AA40" i="1"/>
  <c r="AA38" i="1" l="1"/>
  <c r="AA37" i="1"/>
</calcChain>
</file>

<file path=xl/sharedStrings.xml><?xml version="1.0" encoding="utf-8"?>
<sst xmlns="http://schemas.openxmlformats.org/spreadsheetml/2006/main" count="71" uniqueCount="65">
  <si>
    <t>介護予防認知症対応型通所介護</t>
    <rPh sb="0" eb="2">
      <t>カイゴ</t>
    </rPh>
    <rPh sb="2" eb="4">
      <t>ヨボウ</t>
    </rPh>
    <rPh sb="4" eb="7">
      <t>ニンチショウ</t>
    </rPh>
    <rPh sb="7" eb="10">
      <t>タイオウガタ</t>
    </rPh>
    <rPh sb="10" eb="12">
      <t>ツウショ</t>
    </rPh>
    <rPh sb="12" eb="14">
      <t>カイゴ</t>
    </rPh>
    <phoneticPr fontId="3"/>
  </si>
  <si>
    <t>人</t>
    <rPh sb="0" eb="1">
      <t>ニン</t>
    </rPh>
    <phoneticPr fontId="3"/>
  </si>
  <si>
    <t>認知症対応型通所介護</t>
    <rPh sb="0" eb="3">
      <t>ニンチショウ</t>
    </rPh>
    <rPh sb="3" eb="6">
      <t>タイオウガタ</t>
    </rPh>
    <rPh sb="6" eb="8">
      <t>ツウショ</t>
    </rPh>
    <rPh sb="8" eb="10">
      <t>カイゴ</t>
    </rPh>
    <phoneticPr fontId="3"/>
  </si>
  <si>
    <t>地域密着型通所介護</t>
    <rPh sb="0" eb="2">
      <t>チイキ</t>
    </rPh>
    <rPh sb="2" eb="5">
      <t>ミッチャクガタ</t>
    </rPh>
    <rPh sb="5" eb="7">
      <t>ツウショ</t>
    </rPh>
    <rPh sb="7" eb="9">
      <t>カイゴ</t>
    </rPh>
    <phoneticPr fontId="3"/>
  </si>
  <si>
    <t>サービス種別</t>
    <rPh sb="4" eb="6">
      <t>シュベツ</t>
    </rPh>
    <phoneticPr fontId="3"/>
  </si>
  <si>
    <t>ﾒｰﾙｱﾄﾞﾚｽ</t>
    <phoneticPr fontId="3"/>
  </si>
  <si>
    <t>電話番号</t>
    <rPh sb="0" eb="2">
      <t>デンワ</t>
    </rPh>
    <rPh sb="2" eb="4">
      <t>バンゴウ</t>
    </rPh>
    <phoneticPr fontId="3"/>
  </si>
  <si>
    <t>担当者氏名</t>
    <rPh sb="0" eb="3">
      <t>タントウシャ</t>
    </rPh>
    <rPh sb="3" eb="5">
      <t>シメイ</t>
    </rPh>
    <phoneticPr fontId="3"/>
  </si>
  <si>
    <t>事業所名</t>
    <rPh sb="0" eb="3">
      <t>ジギョウショ</t>
    </rPh>
    <rPh sb="3" eb="4">
      <t>メイ</t>
    </rPh>
    <phoneticPr fontId="3"/>
  </si>
  <si>
    <t>事業所番号</t>
    <rPh sb="0" eb="3">
      <t>ジギョウショ</t>
    </rPh>
    <rPh sb="3" eb="5">
      <t>バンゴウ</t>
    </rPh>
    <phoneticPr fontId="3"/>
  </si>
  <si>
    <t>特例適用の可否</t>
    <rPh sb="0" eb="2">
      <t>トクレイ</t>
    </rPh>
    <rPh sb="2" eb="4">
      <t>テキヨウ</t>
    </rPh>
    <rPh sb="5" eb="7">
      <t>カヒ</t>
    </rPh>
    <phoneticPr fontId="3"/>
  </si>
  <si>
    <t>特例適用開始月</t>
    <rPh sb="0" eb="2">
      <t>トクレイ</t>
    </rPh>
    <rPh sb="2" eb="4">
      <t>テキヨウ</t>
    </rPh>
    <rPh sb="4" eb="6">
      <t>カイシ</t>
    </rPh>
    <rPh sb="6" eb="7">
      <t>ツキ</t>
    </rPh>
    <phoneticPr fontId="3"/>
  </si>
  <si>
    <t>加算延長判断月</t>
    <rPh sb="0" eb="2">
      <t>カサン</t>
    </rPh>
    <rPh sb="2" eb="4">
      <t>エンチョウ</t>
    </rPh>
    <rPh sb="4" eb="6">
      <t>ハンダン</t>
    </rPh>
    <rPh sb="6" eb="7">
      <t>ツキ</t>
    </rPh>
    <phoneticPr fontId="3"/>
  </si>
  <si>
    <t>加算終了／延長届提出月</t>
    <rPh sb="0" eb="2">
      <t>カサン</t>
    </rPh>
    <rPh sb="2" eb="4">
      <t>シュウリョウ</t>
    </rPh>
    <rPh sb="5" eb="8">
      <t>エンチョウトドケ</t>
    </rPh>
    <rPh sb="8" eb="10">
      <t>テイシュツ</t>
    </rPh>
    <rPh sb="10" eb="11">
      <t>ツキ</t>
    </rPh>
    <phoneticPr fontId="3"/>
  </si>
  <si>
    <t>延長適用開始月</t>
    <rPh sb="0" eb="2">
      <t>エンチョウ</t>
    </rPh>
    <rPh sb="2" eb="4">
      <t>テキヨウ</t>
    </rPh>
    <rPh sb="4" eb="6">
      <t>カイシ</t>
    </rPh>
    <rPh sb="6" eb="7">
      <t>ツキ</t>
    </rPh>
    <phoneticPr fontId="3"/>
  </si>
  <si>
    <t>年月</t>
    <rPh sb="0" eb="2">
      <t>ネンゲツ</t>
    </rPh>
    <phoneticPr fontId="3"/>
  </si>
  <si>
    <t>減少割合</t>
    <rPh sb="0" eb="2">
      <t>ゲンショウ</t>
    </rPh>
    <rPh sb="2" eb="4">
      <t>ワリアイ</t>
    </rPh>
    <phoneticPr fontId="3"/>
  </si>
  <si>
    <t>延長適用終了月</t>
    <rPh sb="0" eb="2">
      <t>エンチョウ</t>
    </rPh>
    <rPh sb="2" eb="4">
      <t>テキヨウ</t>
    </rPh>
    <rPh sb="4" eb="6">
      <t>シュウリョウ</t>
    </rPh>
    <rPh sb="6" eb="7">
      <t>ツキ</t>
    </rPh>
    <phoneticPr fontId="3"/>
  </si>
  <si>
    <t>（１）　事業所基本情報</t>
    <rPh sb="4" eb="7">
      <t>ジギョウショ</t>
    </rPh>
    <rPh sb="7" eb="9">
      <t>キホン</t>
    </rPh>
    <rPh sb="9" eb="11">
      <t>ジョウホウ</t>
    </rPh>
    <phoneticPr fontId="3"/>
  </si>
  <si>
    <t>特例適用事業所のみ</t>
    <rPh sb="0" eb="2">
      <t>トクレイ</t>
    </rPh>
    <rPh sb="2" eb="4">
      <t>テキヨウ</t>
    </rPh>
    <rPh sb="4" eb="7">
      <t>ジギョウショ</t>
    </rPh>
    <phoneticPr fontId="3"/>
  </si>
  <si>
    <t>特例適用届提出月</t>
    <rPh sb="0" eb="2">
      <t>トクレイ</t>
    </rPh>
    <rPh sb="2" eb="4">
      <t>テキヨウ</t>
    </rPh>
    <rPh sb="4" eb="5">
      <t>トドケ</t>
    </rPh>
    <rPh sb="5" eb="7">
      <t>テイシュツ</t>
    </rPh>
    <rPh sb="7" eb="8">
      <t>ツキ</t>
    </rPh>
    <phoneticPr fontId="3"/>
  </si>
  <si>
    <t>特例
適用の可否</t>
    <rPh sb="0" eb="2">
      <t>トクレイ</t>
    </rPh>
    <rPh sb="3" eb="5">
      <t>テキヨウ</t>
    </rPh>
    <rPh sb="6" eb="8">
      <t>カヒ</t>
    </rPh>
    <phoneticPr fontId="3"/>
  </si>
  <si>
    <t>加算算定事業所のみ</t>
    <rPh sb="0" eb="2">
      <t>カサン</t>
    </rPh>
    <rPh sb="2" eb="4">
      <t>サンテイ</t>
    </rPh>
    <rPh sb="4" eb="7">
      <t>ジギョウショ</t>
    </rPh>
    <phoneticPr fontId="3"/>
  </si>
  <si>
    <t>加算算定の可否</t>
    <rPh sb="5" eb="7">
      <t>カヒ</t>
    </rPh>
    <phoneticPr fontId="3"/>
  </si>
  <si>
    <t>加算算定届提出月</t>
    <rPh sb="4" eb="5">
      <t>トドケ</t>
    </rPh>
    <rPh sb="5" eb="7">
      <t>テイシュツ</t>
    </rPh>
    <rPh sb="7" eb="8">
      <t>ツキ</t>
    </rPh>
    <phoneticPr fontId="3"/>
  </si>
  <si>
    <t>加算算定開始月</t>
    <rPh sb="4" eb="6">
      <t>カイシ</t>
    </rPh>
    <rPh sb="6" eb="7">
      <t>ツキ</t>
    </rPh>
    <phoneticPr fontId="3"/>
  </si>
  <si>
    <t>加算算定事業所であって、（３）オレンジセルに「可」が表示された事業所のみ</t>
    <rPh sb="4" eb="7">
      <t>ジギョウショ</t>
    </rPh>
    <rPh sb="23" eb="24">
      <t>カ</t>
    </rPh>
    <rPh sb="26" eb="28">
      <t>ヒョウジ</t>
    </rPh>
    <rPh sb="31" eb="34">
      <t>ジギョウショ</t>
    </rPh>
    <phoneticPr fontId="3"/>
  </si>
  <si>
    <t>（４）　加算算定の延長の届出</t>
    <rPh sb="9" eb="11">
      <t>エンチョウ</t>
    </rPh>
    <rPh sb="12" eb="14">
      <t>トドケデ</t>
    </rPh>
    <phoneticPr fontId="3"/>
  </si>
  <si>
    <t>（２）　加算算定・特例適用の届出</t>
    <rPh sb="4" eb="6">
      <t>カサン</t>
    </rPh>
    <rPh sb="6" eb="8">
      <t>サンテイ</t>
    </rPh>
    <rPh sb="9" eb="11">
      <t>トクレイ</t>
    </rPh>
    <rPh sb="11" eb="13">
      <t>テキヨウ</t>
    </rPh>
    <rPh sb="14" eb="16">
      <t>トドケデ</t>
    </rPh>
    <phoneticPr fontId="3"/>
  </si>
  <si>
    <t>加算
算定の可否</t>
    <rPh sb="0" eb="2">
      <t>カサン</t>
    </rPh>
    <rPh sb="3" eb="5">
      <t>サンテイ</t>
    </rPh>
    <rPh sb="6" eb="8">
      <t>カヒ</t>
    </rPh>
    <phoneticPr fontId="3"/>
  </si>
  <si>
    <t>減少の
２か月後
に算定
開始</t>
    <rPh sb="0" eb="2">
      <t>ゲンショウ</t>
    </rPh>
    <rPh sb="6" eb="7">
      <t>ゲツ</t>
    </rPh>
    <rPh sb="7" eb="8">
      <t>アト</t>
    </rPh>
    <rPh sb="10" eb="12">
      <t>サンテイ</t>
    </rPh>
    <rPh sb="13" eb="15">
      <t>カイシ</t>
    </rPh>
    <phoneticPr fontId="3"/>
  </si>
  <si>
    <t>加算算定の延長を求める理由</t>
    <rPh sb="0" eb="2">
      <t>カサン</t>
    </rPh>
    <rPh sb="2" eb="4">
      <t>サンテイ</t>
    </rPh>
    <rPh sb="5" eb="7">
      <t>エンチョウ</t>
    </rPh>
    <rPh sb="8" eb="9">
      <t>モト</t>
    </rPh>
    <rPh sb="11" eb="13">
      <t>リユウ</t>
    </rPh>
    <phoneticPr fontId="3"/>
  </si>
  <si>
    <t>大規模型Ⅰ</t>
    <rPh sb="0" eb="3">
      <t>ダイキボ</t>
    </rPh>
    <rPh sb="3" eb="4">
      <t>ガタ</t>
    </rPh>
    <phoneticPr fontId="3"/>
  </si>
  <si>
    <t>大規模型Ⅱ</t>
    <rPh sb="0" eb="3">
      <t>ダイキボ</t>
    </rPh>
    <rPh sb="3" eb="4">
      <t>ガタ</t>
    </rPh>
    <phoneticPr fontId="3"/>
  </si>
  <si>
    <t>規模区分</t>
    <rPh sb="0" eb="2">
      <t>キボ</t>
    </rPh>
    <rPh sb="2" eb="4">
      <t>クブン</t>
    </rPh>
    <phoneticPr fontId="3"/>
  </si>
  <si>
    <t>通所介護</t>
    <rPh sb="0" eb="2">
      <t>ツウショ</t>
    </rPh>
    <rPh sb="2" eb="4">
      <t>カイゴ</t>
    </rPh>
    <phoneticPr fontId="3"/>
  </si>
  <si>
    <t>通所リハビリテーション</t>
    <rPh sb="0" eb="2">
      <t>ツウショ</t>
    </rPh>
    <phoneticPr fontId="3"/>
  </si>
  <si>
    <t>通常規模型</t>
    <rPh sb="0" eb="2">
      <t>ツウジョウ</t>
    </rPh>
    <rPh sb="2" eb="4">
      <t>キボ</t>
    </rPh>
    <rPh sb="4" eb="5">
      <t>ガタ</t>
    </rPh>
    <phoneticPr fontId="3"/>
  </si>
  <si>
    <t>※　青色セルは直接入力、緑色セルはプルダウン入力してください（以下同じ）。
※　サービス種別が通所介護及び通所リハビリテーションの場合には、規模区分欄も記載してください。</t>
    <rPh sb="2" eb="4">
      <t>アオイロ</t>
    </rPh>
    <rPh sb="7" eb="9">
      <t>チョクセツ</t>
    </rPh>
    <rPh sb="9" eb="11">
      <t>ニュウリョク</t>
    </rPh>
    <rPh sb="12" eb="14">
      <t>ミドリイロ</t>
    </rPh>
    <rPh sb="22" eb="24">
      <t>ニュウリョク</t>
    </rPh>
    <rPh sb="31" eb="33">
      <t>イカ</t>
    </rPh>
    <rPh sb="33" eb="34">
      <t>オナ</t>
    </rPh>
    <phoneticPr fontId="3"/>
  </si>
  <si>
    <t>令和</t>
    <rPh sb="0" eb="2">
      <t>レイワ</t>
    </rPh>
    <phoneticPr fontId="3"/>
  </si>
  <si>
    <t>年</t>
    <rPh sb="0" eb="1">
      <t>ネン</t>
    </rPh>
    <phoneticPr fontId="3"/>
  </si>
  <si>
    <t>月</t>
    <rPh sb="0" eb="1">
      <t>ガツ</t>
    </rPh>
    <phoneticPr fontId="3"/>
  </si>
  <si>
    <t>減少率</t>
    <rPh sb="0" eb="3">
      <t>ゲンショウリツ</t>
    </rPh>
    <phoneticPr fontId="3"/>
  </si>
  <si>
    <t>減少率（小数）</t>
    <rPh sb="0" eb="3">
      <t>ゲンショウリツ</t>
    </rPh>
    <rPh sb="4" eb="6">
      <t>ショウスウ</t>
    </rPh>
    <phoneticPr fontId="3"/>
  </si>
  <si>
    <t>減少月</t>
    <rPh sb="0" eb="2">
      <t>ゲンショウ</t>
    </rPh>
    <rPh sb="2" eb="3">
      <t>ツキ</t>
    </rPh>
    <phoneticPr fontId="3"/>
  </si>
  <si>
    <t>利用延人員数の減少が生じた月</t>
    <rPh sb="0" eb="2">
      <t>リヨウ</t>
    </rPh>
    <rPh sb="2" eb="5">
      <t>ノベジンイン</t>
    </rPh>
    <rPh sb="5" eb="6">
      <t>スウ</t>
    </rPh>
    <rPh sb="7" eb="9">
      <t>ゲンショウ</t>
    </rPh>
    <rPh sb="10" eb="11">
      <t>ショウ</t>
    </rPh>
    <rPh sb="13" eb="14">
      <t>ツキ</t>
    </rPh>
    <phoneticPr fontId="3"/>
  </si>
  <si>
    <t>各月の
利用延人員数</t>
    <rPh sb="0" eb="2">
      <t>カクツキ</t>
    </rPh>
    <rPh sb="4" eb="6">
      <t>リヨウ</t>
    </rPh>
    <rPh sb="6" eb="9">
      <t>ノベジンイン</t>
    </rPh>
    <rPh sb="9" eb="10">
      <t>スウ</t>
    </rPh>
    <phoneticPr fontId="3"/>
  </si>
  <si>
    <t>（５）　特例適用後の各月の利用延人員数の確認</t>
    <rPh sb="4" eb="6">
      <t>トクレイ</t>
    </rPh>
    <rPh sb="6" eb="9">
      <t>テキヨウゴ</t>
    </rPh>
    <rPh sb="10" eb="11">
      <t>カク</t>
    </rPh>
    <rPh sb="11" eb="12">
      <t>ツキ</t>
    </rPh>
    <rPh sb="13" eb="15">
      <t>リヨウ</t>
    </rPh>
    <rPh sb="15" eb="18">
      <t>ノベジンイン</t>
    </rPh>
    <rPh sb="18" eb="19">
      <t>スウ</t>
    </rPh>
    <rPh sb="20" eb="22">
      <t>カクニン</t>
    </rPh>
    <phoneticPr fontId="3"/>
  </si>
  <si>
    <t>（３）　加算算定後の各月の利用延人員数の確認</t>
    <rPh sb="10" eb="11">
      <t>カク</t>
    </rPh>
    <rPh sb="11" eb="12">
      <t>ツキ</t>
    </rPh>
    <rPh sb="13" eb="15">
      <t>リヨウ</t>
    </rPh>
    <rPh sb="15" eb="18">
      <t>ノベジンイン</t>
    </rPh>
    <rPh sb="18" eb="19">
      <t>スウ</t>
    </rPh>
    <rPh sb="20" eb="22">
      <t>カクニン</t>
    </rPh>
    <phoneticPr fontId="3"/>
  </si>
  <si>
    <t>規模区分　　　　現在⇒</t>
    <rPh sb="8" eb="10">
      <t>ゲンザイ</t>
    </rPh>
    <phoneticPr fontId="3"/>
  </si>
  <si>
    <t>　　　　　サービス種別　　　　　　　　現在⇒</t>
    <rPh sb="9" eb="11">
      <t>シュベツ</t>
    </rPh>
    <rPh sb="19" eb="21">
      <t>ゲンザイ</t>
    </rPh>
    <phoneticPr fontId="3"/>
  </si>
  <si>
    <t>利用延人員数の減少が生じた月の利用延人員数</t>
    <rPh sb="0" eb="2">
      <t>リヨウ</t>
    </rPh>
    <rPh sb="2" eb="5">
      <t>ノベジンイン</t>
    </rPh>
    <rPh sb="5" eb="6">
      <t>スウ</t>
    </rPh>
    <rPh sb="7" eb="9">
      <t>ゲンショウ</t>
    </rPh>
    <rPh sb="10" eb="11">
      <t>ショウ</t>
    </rPh>
    <rPh sb="13" eb="14">
      <t>ツキ</t>
    </rPh>
    <rPh sb="15" eb="17">
      <t>リヨウ</t>
    </rPh>
    <rPh sb="17" eb="20">
      <t>ノベジンイン</t>
    </rPh>
    <rPh sb="20" eb="21">
      <t>スウ</t>
    </rPh>
    <phoneticPr fontId="3"/>
  </si>
  <si>
    <t>(例)利用延人員数の減少に対応するための経営改善に時間を要するため</t>
    <rPh sb="1" eb="2">
      <t>レイ</t>
    </rPh>
    <rPh sb="3" eb="5">
      <t>リヨウ</t>
    </rPh>
    <rPh sb="5" eb="6">
      <t>ノ</t>
    </rPh>
    <rPh sb="6" eb="8">
      <t>ジンイン</t>
    </rPh>
    <rPh sb="8" eb="9">
      <t>スウ</t>
    </rPh>
    <rPh sb="10" eb="12">
      <t>ゲンショウ</t>
    </rPh>
    <rPh sb="13" eb="15">
      <t>タイオウ</t>
    </rPh>
    <rPh sb="20" eb="22">
      <t>ケイエイ</t>
    </rPh>
    <rPh sb="22" eb="24">
      <t>カイゼン</t>
    </rPh>
    <rPh sb="25" eb="27">
      <t>ジカン</t>
    </rPh>
    <rPh sb="28" eb="29">
      <t>ヨウ</t>
    </rPh>
    <phoneticPr fontId="3"/>
  </si>
  <si>
    <t>※ 加算算定開始後に記入してください。（加算を算定しない事業所は記入及び届出の必要はありません。）</t>
    <rPh sb="6" eb="8">
      <t>カイシ</t>
    </rPh>
    <rPh sb="8" eb="9">
      <t>アト</t>
    </rPh>
    <rPh sb="10" eb="12">
      <t>キニュウ</t>
    </rPh>
    <rPh sb="20" eb="22">
      <t>カサン</t>
    </rPh>
    <rPh sb="23" eb="25">
      <t>サンテイ</t>
    </rPh>
    <rPh sb="28" eb="31">
      <t>ジギョウショ</t>
    </rPh>
    <rPh sb="32" eb="34">
      <t>キニュウ</t>
    </rPh>
    <rPh sb="34" eb="35">
      <t>オヨ</t>
    </rPh>
    <rPh sb="36" eb="38">
      <t>トドケデ</t>
    </rPh>
    <rPh sb="39" eb="41">
      <t>ヒツヨウ</t>
    </rPh>
    <phoneticPr fontId="3"/>
  </si>
  <si>
    <t>※ 特例開始後に記入してください。（特例を適用しない事業所は記入及び届出の必要はありません。）</t>
    <rPh sb="2" eb="4">
      <t>トクレイ</t>
    </rPh>
    <rPh sb="4" eb="6">
      <t>カイシ</t>
    </rPh>
    <rPh sb="6" eb="7">
      <t>アト</t>
    </rPh>
    <rPh sb="8" eb="10">
      <t>キニュウ</t>
    </rPh>
    <rPh sb="18" eb="20">
      <t>トクレイ</t>
    </rPh>
    <rPh sb="21" eb="23">
      <t>テキヨウ</t>
    </rPh>
    <rPh sb="26" eb="29">
      <t>ジギョウショ</t>
    </rPh>
    <rPh sb="30" eb="32">
      <t>キニュウ</t>
    </rPh>
    <rPh sb="32" eb="33">
      <t>オヨ</t>
    </rPh>
    <rPh sb="34" eb="36">
      <t>トドケデ</t>
    </rPh>
    <rPh sb="37" eb="39">
      <t>ヒツヨウ</t>
    </rPh>
    <phoneticPr fontId="3"/>
  </si>
  <si>
    <t>※　加算算定の延長を求める場合は、その理由を入力し、延長届提出月の15日までに都道府県・市町村に本様式を提出することにより、加算算定の延長の届出をすることができます。</t>
    <rPh sb="7" eb="9">
      <t>エンチョウ</t>
    </rPh>
    <rPh sb="10" eb="11">
      <t>モト</t>
    </rPh>
    <rPh sb="13" eb="15">
      <t>バアイ</t>
    </rPh>
    <rPh sb="19" eb="21">
      <t>リユウ</t>
    </rPh>
    <rPh sb="22" eb="24">
      <t>ニュウリョク</t>
    </rPh>
    <rPh sb="26" eb="29">
      <t>エンチョウトドケ</t>
    </rPh>
    <rPh sb="29" eb="31">
      <t>テイシュツ</t>
    </rPh>
    <rPh sb="31" eb="32">
      <t>ツキ</t>
    </rPh>
    <rPh sb="35" eb="36">
      <t>ニチ</t>
    </rPh>
    <rPh sb="39" eb="43">
      <t>トドウフケン</t>
    </rPh>
    <rPh sb="44" eb="47">
      <t>シチョウソン</t>
    </rPh>
    <rPh sb="48" eb="49">
      <t>ホン</t>
    </rPh>
    <rPh sb="49" eb="51">
      <t>ヨウシキ</t>
    </rPh>
    <rPh sb="52" eb="54">
      <t>テイシュツ</t>
    </rPh>
    <rPh sb="62" eb="64">
      <t>カサン</t>
    </rPh>
    <rPh sb="64" eb="66">
      <t>サンテイ</t>
    </rPh>
    <rPh sb="67" eb="69">
      <t>エンチョウ</t>
    </rPh>
    <rPh sb="70" eb="72">
      <t>トドケデ</t>
    </rPh>
    <phoneticPr fontId="3"/>
  </si>
  <si>
    <t>※　加算算定の届出を行った場合は、利用延人員数の減少が生じた月から適用(延長含む)終了月まで、各月の利用延人員数を入力してください。
※　「加算算定の可否」欄に「否」が表示された場合は、速やかに都道府県・市町村に本様式を提出してください。（提出を怠った場合は、加算に係る報酬について返還となる場合があり得るため、ご留意ください。なお、「可」が表示された場合は、本様式を提出する必要はありません。）</t>
    <rPh sb="7" eb="9">
      <t>トドケデ</t>
    </rPh>
    <rPh sb="10" eb="11">
      <t>オコナ</t>
    </rPh>
    <rPh sb="13" eb="15">
      <t>バアイ</t>
    </rPh>
    <rPh sb="17" eb="19">
      <t>リヨウ</t>
    </rPh>
    <rPh sb="19" eb="20">
      <t>ノ</t>
    </rPh>
    <rPh sb="20" eb="22">
      <t>ジンイン</t>
    </rPh>
    <rPh sb="22" eb="23">
      <t>スウ</t>
    </rPh>
    <rPh sb="24" eb="26">
      <t>ゲンショウ</t>
    </rPh>
    <rPh sb="27" eb="28">
      <t>ショウ</t>
    </rPh>
    <rPh sb="30" eb="31">
      <t>ツキ</t>
    </rPh>
    <rPh sb="33" eb="35">
      <t>テキヨウ</t>
    </rPh>
    <rPh sb="36" eb="38">
      <t>エンチョウ</t>
    </rPh>
    <rPh sb="38" eb="39">
      <t>フク</t>
    </rPh>
    <rPh sb="41" eb="43">
      <t>シュウリョウ</t>
    </rPh>
    <rPh sb="43" eb="44">
      <t>ツキ</t>
    </rPh>
    <rPh sb="47" eb="49">
      <t>カクツキ</t>
    </rPh>
    <rPh sb="57" eb="59">
      <t>ニュウリョク</t>
    </rPh>
    <rPh sb="75" eb="77">
      <t>カヒ</t>
    </rPh>
    <rPh sb="78" eb="79">
      <t>ラン</t>
    </rPh>
    <rPh sb="81" eb="82">
      <t>ヒ</t>
    </rPh>
    <rPh sb="84" eb="86">
      <t>ヒョウジ</t>
    </rPh>
    <rPh sb="89" eb="91">
      <t>バアイ</t>
    </rPh>
    <rPh sb="93" eb="94">
      <t>スミ</t>
    </rPh>
    <rPh sb="97" eb="101">
      <t>トドウフケン</t>
    </rPh>
    <rPh sb="102" eb="105">
      <t>シチョウソン</t>
    </rPh>
    <rPh sb="106" eb="107">
      <t>ホン</t>
    </rPh>
    <rPh sb="107" eb="109">
      <t>ヨウシキ</t>
    </rPh>
    <rPh sb="110" eb="112">
      <t>テイシュツ</t>
    </rPh>
    <rPh sb="120" eb="122">
      <t>テイシュツ</t>
    </rPh>
    <rPh sb="123" eb="124">
      <t>オコタ</t>
    </rPh>
    <rPh sb="126" eb="128">
      <t>バアイ</t>
    </rPh>
    <rPh sb="130" eb="132">
      <t>カサン</t>
    </rPh>
    <rPh sb="133" eb="134">
      <t>カカ</t>
    </rPh>
    <rPh sb="135" eb="137">
      <t>ホウシュウ</t>
    </rPh>
    <rPh sb="141" eb="143">
      <t>ヘンカン</t>
    </rPh>
    <rPh sb="146" eb="148">
      <t>バアイ</t>
    </rPh>
    <rPh sb="151" eb="152">
      <t>エ</t>
    </rPh>
    <rPh sb="157" eb="159">
      <t>リュウイ</t>
    </rPh>
    <rPh sb="168" eb="169">
      <t>カ</t>
    </rPh>
    <rPh sb="171" eb="173">
      <t>ヒョウジ</t>
    </rPh>
    <rPh sb="176" eb="178">
      <t>バアイ</t>
    </rPh>
    <rPh sb="180" eb="181">
      <t>ホン</t>
    </rPh>
    <rPh sb="181" eb="183">
      <t>ヨウシキ</t>
    </rPh>
    <rPh sb="184" eb="186">
      <t>テイシュツ</t>
    </rPh>
    <rPh sb="188" eb="190">
      <t>ヒツヨウ</t>
    </rPh>
    <phoneticPr fontId="3"/>
  </si>
  <si>
    <t>※　特例適用の届出を行った場合は、特例適用届を提出した月から適用終了月まで、各月の利用延人員数を入力してください。
※　「特例適用の可否」欄に「否」が表示された場合は、速やかに都道府県・市町村に本様式を届け出てください。（届出を怠った場合は、特例に係る報酬について返還となる場合があり得るため、ご留意ください。なお、「可」が表示された場合は、本様式を提出する必要はありません。）</t>
    <rPh sb="2" eb="4">
      <t>トクレイ</t>
    </rPh>
    <rPh sb="4" eb="6">
      <t>テキヨウ</t>
    </rPh>
    <rPh sb="7" eb="9">
      <t>トドケデ</t>
    </rPh>
    <rPh sb="10" eb="11">
      <t>オコナ</t>
    </rPh>
    <rPh sb="13" eb="15">
      <t>バアイ</t>
    </rPh>
    <rPh sb="17" eb="19">
      <t>トクレイ</t>
    </rPh>
    <rPh sb="19" eb="21">
      <t>テキヨウ</t>
    </rPh>
    <rPh sb="21" eb="22">
      <t>トドケ</t>
    </rPh>
    <rPh sb="23" eb="25">
      <t>テイシュツ</t>
    </rPh>
    <rPh sb="27" eb="28">
      <t>ツキ</t>
    </rPh>
    <rPh sb="30" eb="32">
      <t>テキヨウ</t>
    </rPh>
    <rPh sb="32" eb="34">
      <t>シュウリョウ</t>
    </rPh>
    <rPh sb="34" eb="35">
      <t>ツキ</t>
    </rPh>
    <rPh sb="38" eb="39">
      <t>カク</t>
    </rPh>
    <rPh sb="39" eb="40">
      <t>ツキ</t>
    </rPh>
    <rPh sb="48" eb="50">
      <t>ニュウリョク</t>
    </rPh>
    <rPh sb="61" eb="63">
      <t>トクレイ</t>
    </rPh>
    <rPh sb="88" eb="92">
      <t>トドウフケン</t>
    </rPh>
    <rPh sb="93" eb="96">
      <t>シチョウソン</t>
    </rPh>
    <rPh sb="121" eb="123">
      <t>トクレイ</t>
    </rPh>
    <rPh sb="137" eb="139">
      <t>バアイ</t>
    </rPh>
    <rPh sb="142" eb="143">
      <t>エ</t>
    </rPh>
    <rPh sb="148" eb="150">
      <t>リュウイ</t>
    </rPh>
    <rPh sb="159" eb="160">
      <t>カ</t>
    </rPh>
    <rPh sb="167" eb="169">
      <t>バアイ</t>
    </rPh>
    <phoneticPr fontId="3"/>
  </si>
  <si>
    <t>規模特例の可否↓</t>
    <rPh sb="0" eb="2">
      <t>キボ</t>
    </rPh>
    <rPh sb="2" eb="4">
      <t>トクレイ</t>
    </rPh>
    <rPh sb="5" eb="7">
      <t>カヒ</t>
    </rPh>
    <phoneticPr fontId="3"/>
  </si>
  <si>
    <t>↓R3.４月以降</t>
    <rPh sb="5" eb="6">
      <t>ガツ</t>
    </rPh>
    <rPh sb="6" eb="8">
      <t>イコウ</t>
    </rPh>
    <phoneticPr fontId="3"/>
  </si>
  <si>
    <t>利用延人員数の減少が生じた月の前年度の１月当たりの平均利用延人員数</t>
  </si>
  <si>
    <t>※ 加算算定開始後に記入してください。</t>
    <rPh sb="6" eb="8">
      <t>カイシ</t>
    </rPh>
    <rPh sb="8" eb="9">
      <t>アト</t>
    </rPh>
    <rPh sb="10" eb="12">
      <t>キニュウ</t>
    </rPh>
    <phoneticPr fontId="3"/>
  </si>
  <si>
    <t>※　黄色セルは自動計算されますので、入力しないでください（以下同じ）。
※　「利用延人員数の減少が生じた月の利用延人員数」「利用延人員数の減少が生じた月の前年度の１月当たりの利用延人員数」については、
　以下を準用し算定してください（以下、利用延人員数の計算にあたっては、すべてこれによることとします。）
・通所介護、地域密着型通所介護、(介護予防)認知症対応型通所介護については、「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第２の７（４）及び（５）
・通所リハビリテーションについては、同通知第２の８（２）及び（８）
※　「加算算定の可否」「特例適用の可否」欄のいずれかに「可」が表示された場合は、利用延人員数の減少が生じた月の翌月15日までに都道府県・市町村に本様式を提出することで、加算算定・特例適用の届出を行うことができます。（両欄とも「否」が表示された場合は、提出不要です。）</t>
    <rPh sb="46" eb="48">
      <t>ゲンショウ</t>
    </rPh>
    <rPh sb="49" eb="50">
      <t>ショウ</t>
    </rPh>
    <rPh sb="52" eb="53">
      <t>ツキ</t>
    </rPh>
    <rPh sb="69" eb="71">
      <t>ゲンショウ</t>
    </rPh>
    <rPh sb="72" eb="73">
      <t>ショウ</t>
    </rPh>
    <rPh sb="75" eb="76">
      <t>ツキ</t>
    </rPh>
    <rPh sb="77" eb="80">
      <t>ゼンネンド</t>
    </rPh>
    <rPh sb="117" eb="119">
      <t>イカ</t>
    </rPh>
    <rPh sb="127" eb="129">
      <t>ケイサン</t>
    </rPh>
    <rPh sb="170" eb="172">
      <t>カイゴ</t>
    </rPh>
    <rPh sb="172" eb="174">
      <t>ヨボウ</t>
    </rPh>
    <rPh sb="319" eb="320">
      <t>オヨ</t>
    </rPh>
    <rPh sb="353" eb="354">
      <t>オヨ</t>
    </rPh>
    <rPh sb="406" eb="408">
      <t>ゲンショウ</t>
    </rPh>
    <rPh sb="409" eb="410">
      <t>ショウ</t>
    </rPh>
    <rPh sb="412" eb="413">
      <t>ツキ</t>
    </rPh>
    <rPh sb="414" eb="416">
      <t>ヨクゲツ</t>
    </rPh>
    <rPh sb="418" eb="419">
      <t>ニチ</t>
    </rPh>
    <rPh sb="422" eb="426">
      <t>トドウフケン</t>
    </rPh>
    <rPh sb="427" eb="430">
      <t>シチョウソン</t>
    </rPh>
    <rPh sb="435" eb="437">
      <t>テイシュツ</t>
    </rPh>
    <rPh sb="445" eb="447">
      <t>サンテイ</t>
    </rPh>
    <rPh sb="453" eb="455">
      <t>トドケデ</t>
    </rPh>
    <rPh sb="472" eb="473">
      <t>ヒ</t>
    </rPh>
    <rPh sb="475" eb="477">
      <t>ヒョウジ</t>
    </rPh>
    <rPh sb="480" eb="482">
      <t>バアイ</t>
    </rPh>
    <rPh sb="484" eb="486">
      <t>テイシュツ</t>
    </rPh>
    <rPh sb="486" eb="488">
      <t>フヨウ</t>
    </rPh>
    <phoneticPr fontId="3"/>
  </si>
  <si>
    <t>○　本様式は、感染症又は災害の発生を理由とする通所介護等の介護報酬による評価を届け出る際に使用するものです。
○　記入にあたって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のほか、各項目の注を参照の上、行ってください。</t>
    <rPh sb="2" eb="3">
      <t>ホン</t>
    </rPh>
    <rPh sb="3" eb="5">
      <t>ヨウシキ</t>
    </rPh>
    <rPh sb="7" eb="10">
      <t>カンセンショウ</t>
    </rPh>
    <rPh sb="10" eb="11">
      <t>マタ</t>
    </rPh>
    <rPh sb="12" eb="14">
      <t>サイガイ</t>
    </rPh>
    <rPh sb="15" eb="17">
      <t>ハッセイ</t>
    </rPh>
    <rPh sb="18" eb="20">
      <t>リユウ</t>
    </rPh>
    <rPh sb="23" eb="25">
      <t>ツウショ</t>
    </rPh>
    <rPh sb="25" eb="27">
      <t>カイゴ</t>
    </rPh>
    <rPh sb="27" eb="28">
      <t>トウ</t>
    </rPh>
    <rPh sb="29" eb="33">
      <t>カイゴホウシュウ</t>
    </rPh>
    <rPh sb="36" eb="38">
      <t>ヒョウカ</t>
    </rPh>
    <rPh sb="43" eb="44">
      <t>サイ</t>
    </rPh>
    <rPh sb="45" eb="47">
      <t>シヨウ</t>
    </rPh>
    <rPh sb="57" eb="59">
      <t>キニュウ</t>
    </rPh>
    <rPh sb="147" eb="149">
      <t>ロウニン</t>
    </rPh>
    <rPh sb="149" eb="150">
      <t>ハツ</t>
    </rPh>
    <rPh sb="154" eb="155">
      <t>ダイ</t>
    </rPh>
    <rPh sb="156" eb="157">
      <t>ゴウ</t>
    </rPh>
    <rPh sb="158" eb="160">
      <t>ロウロウ</t>
    </rPh>
    <rPh sb="160" eb="161">
      <t>ハツ</t>
    </rPh>
    <rPh sb="165" eb="166">
      <t>ダイ</t>
    </rPh>
    <rPh sb="167" eb="168">
      <t>ゴウ</t>
    </rPh>
    <rPh sb="168" eb="170">
      <t>レイワ</t>
    </rPh>
    <rPh sb="171" eb="172">
      <t>ネン</t>
    </rPh>
    <rPh sb="173" eb="174">
      <t>ガツ</t>
    </rPh>
    <rPh sb="176" eb="177">
      <t>ニチ</t>
    </rPh>
    <rPh sb="177" eb="179">
      <t>コウセイ</t>
    </rPh>
    <rPh sb="179" eb="182">
      <t>ロウドウショウ</t>
    </rPh>
    <rPh sb="182" eb="185">
      <t>ロウケンキョク</t>
    </rPh>
    <rPh sb="198" eb="199">
      <t>チョウ</t>
    </rPh>
    <rPh sb="200" eb="202">
      <t>ロウジン</t>
    </rPh>
    <rPh sb="202" eb="204">
      <t>ホケン</t>
    </rPh>
    <rPh sb="204" eb="206">
      <t>カチョウ</t>
    </rPh>
    <rPh sb="206" eb="208">
      <t>レンメイ</t>
    </rPh>
    <rPh sb="208" eb="210">
      <t>ツウチ</t>
    </rPh>
    <rPh sb="215" eb="218">
      <t>カクコウモク</t>
    </rPh>
    <rPh sb="219" eb="220">
      <t>チュウ</t>
    </rPh>
    <rPh sb="221" eb="223">
      <t>サンショウ</t>
    </rPh>
    <rPh sb="224" eb="225">
      <t>ウエ</t>
    </rPh>
    <rPh sb="226" eb="227">
      <t>オコナ</t>
    </rPh>
    <phoneticPr fontId="3"/>
  </si>
  <si>
    <r>
      <rPr>
        <sz val="14"/>
        <color theme="1"/>
        <rFont val="Meiryo UI"/>
        <family val="3"/>
        <charset val="128"/>
      </rPr>
      <t>【様式第73号】　　</t>
    </r>
    <r>
      <rPr>
        <b/>
        <sz val="16"/>
        <color theme="1"/>
        <rFont val="Meiryo UI"/>
        <family val="3"/>
        <charset val="128"/>
      </rPr>
      <t>感染症又は災害の発生を理由とする通所介護等の介護報酬による評価　届出様式</t>
    </r>
    <rPh sb="1" eb="4">
      <t>ヨウシキダイ</t>
    </rPh>
    <rPh sb="6" eb="7">
      <t>ゴウ</t>
    </rPh>
    <rPh sb="10" eb="13">
      <t>カンセンショウ</t>
    </rPh>
    <rPh sb="13" eb="14">
      <t>マタ</t>
    </rPh>
    <rPh sb="15" eb="17">
      <t>サイガイ</t>
    </rPh>
    <rPh sb="18" eb="20">
      <t>ハッセイ</t>
    </rPh>
    <rPh sb="21" eb="23">
      <t>リユウ</t>
    </rPh>
    <rPh sb="26" eb="28">
      <t>ツウショ</t>
    </rPh>
    <rPh sb="28" eb="30">
      <t>カイゴ</t>
    </rPh>
    <rPh sb="30" eb="31">
      <t>トウ</t>
    </rPh>
    <rPh sb="32" eb="34">
      <t>カイゴ</t>
    </rPh>
    <rPh sb="34" eb="36">
      <t>ホウシュウ</t>
    </rPh>
    <rPh sb="39" eb="41">
      <t>ヒョウカ</t>
    </rPh>
    <rPh sb="42" eb="44">
      <t>トドケデ</t>
    </rPh>
    <rPh sb="44" eb="46">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</si>
</sst>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
    <numFmt numFmtId="177" formatCode="#,##0.000000;[Red]\-#,##0.000000"/>
  </numFmts>
  <fonts count="14" x14ac:knownFonts="1">
    <font>
      <sz val="11"/>
      <color theme="1"/>
      <name val="游ゴシック"/>
      <family val="2"/>
      <scheme val="minor"/>
    </font>
    <font>
      <sz val="11"/>
      <color theme="1"/>
      <name val="游ゴシック"/>
      <family val="2"/>
      <charset val="128"/>
      <scheme val="minor"/>
    </font>
    <font>
      <sz val="14"/>
      <color theme="1"/>
      <name val="Meiryo UI"/>
      <family val="3"/>
      <charset val="128"/>
    </font>
    <font>
      <sz val="6"/>
      <name val="游ゴシック"/>
      <family val="3"/>
      <charset val="128"/>
      <scheme val="minor"/>
    </font>
    <font>
      <sz val="12"/>
      <color theme="1"/>
      <name val="Meiryo UI"/>
      <family val="3"/>
      <charset val="128"/>
    </font>
    <font>
      <b/>
      <sz val="14"/>
      <color theme="1"/>
      <name val="Meiryo UI"/>
      <family val="3"/>
      <charset val="128"/>
    </font>
    <font>
      <b/>
      <sz val="16"/>
      <color theme="1"/>
      <name val="Meiryo UI"/>
      <family val="3"/>
      <charset val="128"/>
    </font>
    <font>
      <sz val="11"/>
      <color theme="1"/>
      <name val="游ゴシック"/>
      <family val="2"/>
      <scheme val="minor"/>
    </font>
    <font>
      <sz val="9"/>
      <color theme="1"/>
      <name val="Meiryo UI"/>
      <family val="3"/>
      <charset val="128"/>
    </font>
    <font>
      <sz val="13"/>
      <color theme="1"/>
      <name val="Meiryo UI"/>
      <family val="3"/>
      <charset val="128"/>
    </font>
    <font>
      <sz val="11.5"/>
      <color theme="1"/>
      <name val="Meiryo UI"/>
      <family val="3"/>
      <charset val="128"/>
    </font>
    <font>
      <sz val="11"/>
      <color theme="1"/>
      <name val="Meiryo UI"/>
      <family val="3"/>
      <charset val="128"/>
    </font>
    <font>
      <sz val="11"/>
      <name val="ＭＳ Ｐゴシック"/>
      <family val="3"/>
      <charset val="128"/>
    </font>
    <font>
      <sz val="12"/>
      <color theme="1"/>
      <name val="ＭＳ ゴシック"/>
      <family val="3"/>
      <charset val="128"/>
    </font>
  </fonts>
  <fills count="6">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FFC000"/>
        <bgColor indexed="64"/>
      </patternFill>
    </fill>
  </fills>
  <borders count="19">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s>
  <cellStyleXfs count="8">
    <xf numFmtId="0" fontId="0" fillId="0" borderId="0"/>
    <xf numFmtId="9" fontId="7" fillId="0" borderId="0" applyFont="0" applyFill="0" applyBorder="0" applyAlignment="0" applyProtection="0">
      <alignment vertical="center"/>
    </xf>
    <xf numFmtId="38" fontId="7" fillId="0" borderId="0" applyFont="0" applyFill="0" applyBorder="0" applyAlignment="0" applyProtection="0">
      <alignment vertical="center"/>
    </xf>
    <xf numFmtId="0" fontId="1" fillId="0" borderId="0">
      <alignment vertical="center"/>
    </xf>
    <xf numFmtId="0" fontId="12" fillId="0" borderId="0"/>
    <xf numFmtId="0" fontId="13" fillId="0" borderId="0">
      <alignment vertical="center"/>
    </xf>
    <xf numFmtId="38" fontId="13" fillId="0" borderId="0" applyFont="0" applyFill="0" applyBorder="0" applyAlignment="0" applyProtection="0">
      <alignment vertical="center"/>
    </xf>
    <xf numFmtId="38" fontId="12" fillId="0" borderId="0" applyFont="0" applyFill="0" applyBorder="0" applyAlignment="0" applyProtection="0"/>
  </cellStyleXfs>
  <cellXfs count="101">
    <xf numFmtId="0" fontId="0" fillId="0" borderId="0" xfId="0"/>
    <xf numFmtId="0" fontId="2" fillId="0" borderId="0" xfId="0" applyFont="1" applyAlignment="1">
      <alignment vertical="center"/>
    </xf>
    <xf numFmtId="0" fontId="2" fillId="0" borderId="0" xfId="0" applyFont="1" applyFill="1" applyAlignment="1">
      <alignment vertical="center"/>
    </xf>
    <xf numFmtId="0" fontId="5" fillId="0" borderId="0" xfId="0" applyFont="1" applyAlignment="1">
      <alignment vertical="center"/>
    </xf>
    <xf numFmtId="0" fontId="2" fillId="0" borderId="1" xfId="0" applyFont="1" applyFill="1" applyBorder="1" applyAlignment="1">
      <alignment horizontal="center" vertical="center"/>
    </xf>
    <xf numFmtId="0" fontId="4" fillId="0" borderId="0" xfId="0" applyFont="1" applyAlignment="1">
      <alignment horizontal="left" vertical="center" wrapText="1"/>
    </xf>
    <xf numFmtId="0" fontId="2" fillId="0" borderId="12" xfId="0" applyFont="1" applyFill="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2" xfId="0" applyFont="1" applyBorder="1" applyAlignment="1">
      <alignment vertical="center"/>
    </xf>
    <xf numFmtId="0" fontId="2" fillId="0" borderId="1" xfId="0" applyFont="1" applyBorder="1" applyAlignment="1">
      <alignment vertical="center"/>
    </xf>
    <xf numFmtId="0" fontId="2" fillId="0" borderId="0" xfId="0" applyFont="1" applyAlignment="1">
      <alignment horizontal="left" vertical="center"/>
    </xf>
    <xf numFmtId="176" fontId="2" fillId="0" borderId="0" xfId="0" applyNumberFormat="1" applyFont="1" applyAlignment="1">
      <alignment horizontal="right" vertical="center"/>
    </xf>
    <xf numFmtId="0" fontId="2" fillId="0" borderId="9" xfId="0" applyFont="1" applyBorder="1" applyAlignment="1">
      <alignment horizontal="left" vertical="center"/>
    </xf>
    <xf numFmtId="0" fontId="2" fillId="0" borderId="9" xfId="0" applyFont="1" applyBorder="1" applyAlignment="1">
      <alignment vertical="center"/>
    </xf>
    <xf numFmtId="177" fontId="2" fillId="0" borderId="0" xfId="2" applyNumberFormat="1" applyFont="1" applyAlignment="1">
      <alignment horizontal="right" vertical="center"/>
    </xf>
    <xf numFmtId="10" fontId="2" fillId="0" borderId="0" xfId="1" applyNumberFormat="1" applyFont="1" applyAlignment="1">
      <alignment horizontal="center" vertical="center"/>
    </xf>
    <xf numFmtId="0" fontId="11" fillId="0" borderId="0" xfId="0" applyFont="1" applyAlignment="1">
      <alignment vertical="center"/>
    </xf>
    <xf numFmtId="58" fontId="2" fillId="0" borderId="0" xfId="0" applyNumberFormat="1" applyFont="1" applyAlignment="1">
      <alignment vertical="center"/>
    </xf>
    <xf numFmtId="0" fontId="8" fillId="0" borderId="0" xfId="0" applyFont="1" applyAlignment="1">
      <alignment horizontal="right"/>
    </xf>
    <xf numFmtId="0" fontId="8" fillId="0" borderId="0" xfId="0" applyFont="1"/>
    <xf numFmtId="0" fontId="8" fillId="0" borderId="0" xfId="0" applyFont="1" applyAlignment="1">
      <alignment horizontal="left"/>
    </xf>
    <xf numFmtId="176" fontId="2" fillId="2" borderId="9" xfId="0" applyNumberFormat="1" applyFont="1" applyFill="1" applyBorder="1" applyAlignment="1">
      <alignment horizontal="center" vertical="center"/>
    </xf>
    <xf numFmtId="0" fontId="2" fillId="3" borderId="9" xfId="0" applyFont="1" applyFill="1" applyBorder="1" applyAlignment="1">
      <alignment horizontal="center" vertical="center"/>
    </xf>
    <xf numFmtId="0" fontId="2" fillId="2" borderId="9" xfId="0" applyFont="1" applyFill="1" applyBorder="1" applyAlignment="1">
      <alignment horizontal="center" vertical="center"/>
    </xf>
    <xf numFmtId="0" fontId="6" fillId="0" borderId="0" xfId="0" applyFont="1" applyAlignment="1">
      <alignment horizontal="left"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1" xfId="0" applyFont="1" applyBorder="1" applyAlignment="1">
      <alignment horizontal="center" vertical="center"/>
    </xf>
    <xf numFmtId="0" fontId="2" fillId="3" borderId="3"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1" xfId="0" applyFont="1" applyFill="1" applyBorder="1" applyAlignment="1">
      <alignment horizontal="center" vertical="center"/>
    </xf>
    <xf numFmtId="0" fontId="2" fillId="0" borderId="13" xfId="0" applyFont="1" applyBorder="1" applyAlignment="1">
      <alignment horizontal="left" vertical="center" wrapText="1"/>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7" xfId="0" applyFont="1" applyBorder="1" applyAlignment="1">
      <alignment horizontal="left" vertical="center" wrapText="1"/>
    </xf>
    <xf numFmtId="0" fontId="2" fillId="0" borderId="0" xfId="0" applyFont="1" applyBorder="1" applyAlignment="1">
      <alignment horizontal="left" vertical="center"/>
    </xf>
    <xf numFmtId="0" fontId="2" fillId="0" borderId="14" xfId="0" applyFont="1" applyBorder="1" applyAlignment="1">
      <alignment horizontal="left" vertical="center"/>
    </xf>
    <xf numFmtId="0" fontId="2" fillId="0" borderId="7" xfId="0" applyFont="1" applyBorder="1" applyAlignment="1">
      <alignment horizontal="left" vertical="center"/>
    </xf>
    <xf numFmtId="0" fontId="2" fillId="0" borderId="6" xfId="0" applyFont="1" applyBorder="1" applyAlignment="1">
      <alignment horizontal="left" vertical="center"/>
    </xf>
    <xf numFmtId="0" fontId="2" fillId="0" borderId="5" xfId="0" applyFont="1" applyBorder="1" applyAlignment="1">
      <alignment horizontal="left" vertical="center"/>
    </xf>
    <xf numFmtId="0" fontId="2" fillId="0" borderId="4" xfId="0" applyFont="1" applyBorder="1" applyAlignment="1">
      <alignment horizontal="left" vertical="center"/>
    </xf>
    <xf numFmtId="0" fontId="2" fillId="4" borderId="3"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1"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1" xfId="0" applyFont="1" applyFill="1" applyBorder="1" applyAlignment="1">
      <alignment horizontal="center" vertical="center"/>
    </xf>
    <xf numFmtId="0" fontId="4" fillId="0" borderId="0" xfId="0" applyFont="1" applyFill="1" applyBorder="1" applyAlignment="1">
      <alignment horizontal="left" vertical="center" wrapText="1"/>
    </xf>
    <xf numFmtId="0" fontId="2" fillId="0" borderId="9" xfId="0" applyFont="1" applyBorder="1" applyAlignment="1">
      <alignment horizontal="center" vertical="center"/>
    </xf>
    <xf numFmtId="0" fontId="2" fillId="3" borderId="9" xfId="0" applyFont="1" applyFill="1" applyBorder="1" applyAlignment="1">
      <alignment horizontal="left" vertical="center" indent="1"/>
    </xf>
    <xf numFmtId="0" fontId="2" fillId="3" borderId="10" xfId="0" applyFont="1" applyFill="1" applyBorder="1" applyAlignment="1">
      <alignment horizontal="left" vertical="center" indent="1"/>
    </xf>
    <xf numFmtId="0" fontId="2" fillId="0" borderId="3" xfId="0" applyFont="1" applyBorder="1" applyAlignment="1">
      <alignment horizontal="left" vertical="center" indent="1"/>
    </xf>
    <xf numFmtId="0" fontId="2" fillId="0" borderId="2" xfId="0" applyFont="1" applyBorder="1" applyAlignment="1">
      <alignment horizontal="left" vertical="center" indent="1"/>
    </xf>
    <xf numFmtId="0" fontId="2" fillId="0" borderId="1" xfId="0" applyFont="1" applyBorder="1" applyAlignment="1">
      <alignment horizontal="left" vertical="center" indent="1"/>
    </xf>
    <xf numFmtId="38" fontId="2" fillId="3" borderId="3" xfId="2" applyFont="1" applyFill="1" applyBorder="1" applyAlignment="1">
      <alignment horizontal="center" vertical="center"/>
    </xf>
    <xf numFmtId="38" fontId="2" fillId="3" borderId="2" xfId="2" applyFont="1" applyFill="1" applyBorder="1" applyAlignment="1">
      <alignment horizontal="center" vertical="center"/>
    </xf>
    <xf numFmtId="0" fontId="2" fillId="0" borderId="6" xfId="0" applyFont="1" applyBorder="1" applyAlignment="1">
      <alignment horizontal="left" vertical="center" indent="1"/>
    </xf>
    <xf numFmtId="0" fontId="2" fillId="0" borderId="5" xfId="0" applyFont="1" applyBorder="1" applyAlignment="1">
      <alignment horizontal="left" vertical="center" indent="1"/>
    </xf>
    <xf numFmtId="0" fontId="2" fillId="2" borderId="6"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1" xfId="0" applyFont="1" applyFill="1" applyBorder="1" applyAlignment="1">
      <alignment horizontal="center" vertical="center"/>
    </xf>
    <xf numFmtId="38" fontId="2" fillId="3" borderId="13" xfId="2" applyFont="1" applyFill="1" applyBorder="1" applyAlignment="1">
      <alignment horizontal="center" vertical="center"/>
    </xf>
    <xf numFmtId="38" fontId="2" fillId="3" borderId="11" xfId="2" applyFont="1" applyFill="1" applyBorder="1" applyAlignment="1">
      <alignment horizontal="center" vertical="center"/>
    </xf>
    <xf numFmtId="0" fontId="2" fillId="3" borderId="13" xfId="0" applyFont="1" applyFill="1" applyBorder="1" applyAlignment="1">
      <alignment horizontal="center" vertical="center"/>
    </xf>
    <xf numFmtId="0" fontId="2" fillId="3" borderId="11" xfId="0" applyFont="1" applyFill="1" applyBorder="1" applyAlignment="1">
      <alignment horizontal="center" vertical="center"/>
    </xf>
    <xf numFmtId="0" fontId="2" fillId="4" borderId="9" xfId="0" applyFont="1" applyFill="1" applyBorder="1" applyAlignment="1">
      <alignment horizontal="left" vertical="center" indent="1" shrinkToFit="1"/>
    </xf>
    <xf numFmtId="10" fontId="2" fillId="2" borderId="13" xfId="1" applyNumberFormat="1" applyFont="1" applyFill="1" applyBorder="1" applyAlignment="1">
      <alignment horizontal="center" vertical="center"/>
    </xf>
    <xf numFmtId="10" fontId="2" fillId="2" borderId="11" xfId="1" applyNumberFormat="1" applyFont="1" applyFill="1" applyBorder="1" applyAlignment="1">
      <alignment horizontal="center" vertical="center"/>
    </xf>
    <xf numFmtId="0" fontId="4" fillId="0" borderId="0" xfId="0" applyFont="1" applyFill="1" applyBorder="1" applyAlignment="1">
      <alignment horizontal="left" vertical="center" wrapText="1" indent="1"/>
    </xf>
    <xf numFmtId="0" fontId="4" fillId="0" borderId="0" xfId="0" applyFont="1" applyFill="1" applyBorder="1" applyAlignment="1">
      <alignment horizontal="left" vertical="center" indent="1"/>
    </xf>
    <xf numFmtId="0" fontId="9" fillId="0" borderId="9" xfId="0" applyFont="1" applyBorder="1" applyAlignment="1">
      <alignment horizontal="center" vertical="center" wrapText="1"/>
    </xf>
    <xf numFmtId="0" fontId="8" fillId="0" borderId="7" xfId="0" applyFont="1" applyBorder="1" applyAlignment="1">
      <alignment horizontal="center" vertical="center" wrapText="1"/>
    </xf>
    <xf numFmtId="0" fontId="2" fillId="0" borderId="14" xfId="0" applyFont="1" applyBorder="1" applyAlignment="1">
      <alignment horizontal="center" vertical="center"/>
    </xf>
    <xf numFmtId="0" fontId="2" fillId="0" borderId="7" xfId="0" applyFont="1" applyBorder="1" applyAlignment="1">
      <alignment horizontal="center" vertical="center"/>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5" xfId="0" applyFont="1" applyFill="1" applyBorder="1" applyAlignment="1">
      <alignment horizontal="center" vertical="center"/>
    </xf>
    <xf numFmtId="0" fontId="2" fillId="5" borderId="9" xfId="0" applyFont="1" applyFill="1" applyBorder="1" applyAlignment="1">
      <alignment horizontal="center" vertical="center"/>
    </xf>
    <xf numFmtId="0" fontId="10" fillId="0" borderId="0" xfId="0" applyFont="1" applyFill="1" applyBorder="1" applyAlignment="1">
      <alignment horizontal="left" vertical="center" wrapText="1" indent="1"/>
    </xf>
    <xf numFmtId="0" fontId="10" fillId="0" borderId="0" xfId="0" applyFont="1" applyFill="1" applyBorder="1" applyAlignment="1">
      <alignment horizontal="left" vertical="center" indent="1"/>
    </xf>
    <xf numFmtId="0" fontId="5" fillId="0" borderId="3" xfId="0" applyFont="1" applyBorder="1" applyAlignment="1">
      <alignment horizontal="center" vertical="center"/>
    </xf>
    <xf numFmtId="0" fontId="5" fillId="0" borderId="2" xfId="0" applyFont="1" applyBorder="1" applyAlignment="1">
      <alignment horizontal="center" vertical="center"/>
    </xf>
    <xf numFmtId="0" fontId="5" fillId="0" borderId="1" xfId="0" applyFont="1" applyBorder="1" applyAlignment="1">
      <alignment horizontal="center" vertical="center"/>
    </xf>
    <xf numFmtId="0" fontId="2" fillId="2" borderId="13"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9" xfId="0" applyFont="1" applyBorder="1" applyAlignment="1">
      <alignment horizontal="center" vertical="center" wrapText="1"/>
    </xf>
    <xf numFmtId="0" fontId="2" fillId="0" borderId="10" xfId="0" applyFont="1" applyBorder="1" applyAlignment="1">
      <alignment horizontal="center" vertical="center"/>
    </xf>
    <xf numFmtId="0" fontId="2" fillId="0" borderId="8" xfId="0" applyFont="1" applyBorder="1" applyAlignment="1">
      <alignment horizontal="center" vertical="center"/>
    </xf>
    <xf numFmtId="0" fontId="4" fillId="0" borderId="11" xfId="0" applyFont="1" applyBorder="1" applyAlignment="1">
      <alignment horizontal="left" vertical="center" wrapText="1" indent="1"/>
    </xf>
    <xf numFmtId="0" fontId="11" fillId="3" borderId="13" xfId="0" applyFont="1" applyFill="1" applyBorder="1" applyAlignment="1">
      <alignment horizontal="left" vertical="top"/>
    </xf>
    <xf numFmtId="0" fontId="11" fillId="3" borderId="11" xfId="0" applyFont="1" applyFill="1" applyBorder="1" applyAlignment="1">
      <alignment horizontal="left" vertical="top"/>
    </xf>
    <xf numFmtId="0" fontId="11" fillId="3" borderId="12" xfId="0" applyFont="1" applyFill="1" applyBorder="1" applyAlignment="1">
      <alignment horizontal="left" vertical="top"/>
    </xf>
    <xf numFmtId="0" fontId="4" fillId="3" borderId="6" xfId="0" applyFont="1" applyFill="1" applyBorder="1" applyAlignment="1">
      <alignment horizontal="left" vertical="top"/>
    </xf>
    <xf numFmtId="0" fontId="4" fillId="3" borderId="5" xfId="0" applyFont="1" applyFill="1" applyBorder="1" applyAlignment="1">
      <alignment horizontal="left" vertical="top"/>
    </xf>
    <xf numFmtId="0" fontId="4" fillId="3" borderId="4" xfId="0" applyFont="1" applyFill="1" applyBorder="1" applyAlignment="1">
      <alignment horizontal="left" vertical="top"/>
    </xf>
    <xf numFmtId="0" fontId="8" fillId="0" borderId="14" xfId="0" applyFont="1" applyBorder="1" applyAlignment="1">
      <alignment horizontal="center" vertical="center" wrapText="1"/>
    </xf>
  </cellXfs>
  <cellStyles count="8">
    <cellStyle name="パーセント" xfId="1" builtinId="5"/>
    <cellStyle name="桁区切り" xfId="2" builtinId="6"/>
    <cellStyle name="桁区切り 2" xfId="7"/>
    <cellStyle name="桁区切り 3" xfId="6"/>
    <cellStyle name="標準" xfId="0" builtinId="0"/>
    <cellStyle name="標準 2" xfId="3"/>
    <cellStyle name="標準 2 2" xfId="4"/>
    <cellStyle name="標準 3" xfId="5"/>
  </cellStyles>
  <dxfs count="2">
    <dxf>
      <fill>
        <patternFill>
          <bgColor theme="0" tint="-0.499984740745262"/>
        </patternFill>
      </fill>
    </dxf>
    <dxf>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24</xdr:col>
      <xdr:colOff>105833</xdr:colOff>
      <xdr:row>33</xdr:row>
      <xdr:rowOff>179917</xdr:rowOff>
    </xdr:from>
    <xdr:to>
      <xdr:col>25</xdr:col>
      <xdr:colOff>201083</xdr:colOff>
      <xdr:row>37</xdr:row>
      <xdr:rowOff>10584</xdr:rowOff>
    </xdr:to>
    <xdr:sp macro="" textlink="">
      <xdr:nvSpPr>
        <xdr:cNvPr id="2" name="右矢印 1">
          <a:extLst>
            <a:ext uri="{FF2B5EF4-FFF2-40B4-BE49-F238E27FC236}">
              <a16:creationId xmlns:a16="http://schemas.microsoft.com/office/drawing/2014/main" id="{00000000-0008-0000-0000-000002000000}"/>
            </a:ext>
          </a:extLst>
        </xdr:cNvPr>
        <xdr:cNvSpPr/>
      </xdr:nvSpPr>
      <xdr:spPr>
        <a:xfrm>
          <a:off x="6963833" y="8890000"/>
          <a:ext cx="381000" cy="931334"/>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131235</xdr:colOff>
      <xdr:row>58</xdr:row>
      <xdr:rowOff>88900</xdr:rowOff>
    </xdr:from>
    <xdr:to>
      <xdr:col>21</xdr:col>
      <xdr:colOff>226485</xdr:colOff>
      <xdr:row>61</xdr:row>
      <xdr:rowOff>194733</xdr:rowOff>
    </xdr:to>
    <xdr:sp macro="" textlink="">
      <xdr:nvSpPr>
        <xdr:cNvPr id="21" name="右矢印 20">
          <a:extLst>
            <a:ext uri="{FF2B5EF4-FFF2-40B4-BE49-F238E27FC236}">
              <a16:creationId xmlns:a16="http://schemas.microsoft.com/office/drawing/2014/main" id="{00000000-0008-0000-0000-000015000000}"/>
            </a:ext>
          </a:extLst>
        </xdr:cNvPr>
        <xdr:cNvSpPr/>
      </xdr:nvSpPr>
      <xdr:spPr>
        <a:xfrm>
          <a:off x="5846235" y="15773400"/>
          <a:ext cx="381000" cy="931333"/>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152"/>
  <sheetViews>
    <sheetView tabSelected="1" view="pageBreakPreview" zoomScaleNormal="100" zoomScaleSheetLayoutView="100" workbookViewId="0">
      <selection activeCell="A2" sqref="A2"/>
    </sheetView>
  </sheetViews>
  <sheetFormatPr defaultColWidth="9" defaultRowHeight="19.5" x14ac:dyDescent="0.55000000000000004"/>
  <cols>
    <col min="1" max="20" width="3.75" style="1" customWidth="1"/>
    <col min="21" max="21" width="3.75" style="2" customWidth="1"/>
    <col min="22" max="34" width="3.75" style="1" customWidth="1"/>
    <col min="35" max="35" width="41.75" style="1" bestFit="1" customWidth="1"/>
    <col min="36" max="36" width="13.25" style="1" customWidth="1"/>
    <col min="37" max="37" width="14.75" style="1" customWidth="1"/>
    <col min="38" max="16384" width="9" style="1"/>
  </cols>
  <sheetData>
    <row r="1" spans="1:37" ht="22" x14ac:dyDescent="0.55000000000000004">
      <c r="A1" s="25" t="s">
        <v>64</v>
      </c>
      <c r="B1" s="25"/>
      <c r="C1" s="25"/>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c r="AG1" s="25"/>
    </row>
    <row r="2" spans="1:37" ht="22" customHeight="1" x14ac:dyDescent="0.55000000000000004">
      <c r="AI2" s="1" t="s">
        <v>50</v>
      </c>
      <c r="AJ2" s="14" t="str">
        <f>IF(G11="","",VLOOKUP(G11,AI3:AJ7,2,FALSE))</f>
        <v/>
      </c>
    </row>
    <row r="3" spans="1:37" ht="26.25" customHeight="1" x14ac:dyDescent="0.55000000000000004">
      <c r="B3" s="32" t="s">
        <v>63</v>
      </c>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4"/>
      <c r="AI3" s="1" t="s">
        <v>35</v>
      </c>
      <c r="AJ3" s="11">
        <v>1</v>
      </c>
    </row>
    <row r="4" spans="1:37" ht="26.25" customHeight="1" x14ac:dyDescent="0.55000000000000004">
      <c r="B4" s="35"/>
      <c r="C4" s="36"/>
      <c r="D4" s="36"/>
      <c r="E4" s="36"/>
      <c r="F4" s="36"/>
      <c r="G4" s="36"/>
      <c r="H4" s="36"/>
      <c r="I4" s="36"/>
      <c r="J4" s="36"/>
      <c r="K4" s="36"/>
      <c r="L4" s="36"/>
      <c r="M4" s="36"/>
      <c r="N4" s="36"/>
      <c r="O4" s="36"/>
      <c r="P4" s="36"/>
      <c r="Q4" s="36"/>
      <c r="R4" s="36"/>
      <c r="S4" s="36"/>
      <c r="T4" s="36"/>
      <c r="U4" s="36"/>
      <c r="V4" s="36"/>
      <c r="W4" s="36"/>
      <c r="X4" s="36"/>
      <c r="Y4" s="36"/>
      <c r="Z4" s="36"/>
      <c r="AA4" s="36"/>
      <c r="AB4" s="36"/>
      <c r="AC4" s="36"/>
      <c r="AD4" s="36"/>
      <c r="AE4" s="36"/>
      <c r="AF4" s="37"/>
      <c r="AI4" s="1" t="s">
        <v>36</v>
      </c>
      <c r="AJ4" s="11">
        <v>2</v>
      </c>
    </row>
    <row r="5" spans="1:37" ht="26.25" customHeight="1" x14ac:dyDescent="0.55000000000000004">
      <c r="B5" s="38"/>
      <c r="C5" s="36"/>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7"/>
      <c r="AI5" s="1" t="s">
        <v>3</v>
      </c>
      <c r="AJ5" s="11">
        <v>3</v>
      </c>
    </row>
    <row r="6" spans="1:37" ht="26.25" customHeight="1" x14ac:dyDescent="0.55000000000000004">
      <c r="B6" s="39"/>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1"/>
      <c r="AI6" s="1" t="s">
        <v>2</v>
      </c>
      <c r="AJ6" s="11">
        <v>4</v>
      </c>
    </row>
    <row r="7" spans="1:37" ht="22" customHeight="1" x14ac:dyDescent="0.55000000000000004">
      <c r="AI7" s="1" t="s">
        <v>0</v>
      </c>
      <c r="AJ7" s="11">
        <v>5</v>
      </c>
    </row>
    <row r="8" spans="1:37" ht="22" customHeight="1" x14ac:dyDescent="0.55000000000000004">
      <c r="B8" s="3" t="s">
        <v>18</v>
      </c>
      <c r="U8" s="1"/>
      <c r="AI8" s="7" t="s">
        <v>49</v>
      </c>
      <c r="AJ8" s="13" t="str">
        <f>IF(AND(COUNTIF(V11,"*")=1,OR(AJ2=1,AJ2=2,)),VLOOKUP(V11,AI9:AJ11,2,FALSE),"")</f>
        <v/>
      </c>
    </row>
    <row r="9" spans="1:37" ht="22" customHeight="1" x14ac:dyDescent="0.55000000000000004">
      <c r="B9" s="49" t="s">
        <v>9</v>
      </c>
      <c r="C9" s="49"/>
      <c r="D9" s="49"/>
      <c r="E9" s="49"/>
      <c r="F9" s="49"/>
      <c r="G9" s="23"/>
      <c r="H9" s="23"/>
      <c r="I9" s="23"/>
      <c r="J9" s="23"/>
      <c r="K9" s="49" t="s">
        <v>8</v>
      </c>
      <c r="L9" s="49"/>
      <c r="M9" s="49"/>
      <c r="N9" s="49"/>
      <c r="O9" s="50"/>
      <c r="P9" s="50"/>
      <c r="Q9" s="50"/>
      <c r="R9" s="50"/>
      <c r="S9" s="50"/>
      <c r="T9" s="50"/>
      <c r="U9" s="50"/>
      <c r="V9" s="50"/>
      <c r="W9" s="50"/>
      <c r="X9" s="50"/>
      <c r="Y9" s="51"/>
      <c r="Z9" s="51"/>
      <c r="AA9" s="51"/>
      <c r="AB9" s="51"/>
      <c r="AI9" s="7" t="s">
        <v>37</v>
      </c>
      <c r="AJ9" s="11">
        <v>6</v>
      </c>
    </row>
    <row r="10" spans="1:37" ht="22" customHeight="1" x14ac:dyDescent="0.55000000000000004">
      <c r="B10" s="26" t="s">
        <v>7</v>
      </c>
      <c r="C10" s="27"/>
      <c r="D10" s="27"/>
      <c r="E10" s="27"/>
      <c r="F10" s="28"/>
      <c r="G10" s="29"/>
      <c r="H10" s="30"/>
      <c r="I10" s="30"/>
      <c r="J10" s="31"/>
      <c r="K10" s="26" t="s">
        <v>6</v>
      </c>
      <c r="L10" s="27"/>
      <c r="M10" s="27"/>
      <c r="N10" s="28"/>
      <c r="O10" s="29"/>
      <c r="P10" s="30"/>
      <c r="Q10" s="30"/>
      <c r="R10" s="30"/>
      <c r="S10" s="30"/>
      <c r="T10" s="31"/>
      <c r="U10" s="45" t="s">
        <v>5</v>
      </c>
      <c r="V10" s="46"/>
      <c r="W10" s="46"/>
      <c r="X10" s="47"/>
      <c r="Y10" s="29"/>
      <c r="Z10" s="30"/>
      <c r="AA10" s="30"/>
      <c r="AB10" s="30"/>
      <c r="AC10" s="30"/>
      <c r="AD10" s="30"/>
      <c r="AE10" s="30"/>
      <c r="AF10" s="31"/>
      <c r="AI10" s="7" t="s">
        <v>32</v>
      </c>
      <c r="AJ10" s="11">
        <v>7</v>
      </c>
    </row>
    <row r="11" spans="1:37" ht="22" customHeight="1" x14ac:dyDescent="0.55000000000000004">
      <c r="B11" s="49" t="s">
        <v>4</v>
      </c>
      <c r="C11" s="49"/>
      <c r="D11" s="49"/>
      <c r="E11" s="49"/>
      <c r="F11" s="49"/>
      <c r="G11" s="42"/>
      <c r="H11" s="43"/>
      <c r="I11" s="43"/>
      <c r="J11" s="43"/>
      <c r="K11" s="43"/>
      <c r="L11" s="43"/>
      <c r="M11" s="43"/>
      <c r="N11" s="43"/>
      <c r="O11" s="43"/>
      <c r="P11" s="43"/>
      <c r="Q11" s="44"/>
      <c r="R11" s="45" t="s">
        <v>34</v>
      </c>
      <c r="S11" s="46"/>
      <c r="T11" s="46"/>
      <c r="U11" s="47"/>
      <c r="V11" s="42"/>
      <c r="W11" s="43"/>
      <c r="X11" s="43"/>
      <c r="Y11" s="43"/>
      <c r="Z11" s="43"/>
      <c r="AA11" s="43"/>
      <c r="AB11" s="44"/>
      <c r="AI11" s="7" t="s">
        <v>33</v>
      </c>
      <c r="AJ11" s="11">
        <v>8</v>
      </c>
    </row>
    <row r="12" spans="1:37" ht="17.25" customHeight="1" x14ac:dyDescent="0.55000000000000004">
      <c r="B12" s="48" t="s">
        <v>38</v>
      </c>
      <c r="C12" s="48"/>
      <c r="D12" s="48"/>
      <c r="E12" s="48"/>
      <c r="F12" s="48"/>
      <c r="G12" s="48"/>
      <c r="H12" s="48"/>
      <c r="I12" s="48"/>
      <c r="J12" s="48"/>
      <c r="K12" s="48"/>
      <c r="L12" s="48"/>
      <c r="M12" s="48"/>
      <c r="N12" s="48"/>
      <c r="O12" s="48"/>
      <c r="P12" s="48"/>
      <c r="Q12" s="48"/>
      <c r="R12" s="48"/>
      <c r="S12" s="48"/>
      <c r="T12" s="48"/>
      <c r="U12" s="48"/>
      <c r="V12" s="48"/>
      <c r="W12" s="48"/>
      <c r="X12" s="48"/>
      <c r="Y12" s="48"/>
      <c r="Z12" s="48"/>
      <c r="AA12" s="48"/>
      <c r="AB12" s="48"/>
      <c r="AC12" s="48"/>
      <c r="AD12" s="48"/>
      <c r="AE12" s="48"/>
      <c r="AF12" s="48"/>
      <c r="AG12" s="2"/>
      <c r="AJ12" s="11"/>
    </row>
    <row r="13" spans="1:37" ht="17.25" customHeight="1" x14ac:dyDescent="0.55000000000000004">
      <c r="B13" s="48"/>
      <c r="C13" s="48"/>
      <c r="D13" s="48"/>
      <c r="E13" s="48"/>
      <c r="F13" s="48"/>
      <c r="G13" s="48"/>
      <c r="H13" s="48"/>
      <c r="I13" s="48"/>
      <c r="J13" s="48"/>
      <c r="K13" s="48"/>
      <c r="L13" s="48"/>
      <c r="M13" s="48"/>
      <c r="N13" s="48"/>
      <c r="O13" s="48"/>
      <c r="P13" s="48"/>
      <c r="Q13" s="48"/>
      <c r="R13" s="48"/>
      <c r="S13" s="48"/>
      <c r="T13" s="48"/>
      <c r="U13" s="48"/>
      <c r="V13" s="48"/>
      <c r="W13" s="48"/>
      <c r="X13" s="48"/>
      <c r="Y13" s="48"/>
      <c r="Z13" s="48"/>
      <c r="AA13" s="48"/>
      <c r="AB13" s="48"/>
      <c r="AC13" s="48"/>
      <c r="AD13" s="48"/>
      <c r="AE13" s="48"/>
      <c r="AF13" s="48"/>
      <c r="AG13" s="2"/>
      <c r="AI13" s="7"/>
    </row>
    <row r="14" spans="1:37" ht="18" customHeight="1" x14ac:dyDescent="0.55000000000000004">
      <c r="U14" s="1"/>
      <c r="AI14" s="7"/>
    </row>
    <row r="15" spans="1:37" ht="22" customHeight="1" x14ac:dyDescent="0.55000000000000004">
      <c r="B15" s="3" t="s">
        <v>28</v>
      </c>
      <c r="U15" s="1"/>
      <c r="AI15" s="7" t="s">
        <v>44</v>
      </c>
    </row>
    <row r="16" spans="1:37" ht="22" customHeight="1" x14ac:dyDescent="0.55000000000000004">
      <c r="B16" s="52" t="s">
        <v>45</v>
      </c>
      <c r="C16" s="53"/>
      <c r="D16" s="53"/>
      <c r="E16" s="53"/>
      <c r="F16" s="53"/>
      <c r="G16" s="53"/>
      <c r="H16" s="53"/>
      <c r="I16" s="53"/>
      <c r="J16" s="53"/>
      <c r="K16" s="54"/>
      <c r="L16" s="26" t="s">
        <v>39</v>
      </c>
      <c r="M16" s="27"/>
      <c r="N16" s="30"/>
      <c r="O16" s="30"/>
      <c r="P16" s="9" t="s">
        <v>40</v>
      </c>
      <c r="Q16" s="30"/>
      <c r="R16" s="30"/>
      <c r="S16" s="10" t="s">
        <v>41</v>
      </c>
      <c r="T16"/>
      <c r="U16"/>
      <c r="AD16"/>
      <c r="AE16"/>
      <c r="AI16" s="12" t="str">
        <f>L16&amp;N16&amp;P16&amp;Q16&amp;S16&amp;"１日"</f>
        <v>令和年月１日</v>
      </c>
      <c r="AJ16" s="18"/>
      <c r="AK16" s="18"/>
    </row>
    <row r="17" spans="2:37" ht="22" customHeight="1" x14ac:dyDescent="0.55000000000000004">
      <c r="B17" s="52" t="s">
        <v>51</v>
      </c>
      <c r="C17" s="53"/>
      <c r="D17" s="53"/>
      <c r="E17" s="53"/>
      <c r="F17" s="53"/>
      <c r="G17" s="53"/>
      <c r="H17" s="53"/>
      <c r="I17" s="53"/>
      <c r="J17" s="53"/>
      <c r="K17" s="53"/>
      <c r="L17" s="53"/>
      <c r="M17" s="53"/>
      <c r="N17" s="53"/>
      <c r="O17" s="54"/>
      <c r="P17" s="65"/>
      <c r="Q17" s="66"/>
      <c r="R17" s="66"/>
      <c r="S17" s="6" t="s">
        <v>1</v>
      </c>
      <c r="AI17" s="7" t="s">
        <v>43</v>
      </c>
      <c r="AJ17" s="8" t="s">
        <v>42</v>
      </c>
    </row>
    <row r="18" spans="2:37" ht="22" customHeight="1" x14ac:dyDescent="0.55000000000000004">
      <c r="B18" s="69" t="s">
        <v>60</v>
      </c>
      <c r="C18" s="69"/>
      <c r="D18" s="69"/>
      <c r="E18" s="69"/>
      <c r="F18" s="69"/>
      <c r="G18" s="69"/>
      <c r="H18" s="69"/>
      <c r="I18" s="69"/>
      <c r="J18" s="69"/>
      <c r="K18" s="69"/>
      <c r="L18" s="69"/>
      <c r="M18" s="69"/>
      <c r="N18" s="69"/>
      <c r="O18" s="69"/>
      <c r="P18" s="69"/>
      <c r="Q18" s="69"/>
      <c r="R18" s="69"/>
      <c r="S18" s="69"/>
      <c r="T18" s="69"/>
      <c r="U18" s="69"/>
      <c r="V18" s="69"/>
      <c r="W18" s="69"/>
      <c r="X18" s="69"/>
      <c r="Y18" s="69"/>
      <c r="Z18" s="55"/>
      <c r="AA18" s="56"/>
      <c r="AB18" s="56"/>
      <c r="AC18" s="4" t="s">
        <v>1</v>
      </c>
      <c r="AI18" s="15" t="e">
        <f>(Z18-P17)/Z18</f>
        <v>#DIV/0!</v>
      </c>
      <c r="AJ18" s="16" t="e">
        <f>AI18</f>
        <v>#DIV/0!</v>
      </c>
    </row>
    <row r="19" spans="2:37" ht="22" customHeight="1" x14ac:dyDescent="0.3">
      <c r="B19" s="57" t="s">
        <v>23</v>
      </c>
      <c r="C19" s="58"/>
      <c r="D19" s="58"/>
      <c r="E19" s="58"/>
      <c r="F19" s="58"/>
      <c r="G19" s="58"/>
      <c r="H19" s="59" t="str">
        <f>IF(P17="","",IF(AND(H20="否",ROUND(AI18,4)&gt;=0.05),"可","否"))</f>
        <v/>
      </c>
      <c r="I19" s="60"/>
      <c r="J19" s="61"/>
      <c r="N19" s="5"/>
      <c r="O19" s="5"/>
      <c r="P19" s="5"/>
      <c r="Q19" s="5"/>
      <c r="R19" s="5"/>
      <c r="S19" s="5"/>
      <c r="T19" s="5"/>
      <c r="U19" s="5"/>
      <c r="V19" s="5"/>
      <c r="W19" s="5"/>
      <c r="X19" s="5"/>
      <c r="Y19" s="5"/>
      <c r="Z19" s="5"/>
      <c r="AA19" s="5"/>
      <c r="AB19" s="5"/>
      <c r="AC19" s="5"/>
      <c r="AD19" s="5"/>
      <c r="AE19" s="5"/>
      <c r="AF19" s="5"/>
      <c r="AI19" s="19" t="s">
        <v>58</v>
      </c>
      <c r="AJ19" s="21" t="s">
        <v>59</v>
      </c>
    </row>
    <row r="20" spans="2:37" ht="22" customHeight="1" x14ac:dyDescent="0.55000000000000004">
      <c r="B20" s="52" t="s">
        <v>10</v>
      </c>
      <c r="C20" s="53"/>
      <c r="D20" s="53"/>
      <c r="E20" s="53"/>
      <c r="F20" s="53"/>
      <c r="G20" s="53"/>
      <c r="H20" s="62" t="str">
        <f>IF(N16="","",IF(AND(AI20="可",AJ20="可"),"可","否"))</f>
        <v/>
      </c>
      <c r="I20" s="63"/>
      <c r="J20" s="64"/>
      <c r="N20" s="5"/>
      <c r="O20" s="5"/>
      <c r="P20" s="5"/>
      <c r="Q20" s="5"/>
      <c r="R20" s="5"/>
      <c r="S20" s="5"/>
      <c r="T20" s="5"/>
      <c r="U20" s="5"/>
      <c r="V20" s="5"/>
      <c r="W20" s="5"/>
      <c r="X20" s="5"/>
      <c r="Y20" s="5"/>
      <c r="Z20" s="5"/>
      <c r="AE20" s="5"/>
      <c r="AF20" s="5"/>
      <c r="AI20" s="19" t="str">
        <f>IF(P17="","",IF(OR(AND(AJ8=7,P17&lt;=750),(AND(AJ8=8,P17&lt;=900))),"可","否"))</f>
        <v/>
      </c>
      <c r="AJ20" s="20" t="str">
        <f>IF(AND(N16=3,OR(Q16=2,Q16=3)),"否","可")</f>
        <v>可</v>
      </c>
      <c r="AK20"/>
    </row>
    <row r="21" spans="2:37" ht="20.25" customHeight="1" x14ac:dyDescent="0.55000000000000004">
      <c r="B21" s="72" t="s">
        <v>62</v>
      </c>
      <c r="C21" s="73"/>
      <c r="D21" s="73"/>
      <c r="E21" s="73"/>
      <c r="F21" s="73"/>
      <c r="G21" s="73"/>
      <c r="H21" s="73"/>
      <c r="I21" s="73"/>
      <c r="J21" s="73"/>
      <c r="K21" s="73"/>
      <c r="L21" s="73"/>
      <c r="M21" s="73"/>
      <c r="N21" s="73"/>
      <c r="O21" s="73"/>
      <c r="P21" s="73"/>
      <c r="Q21" s="73"/>
      <c r="R21" s="73"/>
      <c r="S21" s="73"/>
      <c r="T21" s="73"/>
      <c r="U21" s="73"/>
      <c r="V21" s="73"/>
      <c r="W21" s="73"/>
      <c r="X21" s="73"/>
      <c r="Y21" s="73"/>
      <c r="Z21" s="73"/>
      <c r="AA21" s="73"/>
      <c r="AB21" s="73"/>
      <c r="AC21" s="73"/>
      <c r="AD21" s="73"/>
      <c r="AE21" s="73"/>
      <c r="AF21" s="73"/>
    </row>
    <row r="22" spans="2:37" ht="20.25" customHeight="1" x14ac:dyDescent="0.55000000000000004">
      <c r="B22" s="72"/>
      <c r="C22" s="73"/>
      <c r="D22" s="73"/>
      <c r="E22" s="73"/>
      <c r="F22" s="73"/>
      <c r="G22" s="73"/>
      <c r="H22" s="73"/>
      <c r="I22" s="73"/>
      <c r="J22" s="73"/>
      <c r="K22" s="73"/>
      <c r="L22" s="73"/>
      <c r="M22" s="73"/>
      <c r="N22" s="73"/>
      <c r="O22" s="73"/>
      <c r="P22" s="73"/>
      <c r="Q22" s="73"/>
      <c r="R22" s="73"/>
      <c r="S22" s="73"/>
      <c r="T22" s="73"/>
      <c r="U22" s="73"/>
      <c r="V22" s="73"/>
      <c r="W22" s="73"/>
      <c r="X22" s="73"/>
      <c r="Y22" s="73"/>
      <c r="Z22" s="73"/>
      <c r="AA22" s="73"/>
      <c r="AB22" s="73"/>
      <c r="AC22" s="73"/>
      <c r="AD22" s="73"/>
      <c r="AE22" s="73"/>
      <c r="AF22" s="73"/>
    </row>
    <row r="23" spans="2:37" ht="20.25" customHeight="1" x14ac:dyDescent="0.55000000000000004">
      <c r="B23" s="72"/>
      <c r="C23" s="73"/>
      <c r="D23" s="73"/>
      <c r="E23" s="73"/>
      <c r="F23" s="73"/>
      <c r="G23" s="73"/>
      <c r="H23" s="73"/>
      <c r="I23" s="73"/>
      <c r="J23" s="73"/>
      <c r="K23" s="73"/>
      <c r="L23" s="73"/>
      <c r="M23" s="73"/>
      <c r="N23" s="73"/>
      <c r="O23" s="73"/>
      <c r="P23" s="73"/>
      <c r="Q23" s="73"/>
      <c r="R23" s="73"/>
      <c r="S23" s="73"/>
      <c r="T23" s="73"/>
      <c r="U23" s="73"/>
      <c r="V23" s="73"/>
      <c r="W23" s="73"/>
      <c r="X23" s="73"/>
      <c r="Y23" s="73"/>
      <c r="Z23" s="73"/>
      <c r="AA23" s="73"/>
      <c r="AB23" s="73"/>
      <c r="AC23" s="73"/>
      <c r="AD23" s="73"/>
      <c r="AE23" s="73"/>
      <c r="AF23" s="73"/>
    </row>
    <row r="24" spans="2:37" ht="20.25" customHeight="1" x14ac:dyDescent="0.55000000000000004">
      <c r="B24" s="72"/>
      <c r="C24" s="73"/>
      <c r="D24" s="73"/>
      <c r="E24" s="73"/>
      <c r="F24" s="73"/>
      <c r="G24" s="73"/>
      <c r="H24" s="73"/>
      <c r="I24" s="73"/>
      <c r="J24" s="73"/>
      <c r="K24" s="73"/>
      <c r="L24" s="73"/>
      <c r="M24" s="73"/>
      <c r="N24" s="73"/>
      <c r="O24" s="73"/>
      <c r="P24" s="73"/>
      <c r="Q24" s="73"/>
      <c r="R24" s="73"/>
      <c r="S24" s="73"/>
      <c r="T24" s="73"/>
      <c r="U24" s="73"/>
      <c r="V24" s="73"/>
      <c r="W24" s="73"/>
      <c r="X24" s="73"/>
      <c r="Y24" s="73"/>
      <c r="Z24" s="73"/>
      <c r="AA24" s="73"/>
      <c r="AB24" s="73"/>
      <c r="AC24" s="73"/>
      <c r="AD24" s="73"/>
      <c r="AE24" s="73"/>
      <c r="AF24" s="73"/>
    </row>
    <row r="25" spans="2:37" ht="20.25" customHeight="1" x14ac:dyDescent="0.55000000000000004">
      <c r="B25" s="72"/>
      <c r="C25" s="73"/>
      <c r="D25" s="73"/>
      <c r="E25" s="73"/>
      <c r="F25" s="73"/>
      <c r="G25" s="73"/>
      <c r="H25" s="73"/>
      <c r="I25" s="73"/>
      <c r="J25" s="73"/>
      <c r="K25" s="73"/>
      <c r="L25" s="73"/>
      <c r="M25" s="73"/>
      <c r="N25" s="73"/>
      <c r="O25" s="73"/>
      <c r="P25" s="73"/>
      <c r="Q25" s="73"/>
      <c r="R25" s="73"/>
      <c r="S25" s="73"/>
      <c r="T25" s="73"/>
      <c r="U25" s="73"/>
      <c r="V25" s="73"/>
      <c r="W25" s="73"/>
      <c r="X25" s="73"/>
      <c r="Y25" s="73"/>
      <c r="Z25" s="73"/>
      <c r="AA25" s="73"/>
      <c r="AB25" s="73"/>
      <c r="AC25" s="73"/>
      <c r="AD25" s="73"/>
      <c r="AE25" s="73"/>
      <c r="AF25" s="73"/>
    </row>
    <row r="26" spans="2:37" ht="20.25" customHeight="1" x14ac:dyDescent="0.55000000000000004">
      <c r="B26" s="72"/>
      <c r="C26" s="73"/>
      <c r="D26" s="73"/>
      <c r="E26" s="73"/>
      <c r="F26" s="73"/>
      <c r="G26" s="73"/>
      <c r="H26" s="73"/>
      <c r="I26" s="73"/>
      <c r="J26" s="73"/>
      <c r="K26" s="73"/>
      <c r="L26" s="73"/>
      <c r="M26" s="73"/>
      <c r="N26" s="73"/>
      <c r="O26" s="73"/>
      <c r="P26" s="73"/>
      <c r="Q26" s="73"/>
      <c r="R26" s="73"/>
      <c r="S26" s="73"/>
      <c r="T26" s="73"/>
      <c r="U26" s="73"/>
      <c r="V26" s="73"/>
      <c r="W26" s="73"/>
      <c r="X26" s="73"/>
      <c r="Y26" s="73"/>
      <c r="Z26" s="73"/>
      <c r="AA26" s="73"/>
      <c r="AB26" s="73"/>
      <c r="AC26" s="73"/>
      <c r="AD26" s="73"/>
      <c r="AE26" s="73"/>
      <c r="AF26" s="73"/>
    </row>
    <row r="27" spans="2:37" ht="20.25" customHeight="1" x14ac:dyDescent="0.55000000000000004">
      <c r="B27" s="72"/>
      <c r="C27" s="73"/>
      <c r="D27" s="73"/>
      <c r="E27" s="73"/>
      <c r="F27" s="73"/>
      <c r="G27" s="73"/>
      <c r="H27" s="73"/>
      <c r="I27" s="73"/>
      <c r="J27" s="73"/>
      <c r="K27" s="73"/>
      <c r="L27" s="73"/>
      <c r="M27" s="73"/>
      <c r="N27" s="73"/>
      <c r="O27" s="73"/>
      <c r="P27" s="73"/>
      <c r="Q27" s="73"/>
      <c r="R27" s="73"/>
      <c r="S27" s="73"/>
      <c r="T27" s="73"/>
      <c r="U27" s="73"/>
      <c r="V27" s="73"/>
      <c r="W27" s="73"/>
      <c r="X27" s="73"/>
      <c r="Y27" s="73"/>
      <c r="Z27" s="73"/>
      <c r="AA27" s="73"/>
      <c r="AB27" s="73"/>
      <c r="AC27" s="73"/>
      <c r="AD27" s="73"/>
      <c r="AE27" s="73"/>
      <c r="AF27" s="73"/>
    </row>
    <row r="28" spans="2:37" ht="20.25" customHeight="1" x14ac:dyDescent="0.55000000000000004">
      <c r="B28" s="73"/>
      <c r="C28" s="73"/>
      <c r="D28" s="73"/>
      <c r="E28" s="73"/>
      <c r="F28" s="73"/>
      <c r="G28" s="73"/>
      <c r="H28" s="73"/>
      <c r="I28" s="73"/>
      <c r="J28" s="73"/>
      <c r="K28" s="73"/>
      <c r="L28" s="73"/>
      <c r="M28" s="73"/>
      <c r="N28" s="73"/>
      <c r="O28" s="73"/>
      <c r="P28" s="73"/>
      <c r="Q28" s="73"/>
      <c r="R28" s="73"/>
      <c r="S28" s="73"/>
      <c r="T28" s="73"/>
      <c r="U28" s="73"/>
      <c r="V28" s="73"/>
      <c r="W28" s="73"/>
      <c r="X28" s="73"/>
      <c r="Y28" s="73"/>
      <c r="Z28" s="73"/>
      <c r="AA28" s="73"/>
      <c r="AB28" s="73"/>
      <c r="AC28" s="73"/>
      <c r="AD28" s="73"/>
      <c r="AE28" s="73"/>
      <c r="AF28" s="73"/>
    </row>
    <row r="29" spans="2:37" ht="18" customHeight="1" x14ac:dyDescent="0.55000000000000004">
      <c r="N29" s="2"/>
      <c r="O29" s="2"/>
      <c r="P29" s="2"/>
      <c r="Q29" s="2"/>
      <c r="R29" s="2"/>
      <c r="S29" s="2"/>
      <c r="U29" s="1"/>
    </row>
    <row r="30" spans="2:37" ht="22" customHeight="1" x14ac:dyDescent="0.55000000000000004">
      <c r="B30" s="85" t="s">
        <v>22</v>
      </c>
      <c r="C30" s="86"/>
      <c r="D30" s="86"/>
      <c r="E30" s="86"/>
      <c r="F30" s="86"/>
      <c r="G30" s="86"/>
      <c r="H30" s="86"/>
      <c r="I30" s="87"/>
      <c r="K30" s="17" t="s">
        <v>53</v>
      </c>
      <c r="N30" s="2"/>
      <c r="O30" s="2"/>
      <c r="P30" s="2"/>
      <c r="Q30" s="2"/>
      <c r="R30" s="2"/>
      <c r="S30" s="2"/>
      <c r="U30" s="1"/>
    </row>
    <row r="31" spans="2:37" ht="22" customHeight="1" x14ac:dyDescent="0.55000000000000004">
      <c r="B31" s="3" t="s">
        <v>48</v>
      </c>
    </row>
    <row r="32" spans="2:37" ht="22" customHeight="1" x14ac:dyDescent="0.55000000000000004">
      <c r="B32" s="49"/>
      <c r="C32" s="49"/>
      <c r="D32" s="49"/>
      <c r="E32" s="49"/>
      <c r="F32" s="49"/>
      <c r="G32" s="49"/>
      <c r="H32" s="49"/>
      <c r="I32" s="49"/>
      <c r="J32" s="49"/>
      <c r="K32" s="49"/>
      <c r="L32" s="49" t="s">
        <v>15</v>
      </c>
      <c r="M32" s="49"/>
      <c r="N32" s="49"/>
      <c r="O32" s="49"/>
      <c r="P32" s="49"/>
      <c r="Q32" s="74" t="s">
        <v>46</v>
      </c>
      <c r="R32" s="74"/>
      <c r="S32" s="74"/>
      <c r="T32" s="74"/>
      <c r="U32" s="49" t="s">
        <v>16</v>
      </c>
      <c r="V32" s="49"/>
      <c r="W32" s="49"/>
      <c r="X32" s="49"/>
      <c r="Y32" s="77"/>
      <c r="Z32" s="76"/>
      <c r="AA32" s="90" t="s">
        <v>29</v>
      </c>
      <c r="AB32" s="49"/>
      <c r="AC32" s="49"/>
      <c r="AD32" s="49"/>
      <c r="AH32"/>
      <c r="AI32"/>
      <c r="AJ32"/>
      <c r="AK32"/>
    </row>
    <row r="33" spans="2:37" ht="22" customHeight="1" x14ac:dyDescent="0.55000000000000004">
      <c r="B33" s="49"/>
      <c r="C33" s="49"/>
      <c r="D33" s="49"/>
      <c r="E33" s="49"/>
      <c r="F33" s="49"/>
      <c r="G33" s="49"/>
      <c r="H33" s="49"/>
      <c r="I33" s="49"/>
      <c r="J33" s="49"/>
      <c r="K33" s="49"/>
      <c r="L33" s="49"/>
      <c r="M33" s="49"/>
      <c r="N33" s="49"/>
      <c r="O33" s="49"/>
      <c r="P33" s="49"/>
      <c r="Q33" s="74"/>
      <c r="R33" s="74"/>
      <c r="S33" s="74"/>
      <c r="T33" s="74"/>
      <c r="U33" s="49"/>
      <c r="V33" s="49"/>
      <c r="W33" s="49"/>
      <c r="X33" s="49"/>
      <c r="Y33" s="77"/>
      <c r="Z33" s="76"/>
      <c r="AA33" s="49"/>
      <c r="AB33" s="49"/>
      <c r="AC33" s="49"/>
      <c r="AD33" s="49"/>
      <c r="AH33"/>
      <c r="AI33"/>
      <c r="AJ33"/>
      <c r="AK33"/>
    </row>
    <row r="34" spans="2:37" ht="22" customHeight="1" x14ac:dyDescent="0.55000000000000004">
      <c r="B34" s="52" t="s">
        <v>45</v>
      </c>
      <c r="C34" s="53"/>
      <c r="D34" s="53"/>
      <c r="E34" s="53"/>
      <c r="F34" s="53"/>
      <c r="G34" s="53"/>
      <c r="H34" s="53"/>
      <c r="I34" s="53"/>
      <c r="J34" s="53"/>
      <c r="K34" s="54"/>
      <c r="L34" s="22" t="str">
        <f>IF(N16="","",EOMONTH(AI16,0))</f>
        <v/>
      </c>
      <c r="M34" s="22"/>
      <c r="N34" s="22"/>
      <c r="O34" s="22"/>
      <c r="P34" s="22"/>
      <c r="Q34" s="88" t="str">
        <f>IF($P$17=0,"",$P$17)</f>
        <v/>
      </c>
      <c r="R34" s="89"/>
      <c r="S34" s="89"/>
      <c r="T34" s="89"/>
      <c r="U34" s="70" t="str">
        <f>IF(Q34="","",ROUND(($Z$18-Q34)/$Z$18,4))</f>
        <v/>
      </c>
      <c r="V34" s="71"/>
      <c r="W34" s="71"/>
      <c r="X34" s="71"/>
      <c r="Y34" s="77"/>
      <c r="Z34" s="76"/>
      <c r="AA34" s="78"/>
      <c r="AB34" s="79"/>
      <c r="AC34" s="79"/>
      <c r="AD34" s="80"/>
      <c r="AH34"/>
      <c r="AI34"/>
      <c r="AJ34"/>
      <c r="AK34"/>
    </row>
    <row r="35" spans="2:37" ht="22" customHeight="1" x14ac:dyDescent="0.55000000000000004">
      <c r="B35" s="52" t="s">
        <v>24</v>
      </c>
      <c r="C35" s="53"/>
      <c r="D35" s="53"/>
      <c r="E35" s="53"/>
      <c r="F35" s="53"/>
      <c r="G35" s="53"/>
      <c r="H35" s="53"/>
      <c r="I35" s="53"/>
      <c r="J35" s="53"/>
      <c r="K35" s="54"/>
      <c r="L35" s="22" t="str">
        <f t="shared" ref="L35:L41" si="0">IF($N$16="","",EOMONTH(L34,1))</f>
        <v/>
      </c>
      <c r="M35" s="22"/>
      <c r="N35" s="22"/>
      <c r="O35" s="22"/>
      <c r="P35" s="22"/>
      <c r="Q35" s="67"/>
      <c r="R35" s="68"/>
      <c r="S35" s="68"/>
      <c r="T35" s="68"/>
      <c r="U35" s="70" t="str">
        <f t="shared" ref="U35:U39" si="1">IF(Q35="","",ROUND(($Z$18-Q35)/$Z$18,4))</f>
        <v/>
      </c>
      <c r="V35" s="71"/>
      <c r="W35" s="71"/>
      <c r="X35" s="71"/>
      <c r="Y35" s="77"/>
      <c r="Z35" s="76"/>
      <c r="AA35" s="78"/>
      <c r="AB35" s="79"/>
      <c r="AC35" s="79"/>
      <c r="AD35" s="80"/>
      <c r="AH35"/>
      <c r="AI35"/>
      <c r="AJ35"/>
      <c r="AK35"/>
    </row>
    <row r="36" spans="2:37" ht="22" customHeight="1" x14ac:dyDescent="0.55000000000000004">
      <c r="B36" s="52" t="s">
        <v>25</v>
      </c>
      <c r="C36" s="53"/>
      <c r="D36" s="53"/>
      <c r="E36" s="53"/>
      <c r="F36" s="53"/>
      <c r="G36" s="53"/>
      <c r="H36" s="53"/>
      <c r="I36" s="53"/>
      <c r="J36" s="53"/>
      <c r="K36" s="54"/>
      <c r="L36" s="22" t="str">
        <f t="shared" si="0"/>
        <v/>
      </c>
      <c r="M36" s="22"/>
      <c r="N36" s="22"/>
      <c r="O36" s="22"/>
      <c r="P36" s="22"/>
      <c r="Q36" s="67"/>
      <c r="R36" s="68"/>
      <c r="S36" s="68"/>
      <c r="T36" s="68"/>
      <c r="U36" s="70" t="str">
        <f t="shared" si="1"/>
        <v/>
      </c>
      <c r="V36" s="71"/>
      <c r="W36" s="71"/>
      <c r="X36" s="71"/>
      <c r="Y36" s="77"/>
      <c r="Z36" s="76"/>
      <c r="AA36" s="24" t="str">
        <f>IF(U34="","",IF(AND($H$19="可",U34&gt;=0.05),"可","否"))</f>
        <v/>
      </c>
      <c r="AB36" s="24"/>
      <c r="AC36" s="24"/>
      <c r="AD36" s="24"/>
      <c r="AH36"/>
      <c r="AI36"/>
      <c r="AJ36"/>
      <c r="AK36"/>
    </row>
    <row r="37" spans="2:37" ht="22" customHeight="1" x14ac:dyDescent="0.55000000000000004">
      <c r="B37" s="52" t="s">
        <v>12</v>
      </c>
      <c r="C37" s="53"/>
      <c r="D37" s="53"/>
      <c r="E37" s="53"/>
      <c r="F37" s="53"/>
      <c r="G37" s="53"/>
      <c r="H37" s="53"/>
      <c r="I37" s="53"/>
      <c r="J37" s="53"/>
      <c r="K37" s="54"/>
      <c r="L37" s="22" t="str">
        <f t="shared" si="0"/>
        <v/>
      </c>
      <c r="M37" s="22"/>
      <c r="N37" s="22"/>
      <c r="O37" s="22"/>
      <c r="P37" s="22"/>
      <c r="Q37" s="67"/>
      <c r="R37" s="68"/>
      <c r="S37" s="68"/>
      <c r="T37" s="68"/>
      <c r="U37" s="70" t="str">
        <f t="shared" si="1"/>
        <v/>
      </c>
      <c r="V37" s="71"/>
      <c r="W37" s="71"/>
      <c r="X37" s="71"/>
      <c r="Y37" s="77"/>
      <c r="Z37" s="76"/>
      <c r="AA37" s="24" t="str">
        <f t="shared" ref="AA37:AA41" si="2">IF(U35="","",IF(AND($H$19="可",U35&gt;=0.05),"可","否"))</f>
        <v/>
      </c>
      <c r="AB37" s="24"/>
      <c r="AC37" s="24"/>
      <c r="AD37" s="24"/>
      <c r="AH37"/>
      <c r="AI37"/>
      <c r="AJ37"/>
      <c r="AK37"/>
    </row>
    <row r="38" spans="2:37" ht="22" customHeight="1" x14ac:dyDescent="0.55000000000000004">
      <c r="B38" s="52" t="s">
        <v>13</v>
      </c>
      <c r="C38" s="53"/>
      <c r="D38" s="53"/>
      <c r="E38" s="53"/>
      <c r="F38" s="53"/>
      <c r="G38" s="53"/>
      <c r="H38" s="53"/>
      <c r="I38" s="53"/>
      <c r="J38" s="53"/>
      <c r="K38" s="54"/>
      <c r="L38" s="22" t="str">
        <f t="shared" si="0"/>
        <v/>
      </c>
      <c r="M38" s="22"/>
      <c r="N38" s="22"/>
      <c r="O38" s="22"/>
      <c r="P38" s="22"/>
      <c r="Q38" s="67"/>
      <c r="R38" s="68"/>
      <c r="S38" s="68"/>
      <c r="T38" s="68"/>
      <c r="U38" s="70" t="str">
        <f t="shared" si="1"/>
        <v/>
      </c>
      <c r="V38" s="71"/>
      <c r="W38" s="71"/>
      <c r="X38" s="71"/>
      <c r="Y38" s="75" t="s">
        <v>30</v>
      </c>
      <c r="Z38" s="76"/>
      <c r="AA38" s="24" t="str">
        <f t="shared" si="2"/>
        <v/>
      </c>
      <c r="AB38" s="24"/>
      <c r="AC38" s="24"/>
      <c r="AD38" s="24"/>
      <c r="AH38"/>
      <c r="AI38"/>
      <c r="AJ38"/>
      <c r="AK38"/>
    </row>
    <row r="39" spans="2:37" ht="22" customHeight="1" x14ac:dyDescent="0.55000000000000004">
      <c r="B39" s="52" t="s">
        <v>14</v>
      </c>
      <c r="C39" s="53"/>
      <c r="D39" s="53"/>
      <c r="E39" s="53"/>
      <c r="F39" s="53"/>
      <c r="G39" s="53"/>
      <c r="H39" s="53"/>
      <c r="I39" s="53"/>
      <c r="J39" s="53"/>
      <c r="K39" s="54"/>
      <c r="L39" s="22" t="str">
        <f t="shared" si="0"/>
        <v/>
      </c>
      <c r="M39" s="22"/>
      <c r="N39" s="22"/>
      <c r="O39" s="22"/>
      <c r="P39" s="22"/>
      <c r="Q39" s="67"/>
      <c r="R39" s="68"/>
      <c r="S39" s="68"/>
      <c r="T39" s="68"/>
      <c r="U39" s="70" t="str">
        <f t="shared" si="1"/>
        <v/>
      </c>
      <c r="V39" s="71"/>
      <c r="W39" s="71"/>
      <c r="X39" s="71"/>
      <c r="Y39" s="77"/>
      <c r="Z39" s="76"/>
      <c r="AA39" s="82" t="str">
        <f>IF(U37="","",IF(AND($H$19="可",U37&gt;=0.05),"可","否"))</f>
        <v/>
      </c>
      <c r="AB39" s="82"/>
      <c r="AC39" s="82"/>
      <c r="AD39" s="82"/>
      <c r="AH39"/>
      <c r="AI39"/>
      <c r="AJ39"/>
      <c r="AK39"/>
    </row>
    <row r="40" spans="2:37" ht="22" customHeight="1" x14ac:dyDescent="0.55000000000000004">
      <c r="B40" s="52"/>
      <c r="C40" s="53"/>
      <c r="D40" s="53"/>
      <c r="E40" s="53"/>
      <c r="F40" s="53"/>
      <c r="G40" s="53"/>
      <c r="H40" s="53"/>
      <c r="I40" s="53"/>
      <c r="J40" s="53"/>
      <c r="K40" s="54"/>
      <c r="L40" s="22" t="str">
        <f t="shared" si="0"/>
        <v/>
      </c>
      <c r="M40" s="22"/>
      <c r="N40" s="22"/>
      <c r="O40" s="22"/>
      <c r="P40" s="22"/>
      <c r="Q40" s="78"/>
      <c r="R40" s="79"/>
      <c r="S40" s="79"/>
      <c r="T40" s="80"/>
      <c r="U40" s="78"/>
      <c r="V40" s="79"/>
      <c r="W40" s="79"/>
      <c r="X40" s="80"/>
      <c r="Y40" s="77"/>
      <c r="Z40" s="76"/>
      <c r="AA40" s="24" t="str">
        <f t="shared" si="2"/>
        <v/>
      </c>
      <c r="AB40" s="24"/>
      <c r="AC40" s="24"/>
      <c r="AD40" s="24"/>
      <c r="AH40"/>
      <c r="AI40"/>
      <c r="AJ40"/>
      <c r="AK40"/>
    </row>
    <row r="41" spans="2:37" ht="22" customHeight="1" x14ac:dyDescent="0.55000000000000004">
      <c r="B41" s="52" t="s">
        <v>17</v>
      </c>
      <c r="C41" s="53"/>
      <c r="D41" s="53"/>
      <c r="E41" s="53"/>
      <c r="F41" s="53"/>
      <c r="G41" s="53"/>
      <c r="H41" s="53"/>
      <c r="I41" s="53"/>
      <c r="J41" s="53"/>
      <c r="K41" s="54"/>
      <c r="L41" s="22" t="str">
        <f t="shared" si="0"/>
        <v/>
      </c>
      <c r="M41" s="22"/>
      <c r="N41" s="22"/>
      <c r="O41" s="22"/>
      <c r="P41" s="22"/>
      <c r="Q41" s="81"/>
      <c r="R41" s="81"/>
      <c r="S41" s="81"/>
      <c r="T41" s="81"/>
      <c r="U41" s="81"/>
      <c r="V41" s="81"/>
      <c r="W41" s="81"/>
      <c r="X41" s="81"/>
      <c r="Y41" s="77"/>
      <c r="Z41" s="76"/>
      <c r="AA41" s="24" t="str">
        <f t="shared" si="2"/>
        <v/>
      </c>
      <c r="AB41" s="24"/>
      <c r="AC41" s="24"/>
      <c r="AD41" s="24"/>
      <c r="AH41"/>
      <c r="AI41"/>
      <c r="AJ41"/>
      <c r="AK41"/>
    </row>
    <row r="42" spans="2:37" ht="19.5" customHeight="1" x14ac:dyDescent="0.55000000000000004">
      <c r="B42" s="83" t="s">
        <v>56</v>
      </c>
      <c r="C42" s="84"/>
      <c r="D42" s="84"/>
      <c r="E42" s="84"/>
      <c r="F42" s="84"/>
      <c r="G42" s="84"/>
      <c r="H42" s="84"/>
      <c r="I42" s="84"/>
      <c r="J42" s="84"/>
      <c r="K42" s="84"/>
      <c r="L42" s="84"/>
      <c r="M42" s="84"/>
      <c r="N42" s="84"/>
      <c r="O42" s="84"/>
      <c r="P42" s="84"/>
      <c r="Q42" s="84"/>
      <c r="R42" s="84"/>
      <c r="S42" s="84"/>
      <c r="T42" s="84"/>
      <c r="U42" s="84"/>
      <c r="V42" s="84"/>
      <c r="W42" s="84"/>
      <c r="X42" s="84"/>
      <c r="Y42" s="84"/>
      <c r="Z42" s="84"/>
      <c r="AA42" s="84"/>
      <c r="AB42" s="84"/>
      <c r="AC42" s="84"/>
      <c r="AD42" s="84"/>
      <c r="AE42" s="84"/>
      <c r="AF42" s="84"/>
    </row>
    <row r="43" spans="2:37" ht="19.5" customHeight="1" x14ac:dyDescent="0.55000000000000004">
      <c r="B43" s="83"/>
      <c r="C43" s="84"/>
      <c r="D43" s="84"/>
      <c r="E43" s="84"/>
      <c r="F43" s="84"/>
      <c r="G43" s="84"/>
      <c r="H43" s="84"/>
      <c r="I43" s="84"/>
      <c r="J43" s="84"/>
      <c r="K43" s="84"/>
      <c r="L43" s="84"/>
      <c r="M43" s="84"/>
      <c r="N43" s="84"/>
      <c r="O43" s="84"/>
      <c r="P43" s="84"/>
      <c r="Q43" s="84"/>
      <c r="R43" s="84"/>
      <c r="S43" s="84"/>
      <c r="T43" s="84"/>
      <c r="U43" s="84"/>
      <c r="V43" s="84"/>
      <c r="W43" s="84"/>
      <c r="X43" s="84"/>
      <c r="Y43" s="84"/>
      <c r="Z43" s="84"/>
      <c r="AA43" s="84"/>
      <c r="AB43" s="84"/>
      <c r="AC43" s="84"/>
      <c r="AD43" s="84"/>
      <c r="AE43" s="84"/>
      <c r="AF43" s="84"/>
    </row>
    <row r="44" spans="2:37" ht="19.5" customHeight="1" x14ac:dyDescent="0.55000000000000004">
      <c r="B44" s="84"/>
      <c r="C44" s="84"/>
      <c r="D44" s="84"/>
      <c r="E44" s="84"/>
      <c r="F44" s="84"/>
      <c r="G44" s="84"/>
      <c r="H44" s="84"/>
      <c r="I44" s="84"/>
      <c r="J44" s="84"/>
      <c r="K44" s="84"/>
      <c r="L44" s="84"/>
      <c r="M44" s="84"/>
      <c r="N44" s="84"/>
      <c r="O44" s="84"/>
      <c r="P44" s="84"/>
      <c r="Q44" s="84"/>
      <c r="R44" s="84"/>
      <c r="S44" s="84"/>
      <c r="T44" s="84"/>
      <c r="U44" s="84"/>
      <c r="V44" s="84"/>
      <c r="W44" s="84"/>
      <c r="X44" s="84"/>
      <c r="Y44" s="84"/>
      <c r="Z44" s="84"/>
      <c r="AA44" s="84"/>
      <c r="AB44" s="84"/>
      <c r="AC44" s="84"/>
      <c r="AD44" s="84"/>
      <c r="AE44" s="84"/>
      <c r="AF44" s="84"/>
    </row>
    <row r="45" spans="2:37" ht="20.25" customHeight="1" x14ac:dyDescent="0.55000000000000004">
      <c r="U45" s="1"/>
    </row>
    <row r="46" spans="2:37" ht="22" customHeight="1" x14ac:dyDescent="0.55000000000000004">
      <c r="B46" s="85" t="s">
        <v>26</v>
      </c>
      <c r="C46" s="86"/>
      <c r="D46" s="86"/>
      <c r="E46" s="86"/>
      <c r="F46" s="86"/>
      <c r="G46" s="86"/>
      <c r="H46" s="86"/>
      <c r="I46" s="86"/>
      <c r="J46" s="86"/>
      <c r="K46" s="86"/>
      <c r="L46" s="86"/>
      <c r="M46" s="86"/>
      <c r="N46" s="86"/>
      <c r="O46" s="86"/>
      <c r="P46" s="86"/>
      <c r="Q46" s="86"/>
      <c r="R46" s="86"/>
      <c r="S46" s="86"/>
      <c r="T46" s="86"/>
      <c r="U46" s="86"/>
      <c r="V46" s="86"/>
      <c r="W46" s="87"/>
      <c r="Y46" s="17" t="s">
        <v>61</v>
      </c>
    </row>
    <row r="47" spans="2:37" ht="22" customHeight="1" x14ac:dyDescent="0.55000000000000004">
      <c r="B47" s="3" t="s">
        <v>27</v>
      </c>
    </row>
    <row r="48" spans="2:37" ht="22" customHeight="1" x14ac:dyDescent="0.55000000000000004">
      <c r="B48" s="91" t="s">
        <v>31</v>
      </c>
      <c r="C48" s="91"/>
      <c r="D48" s="91"/>
      <c r="E48" s="91"/>
      <c r="F48" s="91"/>
      <c r="G48" s="91"/>
      <c r="H48" s="91"/>
      <c r="I48" s="91"/>
      <c r="J48" s="91"/>
      <c r="K48" s="94" t="s">
        <v>52</v>
      </c>
      <c r="L48" s="95"/>
      <c r="M48" s="95"/>
      <c r="N48" s="95"/>
      <c r="O48" s="95"/>
      <c r="P48" s="95"/>
      <c r="Q48" s="95"/>
      <c r="R48" s="95"/>
      <c r="S48" s="95"/>
      <c r="T48" s="95"/>
      <c r="U48" s="95"/>
      <c r="V48" s="95"/>
      <c r="W48" s="95"/>
      <c r="X48" s="95"/>
      <c r="Y48" s="95"/>
      <c r="Z48" s="95"/>
      <c r="AA48" s="95"/>
      <c r="AB48" s="95"/>
      <c r="AC48" s="95"/>
      <c r="AD48" s="95"/>
      <c r="AE48" s="95"/>
      <c r="AF48" s="96"/>
    </row>
    <row r="49" spans="2:32" ht="22" customHeight="1" x14ac:dyDescent="0.55000000000000004">
      <c r="B49" s="92"/>
      <c r="C49" s="92"/>
      <c r="D49" s="92"/>
      <c r="E49" s="92"/>
      <c r="F49" s="92"/>
      <c r="G49" s="92"/>
      <c r="H49" s="92"/>
      <c r="I49" s="92"/>
      <c r="J49" s="92"/>
      <c r="K49" s="97"/>
      <c r="L49" s="98"/>
      <c r="M49" s="98"/>
      <c r="N49" s="98"/>
      <c r="O49" s="98"/>
      <c r="P49" s="98"/>
      <c r="Q49" s="98"/>
      <c r="R49" s="98"/>
      <c r="S49" s="98"/>
      <c r="T49" s="98"/>
      <c r="U49" s="98"/>
      <c r="V49" s="98"/>
      <c r="W49" s="98"/>
      <c r="X49" s="98"/>
      <c r="Y49" s="98"/>
      <c r="Z49" s="98"/>
      <c r="AA49" s="98"/>
      <c r="AB49" s="98"/>
      <c r="AC49" s="98"/>
      <c r="AD49" s="98"/>
      <c r="AE49" s="98"/>
      <c r="AF49" s="99"/>
    </row>
    <row r="50" spans="2:32" ht="36" customHeight="1" x14ac:dyDescent="0.55000000000000004">
      <c r="B50" s="93" t="s">
        <v>55</v>
      </c>
      <c r="C50" s="93"/>
      <c r="D50" s="93"/>
      <c r="E50" s="93"/>
      <c r="F50" s="93"/>
      <c r="G50" s="93"/>
      <c r="H50" s="93"/>
      <c r="I50" s="93"/>
      <c r="J50" s="93"/>
      <c r="K50" s="93"/>
      <c r="L50" s="93"/>
      <c r="M50" s="93"/>
      <c r="N50" s="93"/>
      <c r="O50" s="93"/>
      <c r="P50" s="93"/>
      <c r="Q50" s="93"/>
      <c r="R50" s="93"/>
      <c r="S50" s="93"/>
      <c r="T50" s="93"/>
      <c r="U50" s="93"/>
      <c r="V50" s="93"/>
      <c r="W50" s="93"/>
      <c r="X50" s="93"/>
      <c r="Y50" s="93"/>
      <c r="Z50" s="93"/>
      <c r="AA50" s="93"/>
      <c r="AB50" s="93"/>
      <c r="AC50" s="93"/>
      <c r="AD50" s="93"/>
      <c r="AE50" s="93"/>
      <c r="AF50" s="93"/>
    </row>
    <row r="51" spans="2:32" ht="22" customHeight="1" x14ac:dyDescent="0.55000000000000004"/>
    <row r="52" spans="2:32" ht="22" customHeight="1" x14ac:dyDescent="0.55000000000000004">
      <c r="B52" s="85" t="s">
        <v>19</v>
      </c>
      <c r="C52" s="86"/>
      <c r="D52" s="86"/>
      <c r="E52" s="86"/>
      <c r="F52" s="86"/>
      <c r="G52" s="86"/>
      <c r="H52" s="86"/>
      <c r="I52" s="87"/>
      <c r="K52" s="17" t="s">
        <v>54</v>
      </c>
    </row>
    <row r="53" spans="2:32" ht="22" customHeight="1" x14ac:dyDescent="0.55000000000000004">
      <c r="B53" s="3" t="s">
        <v>47</v>
      </c>
    </row>
    <row r="54" spans="2:32" ht="22" customHeight="1" x14ac:dyDescent="0.55000000000000004">
      <c r="B54" s="49"/>
      <c r="C54" s="49"/>
      <c r="D54" s="49"/>
      <c r="E54" s="49"/>
      <c r="F54" s="49"/>
      <c r="G54" s="49"/>
      <c r="H54" s="49"/>
      <c r="I54" s="49"/>
      <c r="J54" s="49"/>
      <c r="K54" s="49"/>
      <c r="L54" s="49" t="s">
        <v>15</v>
      </c>
      <c r="M54" s="49"/>
      <c r="N54" s="49"/>
      <c r="O54" s="49"/>
      <c r="P54" s="49"/>
      <c r="Q54" s="74" t="s">
        <v>46</v>
      </c>
      <c r="R54" s="74"/>
      <c r="S54" s="74"/>
      <c r="T54" s="74"/>
      <c r="U54" s="77"/>
      <c r="V54" s="76"/>
      <c r="W54" s="90" t="s">
        <v>21</v>
      </c>
      <c r="X54" s="49"/>
      <c r="Y54" s="49"/>
      <c r="Z54" s="49"/>
    </row>
    <row r="55" spans="2:32" ht="22" customHeight="1" x14ac:dyDescent="0.55000000000000004">
      <c r="B55" s="49"/>
      <c r="C55" s="49"/>
      <c r="D55" s="49"/>
      <c r="E55" s="49"/>
      <c r="F55" s="49"/>
      <c r="G55" s="49"/>
      <c r="H55" s="49"/>
      <c r="I55" s="49"/>
      <c r="J55" s="49"/>
      <c r="K55" s="49"/>
      <c r="L55" s="49"/>
      <c r="M55" s="49"/>
      <c r="N55" s="49"/>
      <c r="O55" s="49"/>
      <c r="P55" s="49"/>
      <c r="Q55" s="74"/>
      <c r="R55" s="74"/>
      <c r="S55" s="74"/>
      <c r="T55" s="74"/>
      <c r="U55" s="77"/>
      <c r="V55" s="76"/>
      <c r="W55" s="49"/>
      <c r="X55" s="49"/>
      <c r="Y55" s="49"/>
      <c r="Z55" s="49"/>
    </row>
    <row r="56" spans="2:32" ht="22" customHeight="1" x14ac:dyDescent="0.55000000000000004">
      <c r="B56" s="52" t="s">
        <v>45</v>
      </c>
      <c r="C56" s="53"/>
      <c r="D56" s="53"/>
      <c r="E56" s="53"/>
      <c r="F56" s="53"/>
      <c r="G56" s="53"/>
      <c r="H56" s="53"/>
      <c r="I56" s="53"/>
      <c r="J56" s="53"/>
      <c r="K56" s="54"/>
      <c r="L56" s="22" t="str">
        <f>IF(N16="","",EOMONTH(AI16,0))</f>
        <v/>
      </c>
      <c r="M56" s="22"/>
      <c r="N56" s="22"/>
      <c r="O56" s="22"/>
      <c r="P56" s="22"/>
      <c r="Q56" s="88" t="str">
        <f>IF($P$17=0,"",$P$17)</f>
        <v/>
      </c>
      <c r="R56" s="89"/>
      <c r="S56" s="89"/>
      <c r="T56" s="89"/>
      <c r="U56" s="77"/>
      <c r="V56" s="76"/>
      <c r="W56" s="78"/>
      <c r="X56" s="79"/>
      <c r="Y56" s="79"/>
      <c r="Z56" s="80"/>
    </row>
    <row r="57" spans="2:32" ht="22" customHeight="1" x14ac:dyDescent="0.55000000000000004">
      <c r="B57" s="52" t="s">
        <v>20</v>
      </c>
      <c r="C57" s="53"/>
      <c r="D57" s="53"/>
      <c r="E57" s="53"/>
      <c r="F57" s="53"/>
      <c r="G57" s="53"/>
      <c r="H57" s="53"/>
      <c r="I57" s="53"/>
      <c r="J57" s="53"/>
      <c r="K57" s="54"/>
      <c r="L57" s="22" t="str">
        <f t="shared" ref="L57:L74" si="3">IF($N$16="","",EOMONTH(L56,1))</f>
        <v/>
      </c>
      <c r="M57" s="22"/>
      <c r="N57" s="22"/>
      <c r="O57" s="22"/>
      <c r="P57" s="22"/>
      <c r="Q57" s="67"/>
      <c r="R57" s="68"/>
      <c r="S57" s="68"/>
      <c r="T57" s="68"/>
      <c r="U57" s="77"/>
      <c r="V57" s="76"/>
      <c r="W57" s="78"/>
      <c r="X57" s="79"/>
      <c r="Y57" s="79"/>
      <c r="Z57" s="80"/>
    </row>
    <row r="58" spans="2:32" ht="22" customHeight="1" x14ac:dyDescent="0.55000000000000004">
      <c r="B58" s="52" t="s">
        <v>11</v>
      </c>
      <c r="C58" s="53"/>
      <c r="D58" s="53"/>
      <c r="E58" s="53"/>
      <c r="F58" s="53"/>
      <c r="G58" s="53"/>
      <c r="H58" s="53"/>
      <c r="I58" s="53"/>
      <c r="J58" s="53"/>
      <c r="K58" s="54"/>
      <c r="L58" s="22" t="str">
        <f t="shared" si="3"/>
        <v/>
      </c>
      <c r="M58" s="22"/>
      <c r="N58" s="22"/>
      <c r="O58" s="22"/>
      <c r="P58" s="22"/>
      <c r="Q58" s="67"/>
      <c r="R58" s="68"/>
      <c r="S58" s="68"/>
      <c r="T58" s="68"/>
      <c r="U58" s="77"/>
      <c r="V58" s="76"/>
      <c r="W58" s="24" t="str">
        <f>IF(Q56="","",IF(OR(AND($AJ$8=7,Q56&lt;=750,$H$20="可"),(AND($AJ$8=8,Q56&lt;=900,$H$20="可"))),"可","否"))</f>
        <v/>
      </c>
      <c r="X58" s="24"/>
      <c r="Y58" s="24"/>
      <c r="Z58" s="24"/>
    </row>
    <row r="59" spans="2:32" ht="22" customHeight="1" x14ac:dyDescent="0.55000000000000004">
      <c r="B59" s="52"/>
      <c r="C59" s="53"/>
      <c r="D59" s="53"/>
      <c r="E59" s="53"/>
      <c r="F59" s="53"/>
      <c r="G59" s="53"/>
      <c r="H59" s="53"/>
      <c r="I59" s="53"/>
      <c r="J59" s="53"/>
      <c r="K59" s="54"/>
      <c r="L59" s="22" t="str">
        <f t="shared" si="3"/>
        <v/>
      </c>
      <c r="M59" s="22"/>
      <c r="N59" s="22"/>
      <c r="O59" s="22"/>
      <c r="P59" s="22"/>
      <c r="Q59" s="67"/>
      <c r="R59" s="68"/>
      <c r="S59" s="68"/>
      <c r="T59" s="68"/>
      <c r="U59" s="77"/>
      <c r="V59" s="76"/>
      <c r="W59" s="24" t="str">
        <f t="shared" ref="W59:W74" si="4">IF(Q57="","",IF(OR(AND($AJ$8=7,Q57&lt;=750,$H$20="可"),(AND($AJ$8=8,Q57&lt;=900,$H$20="可"))),"可","否"))</f>
        <v/>
      </c>
      <c r="X59" s="24"/>
      <c r="Y59" s="24"/>
      <c r="Z59" s="24"/>
    </row>
    <row r="60" spans="2:32" ht="22" customHeight="1" x14ac:dyDescent="0.55000000000000004">
      <c r="B60" s="52"/>
      <c r="C60" s="53"/>
      <c r="D60" s="53"/>
      <c r="E60" s="53"/>
      <c r="F60" s="53"/>
      <c r="G60" s="53"/>
      <c r="H60" s="53"/>
      <c r="I60" s="53"/>
      <c r="J60" s="53"/>
      <c r="K60" s="54"/>
      <c r="L60" s="22" t="str">
        <f t="shared" si="3"/>
        <v/>
      </c>
      <c r="M60" s="22"/>
      <c r="N60" s="22"/>
      <c r="O60" s="22"/>
      <c r="P60" s="22"/>
      <c r="Q60" s="67"/>
      <c r="R60" s="68"/>
      <c r="S60" s="68"/>
      <c r="T60" s="68"/>
      <c r="U60" s="77"/>
      <c r="V60" s="76"/>
      <c r="W60" s="24" t="str">
        <f t="shared" si="4"/>
        <v/>
      </c>
      <c r="X60" s="24"/>
      <c r="Y60" s="24"/>
      <c r="Z60" s="24"/>
    </row>
    <row r="61" spans="2:32" ht="22" customHeight="1" x14ac:dyDescent="0.55000000000000004">
      <c r="B61" s="52"/>
      <c r="C61" s="53"/>
      <c r="D61" s="53"/>
      <c r="E61" s="53"/>
      <c r="F61" s="53"/>
      <c r="G61" s="53"/>
      <c r="H61" s="53"/>
      <c r="I61" s="53"/>
      <c r="J61" s="53"/>
      <c r="K61" s="54"/>
      <c r="L61" s="22" t="str">
        <f t="shared" si="3"/>
        <v/>
      </c>
      <c r="M61" s="22"/>
      <c r="N61" s="22"/>
      <c r="O61" s="22"/>
      <c r="P61" s="22"/>
      <c r="Q61" s="67"/>
      <c r="R61" s="68"/>
      <c r="S61" s="68"/>
      <c r="T61" s="68"/>
      <c r="U61" s="77"/>
      <c r="V61" s="76"/>
      <c r="W61" s="24" t="str">
        <f t="shared" si="4"/>
        <v/>
      </c>
      <c r="X61" s="24"/>
      <c r="Y61" s="24"/>
      <c r="Z61" s="24"/>
    </row>
    <row r="62" spans="2:32" ht="22" customHeight="1" x14ac:dyDescent="0.55000000000000004">
      <c r="B62" s="52"/>
      <c r="C62" s="53"/>
      <c r="D62" s="53"/>
      <c r="E62" s="53"/>
      <c r="F62" s="53"/>
      <c r="G62" s="53"/>
      <c r="H62" s="53"/>
      <c r="I62" s="53"/>
      <c r="J62" s="53"/>
      <c r="K62" s="54"/>
      <c r="L62" s="22" t="str">
        <f t="shared" si="3"/>
        <v/>
      </c>
      <c r="M62" s="22"/>
      <c r="N62" s="22"/>
      <c r="O62" s="22"/>
      <c r="P62" s="22"/>
      <c r="Q62" s="67"/>
      <c r="R62" s="68"/>
      <c r="S62" s="68"/>
      <c r="T62" s="68"/>
      <c r="U62" s="77"/>
      <c r="V62" s="76"/>
      <c r="W62" s="24" t="str">
        <f t="shared" si="4"/>
        <v/>
      </c>
      <c r="X62" s="24"/>
      <c r="Y62" s="24"/>
      <c r="Z62" s="24"/>
    </row>
    <row r="63" spans="2:32" ht="22" customHeight="1" x14ac:dyDescent="0.55000000000000004">
      <c r="B63" s="52"/>
      <c r="C63" s="53"/>
      <c r="D63" s="53"/>
      <c r="E63" s="53"/>
      <c r="F63" s="53"/>
      <c r="G63" s="53"/>
      <c r="H63" s="53"/>
      <c r="I63" s="53"/>
      <c r="J63" s="53"/>
      <c r="K63" s="54"/>
      <c r="L63" s="22" t="str">
        <f t="shared" si="3"/>
        <v/>
      </c>
      <c r="M63" s="22"/>
      <c r="N63" s="22"/>
      <c r="O63" s="22"/>
      <c r="P63" s="22"/>
      <c r="Q63" s="67"/>
      <c r="R63" s="68"/>
      <c r="S63" s="68"/>
      <c r="T63" s="68"/>
      <c r="U63" s="75" t="s">
        <v>30</v>
      </c>
      <c r="V63" s="100"/>
      <c r="W63" s="24" t="str">
        <f t="shared" si="4"/>
        <v/>
      </c>
      <c r="X63" s="24"/>
      <c r="Y63" s="24"/>
      <c r="Z63" s="24"/>
    </row>
    <row r="64" spans="2:32" ht="22" customHeight="1" x14ac:dyDescent="0.55000000000000004">
      <c r="B64" s="52"/>
      <c r="C64" s="53"/>
      <c r="D64" s="53"/>
      <c r="E64" s="53"/>
      <c r="F64" s="53"/>
      <c r="G64" s="53"/>
      <c r="H64" s="53"/>
      <c r="I64" s="53"/>
      <c r="J64" s="53"/>
      <c r="K64" s="54"/>
      <c r="L64" s="22" t="str">
        <f t="shared" si="3"/>
        <v/>
      </c>
      <c r="M64" s="22"/>
      <c r="N64" s="22"/>
      <c r="O64" s="22"/>
      <c r="P64" s="22"/>
      <c r="Q64" s="67"/>
      <c r="R64" s="68"/>
      <c r="S64" s="68"/>
      <c r="T64" s="68"/>
      <c r="U64" s="75"/>
      <c r="V64" s="100"/>
      <c r="W64" s="24" t="str">
        <f t="shared" si="4"/>
        <v/>
      </c>
      <c r="X64" s="24"/>
      <c r="Y64" s="24"/>
      <c r="Z64" s="24"/>
    </row>
    <row r="65" spans="2:32" ht="22" customHeight="1" x14ac:dyDescent="0.55000000000000004">
      <c r="B65" s="52"/>
      <c r="C65" s="53"/>
      <c r="D65" s="53"/>
      <c r="E65" s="53"/>
      <c r="F65" s="53"/>
      <c r="G65" s="53"/>
      <c r="H65" s="53"/>
      <c r="I65" s="53"/>
      <c r="J65" s="53"/>
      <c r="K65" s="54"/>
      <c r="L65" s="22" t="str">
        <f t="shared" si="3"/>
        <v/>
      </c>
      <c r="M65" s="22"/>
      <c r="N65" s="22"/>
      <c r="O65" s="22"/>
      <c r="P65" s="22"/>
      <c r="Q65" s="67"/>
      <c r="R65" s="68"/>
      <c r="S65" s="68"/>
      <c r="T65" s="68"/>
      <c r="U65" s="75"/>
      <c r="V65" s="100"/>
      <c r="W65" s="24" t="str">
        <f t="shared" si="4"/>
        <v/>
      </c>
      <c r="X65" s="24"/>
      <c r="Y65" s="24"/>
      <c r="Z65" s="24"/>
    </row>
    <row r="66" spans="2:32" ht="22" customHeight="1" x14ac:dyDescent="0.55000000000000004">
      <c r="B66" s="52"/>
      <c r="C66" s="53"/>
      <c r="D66" s="53"/>
      <c r="E66" s="53"/>
      <c r="F66" s="53"/>
      <c r="G66" s="53"/>
      <c r="H66" s="53"/>
      <c r="I66" s="53"/>
      <c r="J66" s="53"/>
      <c r="K66" s="54"/>
      <c r="L66" s="22" t="str">
        <f t="shared" si="3"/>
        <v/>
      </c>
      <c r="M66" s="22"/>
      <c r="N66" s="22"/>
      <c r="O66" s="22"/>
      <c r="P66" s="22"/>
      <c r="Q66" s="67"/>
      <c r="R66" s="68"/>
      <c r="S66" s="68"/>
      <c r="T66" s="68"/>
      <c r="U66" s="75"/>
      <c r="V66" s="100"/>
      <c r="W66" s="24" t="str">
        <f t="shared" si="4"/>
        <v/>
      </c>
      <c r="X66" s="24"/>
      <c r="Y66" s="24"/>
      <c r="Z66" s="24"/>
    </row>
    <row r="67" spans="2:32" ht="22" customHeight="1" x14ac:dyDescent="0.55000000000000004">
      <c r="B67" s="52"/>
      <c r="C67" s="53"/>
      <c r="D67" s="53"/>
      <c r="E67" s="53"/>
      <c r="F67" s="53"/>
      <c r="G67" s="53"/>
      <c r="H67" s="53"/>
      <c r="I67" s="53"/>
      <c r="J67" s="53"/>
      <c r="K67" s="54"/>
      <c r="L67" s="22" t="str">
        <f t="shared" si="3"/>
        <v/>
      </c>
      <c r="M67" s="22"/>
      <c r="N67" s="22"/>
      <c r="O67" s="22"/>
      <c r="P67" s="22"/>
      <c r="Q67" s="67"/>
      <c r="R67" s="68"/>
      <c r="S67" s="68"/>
      <c r="T67" s="68"/>
      <c r="U67" s="77"/>
      <c r="V67" s="76"/>
      <c r="W67" s="24" t="str">
        <f t="shared" si="4"/>
        <v/>
      </c>
      <c r="X67" s="24"/>
      <c r="Y67" s="24"/>
      <c r="Z67" s="24"/>
    </row>
    <row r="68" spans="2:32" ht="22" customHeight="1" x14ac:dyDescent="0.55000000000000004">
      <c r="B68" s="52"/>
      <c r="C68" s="53"/>
      <c r="D68" s="53"/>
      <c r="E68" s="53"/>
      <c r="F68" s="53"/>
      <c r="G68" s="53"/>
      <c r="H68" s="53"/>
      <c r="I68" s="53"/>
      <c r="J68" s="53"/>
      <c r="K68" s="54"/>
      <c r="L68" s="22" t="str">
        <f t="shared" si="3"/>
        <v/>
      </c>
      <c r="M68" s="22"/>
      <c r="N68" s="22"/>
      <c r="O68" s="22"/>
      <c r="P68" s="22"/>
      <c r="Q68" s="67"/>
      <c r="R68" s="68"/>
      <c r="S68" s="68"/>
      <c r="T68" s="68"/>
      <c r="U68" s="77"/>
      <c r="V68" s="76"/>
      <c r="W68" s="24" t="str">
        <f t="shared" si="4"/>
        <v/>
      </c>
      <c r="X68" s="24"/>
      <c r="Y68" s="24"/>
      <c r="Z68" s="24"/>
    </row>
    <row r="69" spans="2:32" ht="22" customHeight="1" x14ac:dyDescent="0.55000000000000004">
      <c r="B69" s="52"/>
      <c r="C69" s="53"/>
      <c r="D69" s="53"/>
      <c r="E69" s="53"/>
      <c r="F69" s="53"/>
      <c r="G69" s="53"/>
      <c r="H69" s="53"/>
      <c r="I69" s="53"/>
      <c r="J69" s="53"/>
      <c r="K69" s="54"/>
      <c r="L69" s="22" t="str">
        <f t="shared" si="3"/>
        <v/>
      </c>
      <c r="M69" s="22"/>
      <c r="N69" s="22"/>
      <c r="O69" s="22"/>
      <c r="P69" s="22"/>
      <c r="Q69" s="67"/>
      <c r="R69" s="68"/>
      <c r="S69" s="68"/>
      <c r="T69" s="68"/>
      <c r="U69" s="77"/>
      <c r="V69" s="76"/>
      <c r="W69" s="24" t="str">
        <f t="shared" si="4"/>
        <v/>
      </c>
      <c r="X69" s="24"/>
      <c r="Y69" s="24"/>
      <c r="Z69" s="24"/>
    </row>
    <row r="70" spans="2:32" ht="22" customHeight="1" x14ac:dyDescent="0.55000000000000004">
      <c r="B70" s="52"/>
      <c r="C70" s="53"/>
      <c r="D70" s="53"/>
      <c r="E70" s="53"/>
      <c r="F70" s="53"/>
      <c r="G70" s="53"/>
      <c r="H70" s="53"/>
      <c r="I70" s="53"/>
      <c r="J70" s="53"/>
      <c r="K70" s="54"/>
      <c r="L70" s="22" t="str">
        <f t="shared" si="3"/>
        <v/>
      </c>
      <c r="M70" s="22"/>
      <c r="N70" s="22"/>
      <c r="O70" s="22"/>
      <c r="P70" s="22"/>
      <c r="Q70" s="23"/>
      <c r="R70" s="23"/>
      <c r="S70" s="23"/>
      <c r="T70" s="23"/>
      <c r="W70" s="24" t="str">
        <f t="shared" si="4"/>
        <v/>
      </c>
      <c r="X70" s="24"/>
      <c r="Y70" s="24"/>
      <c r="Z70" s="24"/>
    </row>
    <row r="71" spans="2:32" ht="22" customHeight="1" x14ac:dyDescent="0.55000000000000004">
      <c r="B71" s="52"/>
      <c r="C71" s="53"/>
      <c r="D71" s="53"/>
      <c r="E71" s="53"/>
      <c r="F71" s="53"/>
      <c r="G71" s="53"/>
      <c r="H71" s="53"/>
      <c r="I71" s="53"/>
      <c r="J71" s="53"/>
      <c r="K71" s="54"/>
      <c r="L71" s="22" t="str">
        <f t="shared" si="3"/>
        <v/>
      </c>
      <c r="M71" s="22"/>
      <c r="N71" s="22"/>
      <c r="O71" s="22"/>
      <c r="P71" s="22"/>
      <c r="Q71" s="23"/>
      <c r="R71" s="23"/>
      <c r="S71" s="23"/>
      <c r="T71" s="23"/>
      <c r="W71" s="24" t="str">
        <f t="shared" si="4"/>
        <v/>
      </c>
      <c r="X71" s="24"/>
      <c r="Y71" s="24"/>
      <c r="Z71" s="24"/>
    </row>
    <row r="72" spans="2:32" ht="22" customHeight="1" x14ac:dyDescent="0.55000000000000004">
      <c r="B72" s="52"/>
      <c r="C72" s="53"/>
      <c r="D72" s="53"/>
      <c r="E72" s="53"/>
      <c r="F72" s="53"/>
      <c r="G72" s="53"/>
      <c r="H72" s="53"/>
      <c r="I72" s="53"/>
      <c r="J72" s="53"/>
      <c r="K72" s="54"/>
      <c r="L72" s="22" t="str">
        <f t="shared" si="3"/>
        <v/>
      </c>
      <c r="M72" s="22"/>
      <c r="N72" s="22"/>
      <c r="O72" s="22"/>
      <c r="P72" s="22"/>
      <c r="Q72" s="23"/>
      <c r="R72" s="23"/>
      <c r="S72" s="23"/>
      <c r="T72" s="23"/>
      <c r="W72" s="24" t="str">
        <f t="shared" si="4"/>
        <v/>
      </c>
      <c r="X72" s="24"/>
      <c r="Y72" s="24"/>
      <c r="Z72" s="24"/>
    </row>
    <row r="73" spans="2:32" ht="22" customHeight="1" x14ac:dyDescent="0.55000000000000004">
      <c r="B73" s="52"/>
      <c r="C73" s="53"/>
      <c r="D73" s="53"/>
      <c r="E73" s="53"/>
      <c r="F73" s="53"/>
      <c r="G73" s="53"/>
      <c r="H73" s="53"/>
      <c r="I73" s="53"/>
      <c r="J73" s="53"/>
      <c r="K73" s="54"/>
      <c r="L73" s="22" t="str">
        <f t="shared" si="3"/>
        <v/>
      </c>
      <c r="M73" s="22"/>
      <c r="N73" s="22"/>
      <c r="O73" s="22"/>
      <c r="P73" s="22"/>
      <c r="Q73" s="23"/>
      <c r="R73" s="23"/>
      <c r="S73" s="23"/>
      <c r="T73" s="23"/>
      <c r="W73" s="24" t="str">
        <f t="shared" si="4"/>
        <v/>
      </c>
      <c r="X73" s="24"/>
      <c r="Y73" s="24"/>
      <c r="Z73" s="24"/>
    </row>
    <row r="74" spans="2:32" ht="22" customHeight="1" x14ac:dyDescent="0.55000000000000004">
      <c r="B74" s="52"/>
      <c r="C74" s="53"/>
      <c r="D74" s="53"/>
      <c r="E74" s="53"/>
      <c r="F74" s="53"/>
      <c r="G74" s="53"/>
      <c r="H74" s="53"/>
      <c r="I74" s="53"/>
      <c r="J74" s="53"/>
      <c r="K74" s="54"/>
      <c r="L74" s="22" t="str">
        <f t="shared" si="3"/>
        <v/>
      </c>
      <c r="M74" s="22"/>
      <c r="N74" s="22"/>
      <c r="O74" s="22"/>
      <c r="P74" s="22"/>
      <c r="Q74" s="23"/>
      <c r="R74" s="23"/>
      <c r="S74" s="23"/>
      <c r="T74" s="23"/>
      <c r="W74" s="24" t="str">
        <f t="shared" si="4"/>
        <v/>
      </c>
      <c r="X74" s="24"/>
      <c r="Y74" s="24"/>
      <c r="Z74" s="24"/>
    </row>
    <row r="75" spans="2:32" ht="22" customHeight="1" x14ac:dyDescent="0.55000000000000004">
      <c r="B75" s="72" t="s">
        <v>57</v>
      </c>
      <c r="C75" s="73"/>
      <c r="D75" s="73"/>
      <c r="E75" s="73"/>
      <c r="F75" s="73"/>
      <c r="G75" s="73"/>
      <c r="H75" s="73"/>
      <c r="I75" s="73"/>
      <c r="J75" s="73"/>
      <c r="K75" s="73"/>
      <c r="L75" s="73"/>
      <c r="M75" s="73"/>
      <c r="N75" s="73"/>
      <c r="O75" s="73"/>
      <c r="P75" s="73"/>
      <c r="Q75" s="73"/>
      <c r="R75" s="73"/>
      <c r="S75" s="73"/>
      <c r="T75" s="73"/>
      <c r="U75" s="73"/>
      <c r="V75" s="73"/>
      <c r="W75" s="73"/>
      <c r="X75" s="73"/>
      <c r="Y75" s="73"/>
      <c r="Z75" s="73"/>
      <c r="AA75" s="73"/>
      <c r="AB75" s="73"/>
      <c r="AC75" s="73"/>
      <c r="AD75" s="73"/>
      <c r="AE75" s="73"/>
      <c r="AF75" s="73"/>
    </row>
    <row r="76" spans="2:32" ht="22" customHeight="1" x14ac:dyDescent="0.55000000000000004">
      <c r="B76" s="72"/>
      <c r="C76" s="73"/>
      <c r="D76" s="73"/>
      <c r="E76" s="73"/>
      <c r="F76" s="73"/>
      <c r="G76" s="73"/>
      <c r="H76" s="73"/>
      <c r="I76" s="73"/>
      <c r="J76" s="73"/>
      <c r="K76" s="73"/>
      <c r="L76" s="73"/>
      <c r="M76" s="73"/>
      <c r="N76" s="73"/>
      <c r="O76" s="73"/>
      <c r="P76" s="73"/>
      <c r="Q76" s="73"/>
      <c r="R76" s="73"/>
      <c r="S76" s="73"/>
      <c r="T76" s="73"/>
      <c r="U76" s="73"/>
      <c r="V76" s="73"/>
      <c r="W76" s="73"/>
      <c r="X76" s="73"/>
      <c r="Y76" s="73"/>
      <c r="Z76" s="73"/>
      <c r="AA76" s="73"/>
      <c r="AB76" s="73"/>
      <c r="AC76" s="73"/>
      <c r="AD76" s="73"/>
      <c r="AE76" s="73"/>
      <c r="AF76" s="73"/>
    </row>
    <row r="77" spans="2:32" ht="22" customHeight="1" x14ac:dyDescent="0.55000000000000004">
      <c r="B77" s="72"/>
      <c r="C77" s="73"/>
      <c r="D77" s="73"/>
      <c r="E77" s="73"/>
      <c r="F77" s="73"/>
      <c r="G77" s="73"/>
      <c r="H77" s="73"/>
      <c r="I77" s="73"/>
      <c r="J77" s="73"/>
      <c r="K77" s="73"/>
      <c r="L77" s="73"/>
      <c r="M77" s="73"/>
      <c r="N77" s="73"/>
      <c r="O77" s="73"/>
      <c r="P77" s="73"/>
      <c r="Q77" s="73"/>
      <c r="R77" s="73"/>
      <c r="S77" s="73"/>
      <c r="T77" s="73"/>
      <c r="U77" s="73"/>
      <c r="V77" s="73"/>
      <c r="W77" s="73"/>
      <c r="X77" s="73"/>
      <c r="Y77" s="73"/>
      <c r="Z77" s="73"/>
      <c r="AA77" s="73"/>
      <c r="AB77" s="73"/>
      <c r="AC77" s="73"/>
      <c r="AD77" s="73"/>
      <c r="AE77" s="73"/>
      <c r="AF77" s="73"/>
    </row>
    <row r="78" spans="2:32" ht="22" customHeight="1" x14ac:dyDescent="0.55000000000000004"/>
    <row r="79" spans="2:32" ht="22" customHeight="1" x14ac:dyDescent="0.55000000000000004"/>
    <row r="80" spans="2:32" ht="22" customHeight="1" x14ac:dyDescent="0.55000000000000004"/>
    <row r="81" ht="22" customHeight="1" x14ac:dyDescent="0.55000000000000004"/>
    <row r="82" ht="22" customHeight="1" x14ac:dyDescent="0.55000000000000004"/>
    <row r="83" ht="22" customHeight="1" x14ac:dyDescent="0.55000000000000004"/>
    <row r="84" ht="22" customHeight="1" x14ac:dyDescent="0.55000000000000004"/>
    <row r="85" ht="22" customHeight="1" x14ac:dyDescent="0.55000000000000004"/>
    <row r="86" ht="22" customHeight="1" x14ac:dyDescent="0.55000000000000004"/>
    <row r="87" ht="22" customHeight="1" x14ac:dyDescent="0.55000000000000004"/>
    <row r="88" ht="22" customHeight="1" x14ac:dyDescent="0.55000000000000004"/>
    <row r="89" ht="22" customHeight="1" x14ac:dyDescent="0.55000000000000004"/>
    <row r="90" ht="22" customHeight="1" x14ac:dyDescent="0.55000000000000004"/>
    <row r="91" ht="22" customHeight="1" x14ac:dyDescent="0.55000000000000004"/>
    <row r="92" ht="22" customHeight="1" x14ac:dyDescent="0.55000000000000004"/>
    <row r="93" ht="22" customHeight="1" x14ac:dyDescent="0.55000000000000004"/>
    <row r="94" ht="22" customHeight="1" x14ac:dyDescent="0.55000000000000004"/>
    <row r="95" ht="22" customHeight="1" x14ac:dyDescent="0.55000000000000004"/>
    <row r="96" ht="22" customHeight="1" x14ac:dyDescent="0.55000000000000004"/>
    <row r="97" ht="22" customHeight="1" x14ac:dyDescent="0.55000000000000004"/>
    <row r="98" ht="22" customHeight="1" x14ac:dyDescent="0.55000000000000004"/>
    <row r="99" ht="22" customHeight="1" x14ac:dyDescent="0.55000000000000004"/>
    <row r="100" ht="22" customHeight="1" x14ac:dyDescent="0.55000000000000004"/>
    <row r="101" ht="22" customHeight="1" x14ac:dyDescent="0.55000000000000004"/>
    <row r="102" ht="22" customHeight="1" x14ac:dyDescent="0.55000000000000004"/>
    <row r="103" ht="22" customHeight="1" x14ac:dyDescent="0.55000000000000004"/>
    <row r="104" ht="22" customHeight="1" x14ac:dyDescent="0.55000000000000004"/>
    <row r="105" ht="22" customHeight="1" x14ac:dyDescent="0.55000000000000004"/>
    <row r="106" ht="22" customHeight="1" x14ac:dyDescent="0.55000000000000004"/>
    <row r="107" ht="22" customHeight="1" x14ac:dyDescent="0.55000000000000004"/>
    <row r="108" ht="22" customHeight="1" x14ac:dyDescent="0.55000000000000004"/>
    <row r="109" ht="22" customHeight="1" x14ac:dyDescent="0.55000000000000004"/>
    <row r="110" ht="22" customHeight="1" x14ac:dyDescent="0.55000000000000004"/>
    <row r="111" ht="22" customHeight="1" x14ac:dyDescent="0.55000000000000004"/>
    <row r="112" ht="22" customHeight="1" x14ac:dyDescent="0.55000000000000004"/>
    <row r="113" ht="22" customHeight="1" x14ac:dyDescent="0.55000000000000004"/>
    <row r="114" ht="22" customHeight="1" x14ac:dyDescent="0.55000000000000004"/>
    <row r="115" ht="22" customHeight="1" x14ac:dyDescent="0.55000000000000004"/>
    <row r="116" ht="22" customHeight="1" x14ac:dyDescent="0.55000000000000004"/>
    <row r="117" ht="22" customHeight="1" x14ac:dyDescent="0.55000000000000004"/>
    <row r="118" ht="22" customHeight="1" x14ac:dyDescent="0.55000000000000004"/>
    <row r="119" ht="22" customHeight="1" x14ac:dyDescent="0.55000000000000004"/>
    <row r="120" ht="22" customHeight="1" x14ac:dyDescent="0.55000000000000004"/>
    <row r="121" ht="22" customHeight="1" x14ac:dyDescent="0.55000000000000004"/>
    <row r="122" ht="22" customHeight="1" x14ac:dyDescent="0.55000000000000004"/>
    <row r="123" ht="22" customHeight="1" x14ac:dyDescent="0.55000000000000004"/>
    <row r="124" ht="22" customHeight="1" x14ac:dyDescent="0.55000000000000004"/>
    <row r="125" ht="22" customHeight="1" x14ac:dyDescent="0.55000000000000004"/>
    <row r="126" ht="22" customHeight="1" x14ac:dyDescent="0.55000000000000004"/>
    <row r="127" ht="22" customHeight="1" x14ac:dyDescent="0.55000000000000004"/>
    <row r="128" ht="22" customHeight="1" x14ac:dyDescent="0.55000000000000004"/>
    <row r="129" ht="22" customHeight="1" x14ac:dyDescent="0.55000000000000004"/>
    <row r="130" ht="22" customHeight="1" x14ac:dyDescent="0.55000000000000004"/>
    <row r="131" ht="22" customHeight="1" x14ac:dyDescent="0.55000000000000004"/>
    <row r="132" ht="22" customHeight="1" x14ac:dyDescent="0.55000000000000004"/>
    <row r="133" ht="22" customHeight="1" x14ac:dyDescent="0.55000000000000004"/>
    <row r="134" ht="22" customHeight="1" x14ac:dyDescent="0.55000000000000004"/>
    <row r="135" ht="22" customHeight="1" x14ac:dyDescent="0.55000000000000004"/>
    <row r="136" ht="22" customHeight="1" x14ac:dyDescent="0.55000000000000004"/>
    <row r="137" ht="22" customHeight="1" x14ac:dyDescent="0.55000000000000004"/>
    <row r="138" ht="22" customHeight="1" x14ac:dyDescent="0.55000000000000004"/>
    <row r="139" ht="22" customHeight="1" x14ac:dyDescent="0.55000000000000004"/>
    <row r="140" ht="22" customHeight="1" x14ac:dyDescent="0.55000000000000004"/>
    <row r="141" ht="22" customHeight="1" x14ac:dyDescent="0.55000000000000004"/>
    <row r="142" ht="22" customHeight="1" x14ac:dyDescent="0.55000000000000004"/>
    <row r="143" ht="22" customHeight="1" x14ac:dyDescent="0.55000000000000004"/>
    <row r="144" ht="22" customHeight="1" x14ac:dyDescent="0.55000000000000004"/>
    <row r="145" ht="22" customHeight="1" x14ac:dyDescent="0.55000000000000004"/>
    <row r="146" ht="22" customHeight="1" x14ac:dyDescent="0.55000000000000004"/>
    <row r="147" ht="22" customHeight="1" x14ac:dyDescent="0.55000000000000004"/>
    <row r="148" ht="22" customHeight="1" x14ac:dyDescent="0.55000000000000004"/>
    <row r="149" ht="22" customHeight="1" x14ac:dyDescent="0.55000000000000004"/>
    <row r="150" ht="22" customHeight="1" x14ac:dyDescent="0.55000000000000004"/>
    <row r="151" ht="22" customHeight="1" x14ac:dyDescent="0.55000000000000004"/>
    <row r="152" ht="22" customHeight="1" x14ac:dyDescent="0.55000000000000004"/>
  </sheetData>
  <mergeCells count="182">
    <mergeCell ref="B66:K66"/>
    <mergeCell ref="L66:P66"/>
    <mergeCell ref="Q66:T66"/>
    <mergeCell ref="W66:Z66"/>
    <mergeCell ref="B67:K67"/>
    <mergeCell ref="L67:P67"/>
    <mergeCell ref="Q67:T67"/>
    <mergeCell ref="W67:Z67"/>
    <mergeCell ref="B64:K64"/>
    <mergeCell ref="L64:P64"/>
    <mergeCell ref="Q64:T64"/>
    <mergeCell ref="W64:Z64"/>
    <mergeCell ref="B65:K65"/>
    <mergeCell ref="L65:P65"/>
    <mergeCell ref="U67:V67"/>
    <mergeCell ref="Q65:T65"/>
    <mergeCell ref="W65:Z65"/>
    <mergeCell ref="U63:V66"/>
    <mergeCell ref="B75:AF77"/>
    <mergeCell ref="B68:K68"/>
    <mergeCell ref="L68:P68"/>
    <mergeCell ref="Q68:T68"/>
    <mergeCell ref="W68:Z68"/>
    <mergeCell ref="B69:K69"/>
    <mergeCell ref="L69:P69"/>
    <mergeCell ref="Q69:T69"/>
    <mergeCell ref="W69:Z69"/>
    <mergeCell ref="U68:V68"/>
    <mergeCell ref="U69:V69"/>
    <mergeCell ref="B70:K70"/>
    <mergeCell ref="L70:P70"/>
    <mergeCell ref="Q70:T70"/>
    <mergeCell ref="B71:K71"/>
    <mergeCell ref="L71:P71"/>
    <mergeCell ref="Q71:T71"/>
    <mergeCell ref="B72:K72"/>
    <mergeCell ref="L72:P72"/>
    <mergeCell ref="Q72:T72"/>
    <mergeCell ref="B73:K73"/>
    <mergeCell ref="L73:P73"/>
    <mergeCell ref="Q73:T73"/>
    <mergeCell ref="B74:K74"/>
    <mergeCell ref="B62:K62"/>
    <mergeCell ref="L62:P62"/>
    <mergeCell ref="Q62:T62"/>
    <mergeCell ref="W62:Z62"/>
    <mergeCell ref="B63:K63"/>
    <mergeCell ref="L63:P63"/>
    <mergeCell ref="Q63:T63"/>
    <mergeCell ref="W63:Z63"/>
    <mergeCell ref="U62:V62"/>
    <mergeCell ref="B60:K60"/>
    <mergeCell ref="L60:P60"/>
    <mergeCell ref="Q60:T60"/>
    <mergeCell ref="W60:Z60"/>
    <mergeCell ref="B61:K61"/>
    <mergeCell ref="L61:P61"/>
    <mergeCell ref="Q61:T61"/>
    <mergeCell ref="W61:Z61"/>
    <mergeCell ref="B58:K58"/>
    <mergeCell ref="L58:P58"/>
    <mergeCell ref="Q58:T58"/>
    <mergeCell ref="W58:Z58"/>
    <mergeCell ref="B59:K59"/>
    <mergeCell ref="L59:P59"/>
    <mergeCell ref="Q59:T59"/>
    <mergeCell ref="W59:Z59"/>
    <mergeCell ref="U58:V58"/>
    <mergeCell ref="U59:V59"/>
    <mergeCell ref="U60:V60"/>
    <mergeCell ref="U61:V61"/>
    <mergeCell ref="B56:K56"/>
    <mergeCell ref="L56:P56"/>
    <mergeCell ref="Q56:T56"/>
    <mergeCell ref="W56:Z56"/>
    <mergeCell ref="B57:K57"/>
    <mergeCell ref="L57:P57"/>
    <mergeCell ref="Q57:T57"/>
    <mergeCell ref="W57:Z57"/>
    <mergeCell ref="B48:J49"/>
    <mergeCell ref="B50:AF50"/>
    <mergeCell ref="B52:I52"/>
    <mergeCell ref="B54:K55"/>
    <mergeCell ref="L54:P55"/>
    <mergeCell ref="Q54:T55"/>
    <mergeCell ref="W54:Z55"/>
    <mergeCell ref="U54:V55"/>
    <mergeCell ref="U56:V56"/>
    <mergeCell ref="U57:V57"/>
    <mergeCell ref="K48:AF48"/>
    <mergeCell ref="K49:AF49"/>
    <mergeCell ref="B42:AF44"/>
    <mergeCell ref="B30:I30"/>
    <mergeCell ref="B46:W46"/>
    <mergeCell ref="U41:X41"/>
    <mergeCell ref="B32:K33"/>
    <mergeCell ref="Q34:T34"/>
    <mergeCell ref="U34:X34"/>
    <mergeCell ref="U40:X40"/>
    <mergeCell ref="L34:P34"/>
    <mergeCell ref="L35:P35"/>
    <mergeCell ref="L32:P33"/>
    <mergeCell ref="L36:P36"/>
    <mergeCell ref="L37:P37"/>
    <mergeCell ref="L38:P38"/>
    <mergeCell ref="L39:P39"/>
    <mergeCell ref="B40:K40"/>
    <mergeCell ref="B41:K41"/>
    <mergeCell ref="B34:K34"/>
    <mergeCell ref="B35:K35"/>
    <mergeCell ref="B36:K36"/>
    <mergeCell ref="B37:K37"/>
    <mergeCell ref="AA32:AD33"/>
    <mergeCell ref="Q37:T37"/>
    <mergeCell ref="U37:X37"/>
    <mergeCell ref="B38:K38"/>
    <mergeCell ref="B39:K39"/>
    <mergeCell ref="Y38:Z41"/>
    <mergeCell ref="AA34:AD34"/>
    <mergeCell ref="AA35:AD35"/>
    <mergeCell ref="AA36:AD36"/>
    <mergeCell ref="AA37:AD37"/>
    <mergeCell ref="Y32:Z33"/>
    <mergeCell ref="Y34:Z34"/>
    <mergeCell ref="Y35:Z35"/>
    <mergeCell ref="Y36:Z36"/>
    <mergeCell ref="Y37:Z37"/>
    <mergeCell ref="L40:P40"/>
    <mergeCell ref="L41:P41"/>
    <mergeCell ref="Q40:T40"/>
    <mergeCell ref="Q41:T41"/>
    <mergeCell ref="Q38:T38"/>
    <mergeCell ref="U38:X38"/>
    <mergeCell ref="Q39:T39"/>
    <mergeCell ref="U39:X39"/>
    <mergeCell ref="AA38:AD38"/>
    <mergeCell ref="AA39:AD39"/>
    <mergeCell ref="AA40:AD40"/>
    <mergeCell ref="AA41:AD41"/>
    <mergeCell ref="Q36:T36"/>
    <mergeCell ref="B18:Y18"/>
    <mergeCell ref="U36:X36"/>
    <mergeCell ref="B21:AF28"/>
    <mergeCell ref="Q35:T35"/>
    <mergeCell ref="U35:X35"/>
    <mergeCell ref="Q32:T33"/>
    <mergeCell ref="U32:X33"/>
    <mergeCell ref="B17:O17"/>
    <mergeCell ref="G9:J9"/>
    <mergeCell ref="U10:X10"/>
    <mergeCell ref="Y10:AF10"/>
    <mergeCell ref="B16:K16"/>
    <mergeCell ref="Z18:AB18"/>
    <mergeCell ref="B19:G19"/>
    <mergeCell ref="H19:J19"/>
    <mergeCell ref="B20:G20"/>
    <mergeCell ref="H20:J20"/>
    <mergeCell ref="P17:R17"/>
    <mergeCell ref="L74:P74"/>
    <mergeCell ref="Q74:T74"/>
    <mergeCell ref="W70:Z70"/>
    <mergeCell ref="W71:Z71"/>
    <mergeCell ref="W72:Z72"/>
    <mergeCell ref="W73:Z73"/>
    <mergeCell ref="W74:Z74"/>
    <mergeCell ref="A1:AG1"/>
    <mergeCell ref="B10:F10"/>
    <mergeCell ref="G10:J10"/>
    <mergeCell ref="K10:N10"/>
    <mergeCell ref="O10:T10"/>
    <mergeCell ref="B3:AF6"/>
    <mergeCell ref="G11:Q11"/>
    <mergeCell ref="R11:U11"/>
    <mergeCell ref="V11:AB11"/>
    <mergeCell ref="L16:M16"/>
    <mergeCell ref="N16:O16"/>
    <mergeCell ref="Q16:R16"/>
    <mergeCell ref="B12:AF13"/>
    <mergeCell ref="B9:F9"/>
    <mergeCell ref="B11:F11"/>
    <mergeCell ref="K9:N9"/>
    <mergeCell ref="O9:AB9"/>
  </mergeCells>
  <phoneticPr fontId="3"/>
  <conditionalFormatting sqref="V11:AB11">
    <cfRule type="expression" dxfId="1" priority="3">
      <formula>OR($AJ$2=3,$AJ$2=4,$AJ$2=5)</formula>
    </cfRule>
  </conditionalFormatting>
  <conditionalFormatting sqref="H20:J20">
    <cfRule type="expression" dxfId="0" priority="2">
      <formula>OR($AJ$8="",$AJ$8=6)</formula>
    </cfRule>
  </conditionalFormatting>
  <dataValidations count="3">
    <dataValidation type="list" allowBlank="1" showInputMessage="1" showErrorMessage="1" sqref="G11:Q11">
      <formula1>$AI$3:$AI$7</formula1>
    </dataValidation>
    <dataValidation type="list" allowBlank="1" showInputMessage="1" showErrorMessage="1" sqref="V11:AB11">
      <formula1>$AI$9:$AI$11</formula1>
    </dataValidation>
    <dataValidation type="list" allowBlank="1" showInputMessage="1" showErrorMessage="1" sqref="B18:Y18">
      <formula1>"利用延人員数の減少が生じた月の前年度の１月当たりの平均利用延人員数,令和２年２月の利用延人員数（令和３年２月の利用延人員数が減少した場合に限る）,令和２年３月の利用延人員数（令和３年３月の利用延人員数が減少した場合に限る）"</formula1>
    </dataValidation>
  </dataValidations>
  <printOptions horizontalCentered="1"/>
  <pageMargins left="0.51181102362204722" right="0.51181102362204722" top="0.55118110236220474" bottom="0.39370078740157483" header="0.31496062992125984" footer="0.31496062992125984"/>
  <pageSetup paperSize="9" scale="68" fitToHeight="0" orientation="portrait" r:id="rId1"/>
  <rowBreaks count="1" manualBreakCount="1">
    <brk id="50" max="3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様式73</vt:lpstr>
      <vt:lpstr>様式73!Print_Area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SG19200のC20-3678</dc:creator>
  <cp:lastModifiedBy>SG19200のC20-3693</cp:lastModifiedBy>
  <cp:lastPrinted>2021-03-19T10:11:12Z</cp:lastPrinted>
  <dcterms:created xsi:type="dcterms:W3CDTF">2021-01-23T15:32:15Z</dcterms:created>
  <dcterms:modified xsi:type="dcterms:W3CDTF">2022-07-13T06:42:53Z</dcterms:modified>
</cp:coreProperties>
</file>