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6430" windowHeight="116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<sst xmlns="http://schemas.openxmlformats.org/spreadsheetml/2006/main" count="1093" uniqueCount="605">
  <si>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</si>
  <si>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</si>
  <si>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</si>
  <si>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</si>
  <si>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</si>
  <si>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</si>
  <si>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</si>
  <si>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</si>
  <si>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</si>
  <si>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</si>
  <si>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</si>
  <si>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</si>
  <si>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</si>
  <si>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</si>
  <si>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</si>
  <si>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</si>
  <si>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</si>
  <si>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</si>
  <si>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</si>
  <si>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</si>
  <si>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</si>
  <si>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</si>
  <si>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</si>
  <si>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</si>
  <si>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</si>
  <si>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</si>
  <si>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</si>
  <si>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</si>
  <si>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</si>
  <si>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</si>
  <si>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</si>
  <si>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</si>
  <si>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</si>
  <si>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</si>
  <si>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</si>
  <si>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</si>
  <si>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</si>
  <si>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</si>
  <si>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</si>
  <si>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</si>
  <si>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</si>
  <si>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</si>
  <si>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</si>
  <si>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</si>
  <si>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</si>
  <si>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</si>
  <si>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</si>
  <si>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</si>
  <si>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</si>
  <si>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</si>
  <si>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</si>
  <si>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</si>
  <si>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</si>
  <si>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</si>
  <si>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</si>
  <si>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</si>
  <si>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</si>
  <si>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</si>
  <si>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</si>
  <si>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</si>
  <si>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</si>
  <si>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</si>
  <si>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</si>
  <si>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</si>
  <si>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</si>
  <si>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</si>
  <si>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</si>
  <si>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</si>
  <si>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</si>
  <si>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</si>
  <si>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</si>
  <si>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</si>
  <si>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</si>
  <si>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</si>
  <si>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</si>
  <si>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</si>
  <si>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</si>
  <si>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</si>
  <si>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</si>
  <si>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</si>
  <si>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</si>
  <si>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</si>
  <si>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</si>
  <si>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</si>
  <si>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</si>
  <si>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</si>
  <si>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</si>
  <si>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</si>
  <si>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</si>
  <si>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</si>
  <si>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</si>
  <si>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</si>
  <si>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</si>
  <si>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</si>
  <si>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</si>
  <si>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</si>
  <si>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</si>
  <si>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</si>
  <si>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</si>
  <si>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</si>
  <si>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</si>
  <si>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</si>
  <si>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</si>
  <si>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</si>
  <si>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</si>
  <si>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</si>
  <si>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</si>
  <si>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</si>
  <si>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</si>
  <si>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</si>
  <si>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</si>
  <si>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</si>
  <si>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</si>
  <si>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</si>
  <si>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</si>
  <si>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</si>
  <si>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</si>
  <si>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</si>
  <si>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</si>
  <si>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</si>
  <si>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</si>
  <si>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</si>
  <si>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</si>
  <si>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</si>
  <si>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</si>
  <si>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</si>
  <si>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</si>
  <si>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</si>
  <si>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</si>
  <si>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</si>
  <si>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</si>
  <si>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</si>
  <si>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</si>
  <si>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</si>
  <si>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</si>
  <si>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</si>
  <si>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</si>
  <si>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</si>
  <si>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</si>
  <si>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</si>
  <si>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</si>
  <si>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</si>
  <si>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</si>
  <si>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</si>
  <si>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</si>
  <si>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</si>
  <si>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</si>
  <si>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</si>
  <si>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</si>
  <si>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</si>
  <si>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</si>
  <si>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</si>
  <si>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</si>
  <si>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</si>
  <si>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</si>
  <si>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</si>
  <si>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</si>
  <si>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</si>
  <si>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</si>
  <si>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</si>
  <si>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</si>
  <si>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</si>
  <si>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</si>
  <si>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</si>
  <si>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</si>
  <si>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</si>
  <si>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</si>
  <si>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</si>
  <si>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</si>
  <si>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</si>
  <si>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</si>
  <si>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</si>
  <si>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</si>
  <si>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</si>
  <si>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</si>
  <si>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</si>
  <si>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</si>
  <si>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</si>
  <si>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</si>
  <si>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</si>
  <si>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</si>
  <si>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</si>
  <si>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</si>
  <si>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</si>
  <si>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</si>
  <si>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</si>
  <si>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</si>
  <si>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</si>
  <si>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</si>
  <si>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</si>
  <si>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</si>
  <si>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</si>
  <si>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</si>
  <si>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</si>
  <si>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</si>
  <si>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</si>
  <si>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</si>
  <si>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</si>
  <si>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</si>
  <si>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</si>
  <si>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</si>
  <si>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</si>
  <si>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</si>
  <si>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</si>
  <si>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</si>
  <si>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</si>
  <si>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</si>
  <si>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</si>
  <si>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</si>
  <si>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</si>
  <si>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</si>
  <si>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</si>
  <si>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</si>
  <si>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</si>
  <si>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</si>
  <si>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</si>
  <si>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</si>
  <si>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</si>
  <si>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</si>
  <si>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</si>
  <si>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</si>
  <si>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</si>
  <si>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</si>
  <si>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</si>
  <si>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</si>
  <si>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</si>
  <si>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</si>
  <si>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</si>
  <si>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</si>
  <si>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</si>
  <si>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</si>
  <si>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</si>
  <si>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</si>
  <si>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</si>
  <si>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</si>
  <si>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</si>
  <si>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</si>
  <si>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</si>
  <si>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</si>
  <si>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</si>
  <si>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</si>
  <si>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</si>
  <si>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</si>
  <si>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</si>
  <si>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</si>
  <si>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</si>
  <si>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</si>
  <si>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</si>
  <si>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</si>
  <si>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</si>
  <si>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</si>
  <si>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</si>
  <si>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</si>
  <si>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</si>
  <si>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</si>
  <si>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</si>
  <si>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</si>
  <si>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</si>
  <si>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</si>
  <si>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</si>
  <si>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</si>
  <si>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</si>
  <si>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</si>
  <si>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</si>
  <si>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</si>
  <si>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</si>
  <si>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</si>
  <si>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</si>
  <si>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</si>
  <si>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</si>
  <si>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</si>
  <si>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</si>
  <si>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</si>
  <si>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</si>
  <si>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</si>
  <si>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</si>
  <si>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</si>
  <si>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</si>
  <si>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</si>
  <si>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</si>
  <si>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</si>
  <si>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</si>
  <si>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</si>
  <si>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</si>
  <si>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</si>
  <si>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</si>
  <si>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</si>
  <si>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</si>
  <si>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</si>
  <si>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</si>
  <si>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</si>
  <si>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</si>
  <si>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</si>
  <si>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</si>
  <si>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</si>
  <si>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</si>
  <si>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</si>
  <si>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</si>
  <si>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</si>
  <si>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</si>
  <si>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</si>
  <si>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</si>
  <si>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</si>
  <si>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</si>
  <si>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</si>
  <si>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</si>
  <si>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</si>
  <si>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</si>
  <si>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</si>
  <si>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</si>
  <si>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</si>
  <si>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</si>
  <si>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</si>
  <si>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</si>
  <si>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</si>
  <si>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</si>
  <si>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</si>
  <si>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</si>
  <si>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</si>
  <si>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</si>
  <si>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</si>
  <si>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</si>
  <si>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</si>
  <si>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</si>
  <si>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</si>
  <si>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</si>
  <si>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</si>
  <si>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</si>
  <si>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</si>
  <si>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</si>
  <si>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</si>
  <si>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</si>
  <si>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</si>
  <si>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</si>
  <si>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</si>
  <si>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</si>
  <si>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</si>
  <si>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</si>
  <si>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</si>
  <si>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</si>
  <si>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</si>
  <si>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</si>
  <si>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</si>
  <si>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</si>
  <si>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</si>
  <si>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</si>
  <si>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</si>
  <si>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</si>
  <si>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</si>
  <si>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</si>
  <si>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</si>
  <si>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</si>
  <si>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</si>
  <si>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</si>
  <si>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</si>
  <si>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</si>
  <si>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</si>
  <si>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</si>
  <si>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</si>
  <si>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</si>
  <si>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</si>
  <si>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</si>
  <si>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</si>
  <si>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</si>
  <si>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</si>
  <si>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</si>
  <si>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</si>
  <si>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</si>
  <si>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</si>
  <si>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</si>
  <si>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</si>
  <si>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</si>
  <si>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</si>
  <si>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</si>
  <si>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</si>
  <si>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</si>
  <si>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</si>
  <si>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</si>
  <si>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</si>
  <si>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</si>
  <si>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</si>
  <si>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</si>
  <si>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</si>
  <si>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</si>
  <si>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</si>
  <si>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</si>
  <si>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</si>
  <si>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</si>
  <si>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</si>
  <si>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</si>
  <si>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</si>
  <si>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</si>
  <si>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</si>
  <si>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</si>
  <si>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</si>
  <si>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</si>
  <si>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</si>
  <si>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</si>
  <si>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</si>
  <si>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</si>
  <si>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</si>
  <si>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</si>
  <si>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</si>
  <si>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</si>
  <si>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</si>
  <si>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</si>
  <si>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</si>
  <si>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</si>
  <si>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</si>
  <si>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</si>
  <si>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</si>
  <si>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</si>
  <si>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</si>
  <si>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</si>
  <si>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</si>
  <si>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</si>
  <si>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</si>
  <si>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</si>
  <si>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</si>
  <si>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</si>
  <si>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</si>
  <si>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</si>
  <si>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</si>
  <si>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</si>
  <si>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</si>
  <si>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</si>
  <si>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</si>
  <si>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</si>
  <si>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</si>
  <si>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</si>
  <si>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</si>
  <si>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</si>
  <si>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</si>
  <si>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</si>
  <si>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</si>
  <si>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</si>
  <si>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</si>
  <si>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</si>
  <si>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</si>
  <si>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</si>
  <si>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</si>
  <si>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</si>
  <si>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</si>
  <si>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</si>
  <si>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</si>
  <si>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</si>
  <si>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</si>
  <si>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</si>
  <si>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</si>
  <si>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</si>
  <si>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</si>
  <si>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</si>
  <si>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</si>
  <si>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</si>
  <si>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</si>
  <si>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</si>
  <si>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</si>
  <si>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</si>
  <si>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</si>
  <si>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</si>
  <si>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</si>
  <si>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</si>
  <si>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</si>
  <si>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</si>
  <si>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</si>
  <si>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</si>
  <si>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</si>
  <si>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</si>
  <si>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</si>
  <si>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</si>
  <si>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</si>
  <si>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</si>
  <si>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</si>
  <si>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</si>
  <si>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</si>
  <si>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</si>
  <si>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</si>
  <si>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</si>
  <si>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</si>
  <si>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</si>
  <si>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</si>
  <si>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</si>
  <si>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</si>
  <si>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</si>
  <si>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</si>
  <si>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</si>
  <si>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</si>
  <si>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</si>
  <si>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</si>
  <si>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</si>
  <si>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</si>
  <si>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</si>
  <si>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</si>
  <si>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</si>
  <si>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</si>
  <si>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</si>
  <si>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</si>
  <si>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</si>
  <si>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</si>
  <si>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</si>
  <si>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</si>
  <si>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</si>
  <si>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</si>
  <si>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</si>
  <si>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</si>
  <si>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</si>
  <si>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</si>
  <si>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</si>
  <si>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</si>
  <si>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</si>
  <si>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</si>
  <si>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</si>
  <si>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</si>
  <si>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</si>
  <si>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</si>
  <si>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</si>
  <si>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</si>
  <si>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</si>
  <si>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</si>
  <si>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</si>
  <si>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</si>
  <si>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</si>
  <si>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</si>
  <si>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</si>
  <si>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</si>
  <si>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</si>
  <si>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</si>
  <si>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</si>
  <si>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</si>
  <si>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</si>
  <si>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</si>
  <si>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</si>
  <si>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</si>
  <si>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</si>
  <si>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</si>
  <si>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</si>
  <si>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</si>
  <si>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</si>
  <si>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</si>
  <si>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</si>
  <si>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</si>
  <si>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</si>
  <si>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</si>
  <si>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</si>
  <si>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</si>
  <si>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</si>
  <si>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</si>
  <si>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</si>
  <si>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</si>
  <si>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</si>
  <si>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</si>
  <si>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</si>
  <si>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</si>
  <si>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</si>
  <si>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</si>
  <si>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</si>
  <si>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</si>
  <si>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</si>
  <si>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8.81</t>
  </si>
  <si>
    <t>▲ 14.49</t>
  </si>
  <si>
    <t>▲ 6.02</t>
  </si>
  <si>
    <t>▲ 8.15</t>
  </si>
  <si>
    <t>一般会計</t>
  </si>
  <si>
    <t>介護保険特別会計</t>
  </si>
  <si>
    <t>国民健康保険特別会計</t>
  </si>
  <si>
    <t>下水道特別会計</t>
  </si>
  <si>
    <t>後期高齢者医療特別会計</t>
  </si>
  <si>
    <t>温泉事業特別会計</t>
  </si>
  <si>
    <t>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</si>
  <si>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</si>
  <si>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</si>
  <si>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</si>
  <si>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</si>
  <si>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</si>
  <si>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</si>
  <si>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</si>
  <si>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</si>
  <si>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</si>
  <si>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</si>
  <si>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</si>
  <si>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</si>
  <si>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</si>
  <si>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</si>
  <si>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</si>
  <si>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</si>
  <si>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</si>
  <si>
    <t>まんのう町外二ヶ市町(十郷地区)山林組合</t>
  </si>
  <si>
    <t>まんのう町外三ヶ市町(七箇地区)山林組合</t>
  </si>
  <si>
    <t>まんのう町外三ヶ市町山林組合</t>
    <rPh sb="4" eb="5">
      <t>チョウ</t>
    </rPh>
    <rPh sb="5" eb="6">
      <t>ガイ</t>
    </rPh>
    <rPh sb="6" eb="7">
      <t>ミ</t>
    </rPh>
    <rPh sb="8" eb="10">
      <t>シチョウ</t>
    </rPh>
    <rPh sb="10" eb="12">
      <t>サンリン</t>
    </rPh>
    <rPh sb="12" eb="14">
      <t>クミアイ</t>
    </rPh>
    <phoneticPr fontId="2"/>
  </si>
  <si>
    <t>香川県広域水道企業団（水道事業会計）</t>
  </si>
  <si>
    <t>-</t>
    <phoneticPr fontId="2"/>
  </si>
  <si>
    <t>-</t>
    <phoneticPr fontId="2"/>
  </si>
  <si>
    <t>-</t>
    <phoneticPr fontId="2"/>
  </si>
  <si>
    <t>法適用企業</t>
    <rPh sb="0" eb="1">
      <t>ホウ</t>
    </rPh>
    <rPh sb="1" eb="3">
      <t>テキヨウ</t>
    </rPh>
    <rPh sb="3" eb="5">
      <t>キギョウ</t>
    </rPh>
    <phoneticPr fontId="2"/>
  </si>
  <si>
    <t>-</t>
    <phoneticPr fontId="2"/>
  </si>
  <si>
    <t>-</t>
    <phoneticPr fontId="2"/>
  </si>
  <si>
    <t>香川県広域水道企業団（工業用水道事業会計）</t>
    <rPh sb="0" eb="3">
      <t>カガワケン</t>
    </rPh>
    <rPh sb="11" eb="14">
      <t>コウギョウヨウ</t>
    </rPh>
    <phoneticPr fontId="2"/>
  </si>
  <si>
    <t>-</t>
    <phoneticPr fontId="2"/>
  </si>
  <si>
    <t>-</t>
    <phoneticPr fontId="2"/>
  </si>
  <si>
    <t>-</t>
    <phoneticPr fontId="2"/>
  </si>
  <si>
    <t>いこいの郷づくり事業基金</t>
    <phoneticPr fontId="5"/>
  </si>
  <si>
    <t>位野木義行老人福祉事業基金</t>
    <rPh sb="0" eb="5">
      <t>イノキヨシユキ</t>
    </rPh>
    <rPh sb="5" eb="7">
      <t>ロウジン</t>
    </rPh>
    <rPh sb="7" eb="9">
      <t>フクシ</t>
    </rPh>
    <rPh sb="9" eb="11">
      <t>ジギョウ</t>
    </rPh>
    <rPh sb="11" eb="13">
      <t>キキン</t>
    </rPh>
    <phoneticPr fontId="5"/>
  </si>
  <si>
    <t>中條晴夫文化振興基金</t>
    <rPh sb="0" eb="2">
      <t>チュウジョウ</t>
    </rPh>
    <rPh sb="2" eb="4">
      <t>ハルオ</t>
    </rPh>
    <rPh sb="4" eb="6">
      <t>ブンカ</t>
    </rPh>
    <rPh sb="6" eb="8">
      <t>シンコウ</t>
    </rPh>
    <rPh sb="8" eb="10">
      <t>キキン</t>
    </rPh>
    <phoneticPr fontId="5"/>
  </si>
  <si>
    <t>琴平町教育施設整備事業基金</t>
    <rPh sb="0" eb="3">
      <t>コトヒラチョウ</t>
    </rPh>
    <rPh sb="3" eb="5">
      <t>キョウイク</t>
    </rPh>
    <rPh sb="5" eb="7">
      <t>シセツ</t>
    </rPh>
    <rPh sb="7" eb="9">
      <t>セイビ</t>
    </rPh>
    <rPh sb="9" eb="11">
      <t>ジギョウ</t>
    </rPh>
    <rPh sb="11" eb="13">
      <t>キキン</t>
    </rPh>
    <phoneticPr fontId="5"/>
  </si>
  <si>
    <t>四国こんぴら歌舞伎大芝居公演事業基金</t>
    <rPh sb="0" eb="2">
      <t>シコク</t>
    </rPh>
    <rPh sb="6" eb="14">
      <t>カブキオオシバイコウエン</t>
    </rPh>
    <rPh sb="14" eb="16">
      <t>ジギョウ</t>
    </rPh>
    <rPh sb="16" eb="1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</si>
</sst>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772-4CEE-BB87-065924702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10726</c:v>
                </c:pt>
                <c:pt idx="1">
                  <c:v>32902</c:v>
                </c:pt>
                <c:pt idx="2">
                  <c:v>58192</c:v>
                </c:pt>
                <c:pt idx="3">
                  <c:v>216943</c:v>
                </c:pt>
                <c:pt idx="4">
                  <c:v>68656</c:v>
                </c:pt>
              </c:numCache>
            </c:numRef>
          </c:val>
          <c:smooth val="0"/>
          <c:extLst>
            <c:ext xmlns:c16="http://schemas.microsoft.com/office/drawing/2014/chart" uri="{C3380CC4-5D6E-409C-BE32-E72D297353CC}">
              <c16:uniqueId val="{00000001-A772-4CEE-BB87-065924702F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9.58</c:v>
                </c:pt>
                <c:pt idx="1">
                  <c:v>9.84</c:v>
                </c:pt>
                <c:pt idx="2">
                  <c:v>8.33</c:v>
                </c:pt>
                <c:pt idx="3">
                  <c:v>10.36</c:v>
                </c:pt>
                <c:pt idx="4">
                  <c:v>4.17</c:v>
                </c:pt>
              </c:numCache>
            </c:numRef>
          </c:val>
          <c:extLst>
            <c:ext xmlns:c16="http://schemas.microsoft.com/office/drawing/2014/chart" uri="{C3380CC4-5D6E-409C-BE32-E72D297353CC}">
              <c16:uniqueId val="{00000000-BE77-4C45-B4F7-75C6E95B97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27.84</c:v>
                </c:pt>
                <c:pt idx="1">
                  <c:v>26.94</c:v>
                </c:pt>
                <c:pt idx="2">
                  <c:v>22.06</c:v>
                </c:pt>
                <c:pt idx="3">
                  <c:v>18.420000000000002</c:v>
                </c:pt>
                <c:pt idx="4">
                  <c:v>20.22</c:v>
                </c:pt>
              </c:numCache>
            </c:numRef>
          </c:val>
          <c:extLst>
            <c:ext xmlns:c16="http://schemas.microsoft.com/office/drawing/2014/chart" uri="{C3380CC4-5D6E-409C-BE32-E72D297353CC}">
              <c16:uniqueId val="{00000001-BE77-4C45-B4F7-75C6E95B97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-8.81</c:v>
                </c:pt>
                <c:pt idx="2">
                  <c:v>-14.49</c:v>
                </c:pt>
                <c:pt idx="3">
                  <c:v>-6.02</c:v>
                </c:pt>
                <c:pt idx="4">
                  <c:v>-8.15</c:v>
                </c:pt>
              </c:numCache>
            </c:numRef>
          </c:val>
          <c:smooth val="0"/>
          <c:extLst>
            <c:ext xmlns:c16="http://schemas.microsoft.com/office/drawing/2014/chart" uri="{C3380CC4-5D6E-409C-BE32-E72D297353CC}">
              <c16:uniqueId val="{00000002-BE77-4C45-B4F7-75C6E95B97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7.87</c:v>
                </c:pt>
                <c:pt idx="2">
                  <c:v>#N/A</c:v>
                </c:pt>
                <c:pt idx="3">
                  <c:v>7.28</c:v>
                </c:pt>
                <c:pt idx="4">
                  <c:v>#N/A</c:v>
                </c:pt>
                <c:pt idx="5">
                  <c:v>0</c:v>
                </c:pt>
                <c:pt idx="6">
                  <c:v>#N/A</c:v>
                </c:pt>
                <c:pt idx="7">
                  <c:v>0</c:v>
                </c:pt>
                <c:pt idx="8">
                  <c:v>0</c:v>
                </c:pt>
                <c:pt idx="9">
                  <c:v>0</c:v>
                </c:pt>
              </c:numCache>
            </c:numRef>
          </c:val>
          <c:extLst>
            <c:ext xmlns:c16="http://schemas.microsoft.com/office/drawing/2014/chart" uri="{C3380CC4-5D6E-409C-BE32-E72D297353CC}">
              <c16:uniqueId val="{00000000-09A2-4FE2-BA0A-DFF1DC61B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A2-4FE2-BA0A-DFF1DC61BC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A2-4FE2-BA0A-DFF1DC61BCB6}"/>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3-09A2-4FE2-BA0A-DFF1DC61BCB6}"/>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4-09A2-4FE2-BA0A-DFF1DC61BC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0.06</c:v>
                </c:pt>
                <c:pt idx="8">
                  <c:v>#N/A</c:v>
                </c:pt>
                <c:pt idx="9">
                  <c:v>0.05</c:v>
                </c:pt>
              </c:numCache>
            </c:numRef>
          </c:val>
          <c:extLst>
            <c:ext xmlns:c16="http://schemas.microsoft.com/office/drawing/2014/chart" uri="{C3380CC4-5D6E-409C-BE32-E72D297353CC}">
              <c16:uniqueId val="{00000005-09A2-4FE2-BA0A-DFF1DC61BCB6}"/>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0.19</c:v>
                </c:pt>
                <c:pt idx="4">
                  <c:v>#N/A</c:v>
                </c:pt>
                <c:pt idx="5">
                  <c:v>0.09</c:v>
                </c:pt>
                <c:pt idx="6">
                  <c:v>#N/A</c:v>
                </c:pt>
                <c:pt idx="7">
                  <c:v>0.19</c:v>
                </c:pt>
                <c:pt idx="8">
                  <c:v>#N/A</c:v>
                </c:pt>
                <c:pt idx="9">
                  <c:v>0.2</c:v>
                </c:pt>
              </c:numCache>
            </c:numRef>
          </c:val>
          <c:extLst>
            <c:ext xmlns:c16="http://schemas.microsoft.com/office/drawing/2014/chart" uri="{C3380CC4-5D6E-409C-BE32-E72D297353CC}">
              <c16:uniqueId val="{00000006-09A2-4FE2-BA0A-DFF1DC61BC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1.87</c:v>
                </c:pt>
                <c:pt idx="4">
                  <c:v>#N/A</c:v>
                </c:pt>
                <c:pt idx="5">
                  <c:v>0.52</c:v>
                </c:pt>
                <c:pt idx="6">
                  <c:v>#N/A</c:v>
                </c:pt>
                <c:pt idx="7">
                  <c:v>0.45</c:v>
                </c:pt>
                <c:pt idx="8">
                  <c:v>#N/A</c:v>
                </c:pt>
                <c:pt idx="9">
                  <c:v>1.01</c:v>
                </c:pt>
              </c:numCache>
            </c:numRef>
          </c:val>
          <c:extLst>
            <c:ext xmlns:c16="http://schemas.microsoft.com/office/drawing/2014/chart" uri="{C3380CC4-5D6E-409C-BE32-E72D297353CC}">
              <c16:uniqueId val="{00000007-09A2-4FE2-BA0A-DFF1DC61BCB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1.98</c:v>
                </c:pt>
                <c:pt idx="4">
                  <c:v>#N/A</c:v>
                </c:pt>
                <c:pt idx="5">
                  <c:v>1.94</c:v>
                </c:pt>
                <c:pt idx="6">
                  <c:v>#N/A</c:v>
                </c:pt>
                <c:pt idx="7">
                  <c:v>1.28</c:v>
                </c:pt>
                <c:pt idx="8">
                  <c:v>#N/A</c:v>
                </c:pt>
                <c:pt idx="9">
                  <c:v>1.02</c:v>
                </c:pt>
              </c:numCache>
            </c:numRef>
          </c:val>
          <c:extLst>
            <c:ext xmlns:c16="http://schemas.microsoft.com/office/drawing/2014/chart" uri="{C3380CC4-5D6E-409C-BE32-E72D297353CC}">
              <c16:uniqueId val="{00000008-09A2-4FE2-BA0A-DFF1DC61BC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9.5299999999999994</c:v>
                </c:pt>
                <c:pt idx="2">
                  <c:v>#N/A</c:v>
                </c:pt>
                <c:pt idx="3">
                  <c:v>9.77</c:v>
                </c:pt>
                <c:pt idx="4">
                  <c:v>#N/A</c:v>
                </c:pt>
                <c:pt idx="5">
                  <c:v>8.25</c:v>
                </c:pt>
                <c:pt idx="6">
                  <c:v>#N/A</c:v>
                </c:pt>
                <c:pt idx="7">
                  <c:v>10.3</c:v>
                </c:pt>
                <c:pt idx="8">
                  <c:v>#N/A</c:v>
                </c:pt>
                <c:pt idx="9">
                  <c:v>4.12</c:v>
                </c:pt>
              </c:numCache>
            </c:numRef>
          </c:val>
          <c:extLst>
            <c:ext xmlns:c16="http://schemas.microsoft.com/office/drawing/2014/chart" uri="{C3380CC4-5D6E-409C-BE32-E72D297353CC}">
              <c16:uniqueId val="{00000009-09A2-4FE2-BA0A-DFF1DC61BC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c:v>
                </c:pt>
                <c:pt idx="5">
                  <c:v>353</c:v>
                </c:pt>
                <c:pt idx="8">
                  <c:v>348</c:v>
                </c:pt>
                <c:pt idx="11">
                  <c:v>339</c:v>
                </c:pt>
                <c:pt idx="14">
                  <c:v>345</c:v>
                </c:pt>
              </c:numCache>
            </c:numRef>
          </c:val>
          <c:extLst>
            <c:ext xmlns:c16="http://schemas.microsoft.com/office/drawing/2014/chart" uri="{C3380CC4-5D6E-409C-BE32-E72D297353CC}">
              <c16:uniqueId val="{00000000-C133-4CDD-9A00-30F651731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33-4CDD-9A00-30F651731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4</c:v>
                </c:pt>
                <c:pt idx="12">
                  <c:v>9</c:v>
                </c:pt>
              </c:numCache>
            </c:numRef>
          </c:val>
          <c:extLst>
            <c:ext xmlns:c16="http://schemas.microsoft.com/office/drawing/2014/chart" uri="{C3380CC4-5D6E-409C-BE32-E72D297353CC}">
              <c16:uniqueId val="{00000002-C133-4CDD-9A00-30F651731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11</c:v>
                </c:pt>
                <c:pt idx="6">
                  <c:v>12</c:v>
                </c:pt>
                <c:pt idx="9">
                  <c:v>12</c:v>
                </c:pt>
                <c:pt idx="12">
                  <c:v>13</c:v>
                </c:pt>
              </c:numCache>
            </c:numRef>
          </c:val>
          <c:extLst>
            <c:ext xmlns:c16="http://schemas.microsoft.com/office/drawing/2014/chart" uri="{C3380CC4-5D6E-409C-BE32-E72D297353CC}">
              <c16:uniqueId val="{00000003-C133-4CDD-9A00-30F651731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91</c:v>
                </c:pt>
                <c:pt idx="6">
                  <c:v>95</c:v>
                </c:pt>
                <c:pt idx="9">
                  <c:v>70</c:v>
                </c:pt>
                <c:pt idx="12">
                  <c:v>79</c:v>
                </c:pt>
              </c:numCache>
            </c:numRef>
          </c:val>
          <c:extLst>
            <c:ext xmlns:c16="http://schemas.microsoft.com/office/drawing/2014/chart" uri="{C3380CC4-5D6E-409C-BE32-E72D297353CC}">
              <c16:uniqueId val="{00000004-C133-4CDD-9A00-30F651731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33-4CDD-9A00-30F651731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33-4CDD-9A00-30F651731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386</c:v>
                </c:pt>
                <c:pt idx="3">
                  <c:v>405</c:v>
                </c:pt>
                <c:pt idx="6">
                  <c:v>405</c:v>
                </c:pt>
                <c:pt idx="9">
                  <c:v>420</c:v>
                </c:pt>
                <c:pt idx="12">
                  <c:v>424</c:v>
                </c:pt>
              </c:numCache>
            </c:numRef>
          </c:val>
          <c:extLst>
            <c:ext xmlns:c16="http://schemas.microsoft.com/office/drawing/2014/chart" uri="{C3380CC4-5D6E-409C-BE32-E72D297353CC}">
              <c16:uniqueId val="{00000007-C133-4CDD-9A00-30F651731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172</c:v>
                </c:pt>
                <c:pt idx="2">
                  <c:v>#N/A</c:v>
                </c:pt>
                <c:pt idx="3">
                  <c:v>#N/A</c:v>
                </c:pt>
                <c:pt idx="4">
                  <c:v>154</c:v>
                </c:pt>
                <c:pt idx="5">
                  <c:v>#N/A</c:v>
                </c:pt>
                <c:pt idx="6">
                  <c:v>#N/A</c:v>
                </c:pt>
                <c:pt idx="7">
                  <c:v>164</c:v>
                </c:pt>
                <c:pt idx="8">
                  <c:v>#N/A</c:v>
                </c:pt>
                <c:pt idx="9">
                  <c:v>#N/A</c:v>
                </c:pt>
                <c:pt idx="10">
                  <c:v>167</c:v>
                </c:pt>
                <c:pt idx="11">
                  <c:v>#N/A</c:v>
                </c:pt>
                <c:pt idx="12">
                  <c:v>#N/A</c:v>
                </c:pt>
                <c:pt idx="13">
                  <c:v>180</c:v>
                </c:pt>
                <c:pt idx="14">
                  <c:v>#N/A</c:v>
                </c:pt>
              </c:numCache>
            </c:numRef>
          </c:val>
          <c:smooth val="0"/>
          <c:extLst>
            <c:ext xmlns:c16="http://schemas.microsoft.com/office/drawing/2014/chart" uri="{C3380CC4-5D6E-409C-BE32-E72D297353CC}">
              <c16:uniqueId val="{00000008-C133-4CDD-9A00-30F651731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3888</c:v>
                </c:pt>
                <c:pt idx="5">
                  <c:v>3813</c:v>
                </c:pt>
                <c:pt idx="8">
                  <c:v>3783</c:v>
                </c:pt>
                <c:pt idx="11">
                  <c:v>4527</c:v>
                </c:pt>
                <c:pt idx="14">
                  <c:v>4491</c:v>
                </c:pt>
              </c:numCache>
            </c:numRef>
          </c:val>
          <c:extLst>
            <c:ext xmlns:c16="http://schemas.microsoft.com/office/drawing/2014/chart" uri="{C3380CC4-5D6E-409C-BE32-E72D297353CC}">
              <c16:uniqueId val="{00000000-92E9-41F9-86FF-71D6144BFE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c:v>
                </c:pt>
                <c:pt idx="5">
                  <c:v>109</c:v>
                </c:pt>
                <c:pt idx="8">
                  <c:v>99</c:v>
                </c:pt>
                <c:pt idx="11">
                  <c:v>85</c:v>
                </c:pt>
                <c:pt idx="14">
                  <c:v>78</c:v>
                </c:pt>
              </c:numCache>
            </c:numRef>
          </c:val>
          <c:extLst>
            <c:ext xmlns:c16="http://schemas.microsoft.com/office/drawing/2014/chart" uri="{C3380CC4-5D6E-409C-BE32-E72D297353CC}">
              <c16:uniqueId val="{00000001-92E9-41F9-86FF-71D6144BFE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1773</c:v>
                </c:pt>
                <c:pt idx="5">
                  <c:v>1797</c:v>
                </c:pt>
                <c:pt idx="8">
                  <c:v>1775</c:v>
                </c:pt>
                <c:pt idx="11">
                  <c:v>1580</c:v>
                </c:pt>
                <c:pt idx="14">
                  <c:v>1664</c:v>
                </c:pt>
              </c:numCache>
            </c:numRef>
          </c:val>
          <c:extLst>
            <c:ext xmlns:c16="http://schemas.microsoft.com/office/drawing/2014/chart" uri="{C3380CC4-5D6E-409C-BE32-E72D297353CC}">
              <c16:uniqueId val="{00000002-92E9-41F9-86FF-71D6144BFE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E9-41F9-86FF-71D6144BFE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E9-41F9-86FF-71D6144BFE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E9-41F9-86FF-71D6144BFE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982</c:v>
                </c:pt>
                <c:pt idx="3">
                  <c:v>916</c:v>
                </c:pt>
                <c:pt idx="6">
                  <c:v>905</c:v>
                </c:pt>
                <c:pt idx="9">
                  <c:v>850</c:v>
                </c:pt>
                <c:pt idx="12">
                  <c:v>771</c:v>
                </c:pt>
              </c:numCache>
            </c:numRef>
          </c:val>
          <c:extLst>
            <c:ext xmlns:c16="http://schemas.microsoft.com/office/drawing/2014/chart" uri="{C3380CC4-5D6E-409C-BE32-E72D297353CC}">
              <c16:uniqueId val="{00000006-92E9-41F9-86FF-71D6144BFE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87</c:v>
                </c:pt>
                <c:pt idx="6">
                  <c:v>74</c:v>
                </c:pt>
                <c:pt idx="9">
                  <c:v>66</c:v>
                </c:pt>
                <c:pt idx="12">
                  <c:v>60</c:v>
                </c:pt>
              </c:numCache>
            </c:numRef>
          </c:val>
          <c:extLst>
            <c:ext xmlns:c16="http://schemas.microsoft.com/office/drawing/2014/chart" uri="{C3380CC4-5D6E-409C-BE32-E72D297353CC}">
              <c16:uniqueId val="{00000007-92E9-41F9-86FF-71D6144BFE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1135</c:v>
                </c:pt>
                <c:pt idx="3">
                  <c:v>1034</c:v>
                </c:pt>
                <c:pt idx="6">
                  <c:v>968</c:v>
                </c:pt>
                <c:pt idx="9">
                  <c:v>877</c:v>
                </c:pt>
                <c:pt idx="12">
                  <c:v>853</c:v>
                </c:pt>
              </c:numCache>
            </c:numRef>
          </c:val>
          <c:extLst>
            <c:ext xmlns:c16="http://schemas.microsoft.com/office/drawing/2014/chart" uri="{C3380CC4-5D6E-409C-BE32-E72D297353CC}">
              <c16:uniqueId val="{00000008-92E9-41F9-86FF-71D6144BFE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349</c:v>
                </c:pt>
                <c:pt idx="12">
                  <c:v>340</c:v>
                </c:pt>
              </c:numCache>
            </c:numRef>
          </c:val>
          <c:extLst>
            <c:ext xmlns:c16="http://schemas.microsoft.com/office/drawing/2014/chart" uri="{C3380CC4-5D6E-409C-BE32-E72D297353CC}">
              <c16:uniqueId val="{00000009-92E9-41F9-86FF-71D6144BFE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4077</c:v>
                </c:pt>
                <c:pt idx="3">
                  <c:v>4061</c:v>
                </c:pt>
                <c:pt idx="6">
                  <c:v>4193</c:v>
                </c:pt>
                <c:pt idx="9">
                  <c:v>5308</c:v>
                </c:pt>
                <c:pt idx="12">
                  <c:v>5475</c:v>
                </c:pt>
              </c:numCache>
            </c:numRef>
          </c:val>
          <c:extLst>
            <c:ext xmlns:c16="http://schemas.microsoft.com/office/drawing/2014/chart" uri="{C3380CC4-5D6E-409C-BE32-E72D297353CC}">
              <c16:uniqueId val="{0000000A-92E9-41F9-86FF-71D6144BFE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516</c:v>
                </c:pt>
                <c:pt idx="2">
                  <c:v>#N/A</c:v>
                </c:pt>
                <c:pt idx="3">
                  <c:v>#N/A</c:v>
                </c:pt>
                <c:pt idx="4">
                  <c:v>379</c:v>
                </c:pt>
                <c:pt idx="5">
                  <c:v>#N/A</c:v>
                </c:pt>
                <c:pt idx="6">
                  <c:v>#N/A</c:v>
                </c:pt>
                <c:pt idx="7">
                  <c:v>483</c:v>
                </c:pt>
                <c:pt idx="8">
                  <c:v>#N/A</c:v>
                </c:pt>
                <c:pt idx="9">
                  <c:v>#N/A</c:v>
                </c:pt>
                <c:pt idx="10">
                  <c:v>1258</c:v>
                </c:pt>
                <c:pt idx="11">
                  <c:v>#N/A</c:v>
                </c:pt>
                <c:pt idx="12">
                  <c:v>#N/A</c:v>
                </c:pt>
                <c:pt idx="13">
                  <c:v>1265</c:v>
                </c:pt>
                <c:pt idx="14">
                  <c:v>#N/A</c:v>
                </c:pt>
              </c:numCache>
            </c:numRef>
          </c:val>
          <c:smooth val="0"/>
          <c:extLst>
            <c:ext xmlns:c16="http://schemas.microsoft.com/office/drawing/2014/chart" uri="{C3380CC4-5D6E-409C-BE32-E72D297353CC}">
              <c16:uniqueId val="{0000000B-92E9-41F9-86FF-71D6144BFE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578</c:v>
                </c:pt>
                <c:pt idx="1">
                  <c:v>480</c:v>
                </c:pt>
                <c:pt idx="2">
                  <c:v>559</c:v>
                </c:pt>
              </c:numCache>
            </c:numRef>
          </c:val>
          <c:extLst>
            <c:ext xmlns:c16="http://schemas.microsoft.com/office/drawing/2014/chart" uri="{C3380CC4-5D6E-409C-BE32-E72D297353CC}">
              <c16:uniqueId val="{00000000-DC80-4882-808F-9804A2DF7C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C80-4882-808F-9804A2DF7C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776</c:v>
                </c:pt>
                <c:pt idx="1">
                  <c:v>639</c:v>
                </c:pt>
                <c:pt idx="2">
                  <c:v>633</c:v>
                </c:pt>
              </c:numCache>
            </c:numRef>
          </c:val>
          <c:extLst>
            <c:ext xmlns:c16="http://schemas.microsoft.com/office/drawing/2014/chart" uri="{C3380CC4-5D6E-409C-BE32-E72D297353CC}">
              <c16:uniqueId val="{00000002-DC80-4882-808F-9804A2DF7C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町立中学校整備事業に係る起債が算入されたことにより算入公債費等が増額（＋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元金償還開始に伴う元利償還金の増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百万円）や債務負担行為に基づく支出額の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及び公営企業債の元利償還金に対する繰入金が増額（＋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たこと等により、実質公債費比率の分子が増加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今後は事業の取捨選択等を通して将来を見据えた公債費負担の軽減に努め、比率のさらなる抑制を図る。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実質公債費比率の算定に用いる満期一括償還地方債の償還の財源として積み立てたものはない。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町立中学校整備事業に伴い、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年度に引き続き地方債を借入れたことが主な要因となり、一般会計に係る地方債の現在高が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百万円）、退職手当負担見込額の減（△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百万円）及び財政調整基金残高の増加による充当可能基金の増（＋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百万円）となったものの、充当可能特定歳入の減（△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百万円）、基準財政需要額参入見込額の減（△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に伴い、将来負担比率の分子が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町立小学校統廃合や役場庁舎改築等においても財源として地方債の発行が予定されているため、発行の際は引き続き交付税措置率の高い地方債を中心に活用するとともに、地方債以外の財源の確保にも取り組み、将来負担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百万円となった。これは、その他特定目的基金は財源不足に伴う繰入により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百万円減少したものの、財政調整基金は決算剰余金による積立てを行ったことにより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は庁舎の移転・建替えや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いこいの郷づくり事業基金：いこいの郷づくり事業の経費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位野木義行老人福祉事業基金：老人福祉事業費（例：敬老会費等）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中條晴夫文化振興基金：文化水準の向上と町民の地域文化意識の高揚及び文化活動に対する育成、助成等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琴平町教育施設整備事業基金：教育施設整備のための経費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琴平町地域振興基金：毎年、社会福祉協議会運営費補助金等として繰り入れていることによる</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琴平町教育施設整備事業基金：前年度の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町立中学校整備事業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に充当していたが、入札結果等から充当すべき歳出の決算額に合わせ積立てを行ったことによる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琴平町健やか子ども基金：令和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新たに県からの補助金により積み立てたことによる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今後の予算編成上、目的に係る事業については充当する等し、適正な管理に努める。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新型コロナウイルス感染症拡大の影響による事業の中止が相次ぎ、財源不足額については当初見込みより減少し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百万円の取崩しとなった。また、決算剰余金による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百万円の積立てを行ったことから最終的に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決算状況を踏まえた上での積立てを行うが、残高が標準財政規模の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入湯税が減（△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19,074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千円）、町民税法人現年課税分が減（△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千円）となる等し、町税全体で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45,163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千円の減収となったもの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の、歳入の確保や歳出の適正化に努めた結果、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年度と同水準を維持することができた。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人件費については職員配置の見直し等を行い適正化に努めるとともに、優先事業の峻別により歳出削減を推し進めることで、効率的で持続可能な財政運営を目指す。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障害者総合支援事業費の増（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21,976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や、児童手当給付費の増（＋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による扶助費の増加（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千円）や元金償還開始に伴う公債費の増加（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類似団体の平均値も上回る結果と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なり、全国平均も上回った。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事業内容の見直しや優先度の点検を通して引き続き義務的経費の削減に取り組むとともに、自主財源の確保に努める。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133350</xdr:rowOff>
    </xdr:to>
    <xdr:cxnSp macro="">
      <xdr:nvCxnSpPr>
        <xdr:cNvPr id="131" name="直線コネクタ 130"/>
        <xdr:cNvCxnSpPr/>
      </xdr:nvCxnSpPr>
      <xdr:spPr>
        <a:xfrm>
          <a:off x="4114800" y="111617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17526</xdr:rowOff>
    </xdr:to>
    <xdr:cxnSp macro="">
      <xdr:nvCxnSpPr>
        <xdr:cNvPr id="134" name="直線コネクタ 133"/>
        <xdr:cNvCxnSpPr/>
      </xdr:nvCxnSpPr>
      <xdr:spPr>
        <a:xfrm>
          <a:off x="3225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97282</xdr:rowOff>
    </xdr:to>
    <xdr:cxnSp macro="">
      <xdr:nvCxnSpPr>
        <xdr:cNvPr id="137" name="直線コネクタ 136"/>
        <xdr:cNvCxnSpPr/>
      </xdr:nvCxnSpPr>
      <xdr:spPr>
        <a:xfrm>
          <a:off x="2336800" y="1087221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40" name="直線コネクタ 139"/>
        <xdr:cNvCxnSpPr/>
      </xdr:nvCxnSpPr>
      <xdr:spPr>
        <a:xfrm>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2" name="楕円 151"/>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3" name="テキスト ボックス 152"/>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5" name="テキスト ボックス 154"/>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人口１人当たりの人件費・物件費決算額は、類似団体の平均値と比較すると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61,926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新型コロナウイルス感染症拡大の影響で四国こんぴら歌舞伎大芝居公演の開催を見送ったことによる減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247,658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や、建て替えを行った中学校の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備品購入費の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千円）により物件費が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244,531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や退職手当組合負担金の減（△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3,185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千円）はあったものの、令和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年度から会計年度任用職員制度が始まったことにより会計年度任用職員報酬及び手当等が増（＋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127,800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80,652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も引き続き職員配置や事務の見直し等を適切に行い、人件費の適正化に努める。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170707</xdr:rowOff>
    </xdr:from>
    <xdr:to>
      <xdr:col>23</xdr:col>
      <xdr:colOff>133350</xdr:colOff>
      <xdr:row>81</xdr:row>
      <xdr:rowOff>30300</xdr:rowOff>
    </xdr:to>
    <xdr:cxnSp macro="">
      <xdr:nvCxnSpPr>
        <xdr:cNvPr id="192" name="直線コネクタ 191"/>
        <xdr:cNvCxnSpPr/>
      </xdr:nvCxnSpPr>
      <xdr:spPr>
        <a:xfrm flipV="1">
          <a:off x="4114800" y="13886707"/>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170225</xdr:rowOff>
    </xdr:from>
    <xdr:to>
      <xdr:col>19</xdr:col>
      <xdr:colOff>133350</xdr:colOff>
      <xdr:row>81</xdr:row>
      <xdr:rowOff>30300</xdr:rowOff>
    </xdr:to>
    <xdr:cxnSp macro="">
      <xdr:nvCxnSpPr>
        <xdr:cNvPr id="195" name="直線コネクタ 194"/>
        <xdr:cNvCxnSpPr/>
      </xdr:nvCxnSpPr>
      <xdr:spPr>
        <a:xfrm>
          <a:off x="3225800" y="13886225"/>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144684</xdr:rowOff>
    </xdr:from>
    <xdr:to>
      <xdr:col>15</xdr:col>
      <xdr:colOff>82550</xdr:colOff>
      <xdr:row>80</xdr:row>
      <xdr:rowOff>170225</xdr:rowOff>
    </xdr:to>
    <xdr:cxnSp macro="">
      <xdr:nvCxnSpPr>
        <xdr:cNvPr id="198" name="直線コネクタ 197"/>
        <xdr:cNvCxnSpPr/>
      </xdr:nvCxnSpPr>
      <xdr:spPr>
        <a:xfrm>
          <a:off x="2336800" y="13860684"/>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144684</xdr:rowOff>
    </xdr:from>
    <xdr:to>
      <xdr:col>11</xdr:col>
      <xdr:colOff>31750</xdr:colOff>
      <xdr:row>80</xdr:row>
      <xdr:rowOff>154068</xdr:rowOff>
    </xdr:to>
    <xdr:cxnSp macro="">
      <xdr:nvCxnSpPr>
        <xdr:cNvPr id="201" name="直線コネクタ 200"/>
        <xdr:cNvCxnSpPr/>
      </xdr:nvCxnSpPr>
      <xdr:spPr>
        <a:xfrm flipV="1">
          <a:off x="1447800" y="1386068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119907</xdr:rowOff>
    </xdr:from>
    <xdr:to>
      <xdr:col>23</xdr:col>
      <xdr:colOff>184150</xdr:colOff>
      <xdr:row>81</xdr:row>
      <xdr:rowOff>50057</xdr:rowOff>
    </xdr:to>
    <xdr:sp macro="" textlink="">
      <xdr:nvSpPr>
        <xdr:cNvPr id="211" name="楕円 210"/>
        <xdr:cNvSpPr/>
      </xdr:nvSpPr>
      <xdr:spPr>
        <a:xfrm>
          <a:off x="4902200" y="138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41184</xdr:rowOff>
    </xdr:from>
    <xdr:ext cx="762000" cy="259045"/>
    <xdr:sp macro="" textlink="">
      <xdr:nvSpPr>
        <xdr:cNvPr id="212" name="人件費・物件費等の状況該当値テキスト"/>
        <xdr:cNvSpPr txBox="1"/>
      </xdr:nvSpPr>
      <xdr:spPr>
        <a:xfrm>
          <a:off x="5041900" y="1375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150950</xdr:rowOff>
    </xdr:from>
    <xdr:to>
      <xdr:col>19</xdr:col>
      <xdr:colOff>184150</xdr:colOff>
      <xdr:row>81</xdr:row>
      <xdr:rowOff>81100</xdr:rowOff>
    </xdr:to>
    <xdr:sp macro="" textlink="">
      <xdr:nvSpPr>
        <xdr:cNvPr id="213" name="楕円 212"/>
        <xdr:cNvSpPr/>
      </xdr:nvSpPr>
      <xdr:spPr>
        <a:xfrm>
          <a:off x="4064000" y="138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91277</xdr:rowOff>
    </xdr:from>
    <xdr:ext cx="736600" cy="259045"/>
    <xdr:sp macro="" textlink="">
      <xdr:nvSpPr>
        <xdr:cNvPr id="214" name="テキスト ボックス 213"/>
        <xdr:cNvSpPr txBox="1"/>
      </xdr:nvSpPr>
      <xdr:spPr>
        <a:xfrm>
          <a:off x="3733800" y="1363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119425</xdr:rowOff>
    </xdr:from>
    <xdr:to>
      <xdr:col>15</xdr:col>
      <xdr:colOff>133350</xdr:colOff>
      <xdr:row>81</xdr:row>
      <xdr:rowOff>49575</xdr:rowOff>
    </xdr:to>
    <xdr:sp macro="" textlink="">
      <xdr:nvSpPr>
        <xdr:cNvPr id="215" name="楕円 214"/>
        <xdr:cNvSpPr/>
      </xdr:nvSpPr>
      <xdr:spPr>
        <a:xfrm>
          <a:off x="3175000" y="138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59752</xdr:rowOff>
    </xdr:from>
    <xdr:ext cx="762000" cy="259045"/>
    <xdr:sp macro="" textlink="">
      <xdr:nvSpPr>
        <xdr:cNvPr id="216" name="テキスト ボックス 215"/>
        <xdr:cNvSpPr txBox="1"/>
      </xdr:nvSpPr>
      <xdr:spPr>
        <a:xfrm>
          <a:off x="2844800" y="1360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93884</xdr:rowOff>
    </xdr:from>
    <xdr:to>
      <xdr:col>11</xdr:col>
      <xdr:colOff>82550</xdr:colOff>
      <xdr:row>81</xdr:row>
      <xdr:rowOff>24034</xdr:rowOff>
    </xdr:to>
    <xdr:sp macro="" textlink="">
      <xdr:nvSpPr>
        <xdr:cNvPr id="217" name="楕円 216"/>
        <xdr:cNvSpPr/>
      </xdr:nvSpPr>
      <xdr:spPr>
        <a:xfrm>
          <a:off x="2286000" y="138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34211</xdr:rowOff>
    </xdr:from>
    <xdr:ext cx="762000" cy="259045"/>
    <xdr:sp macro="" textlink="">
      <xdr:nvSpPr>
        <xdr:cNvPr id="218" name="テキスト ボックス 217"/>
        <xdr:cNvSpPr txBox="1"/>
      </xdr:nvSpPr>
      <xdr:spPr>
        <a:xfrm>
          <a:off x="1955800" y="1357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103268</xdr:rowOff>
    </xdr:from>
    <xdr:to>
      <xdr:col>7</xdr:col>
      <xdr:colOff>31750</xdr:colOff>
      <xdr:row>81</xdr:row>
      <xdr:rowOff>33418</xdr:rowOff>
    </xdr:to>
    <xdr:sp macro="" textlink="">
      <xdr:nvSpPr>
        <xdr:cNvPr id="219" name="楕円 218"/>
        <xdr:cNvSpPr/>
      </xdr:nvSpPr>
      <xdr:spPr>
        <a:xfrm>
          <a:off x="1397000" y="138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43595</xdr:rowOff>
    </xdr:from>
    <xdr:ext cx="762000" cy="259045"/>
    <xdr:sp macro="" textlink="">
      <xdr:nvSpPr>
        <xdr:cNvPr id="220" name="テキスト ボックス 219"/>
        <xdr:cNvSpPr txBox="1"/>
      </xdr:nvSpPr>
      <xdr:spPr>
        <a:xfrm>
          <a:off x="1066800" y="1358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イント上回っ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た状況となった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類似団体の平均給与の状況を踏まえ、適正な給与水準及び定員管理に努めたい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102129</xdr:rowOff>
    </xdr:to>
    <xdr:cxnSp macro="">
      <xdr:nvCxnSpPr>
        <xdr:cNvPr id="258" name="直線コネクタ 257"/>
        <xdr:cNvCxnSpPr/>
      </xdr:nvCxnSpPr>
      <xdr:spPr>
        <a:xfrm flipV="1">
          <a:off x="16179800" y="14564784"/>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102129</xdr:rowOff>
    </xdr:from>
    <xdr:to>
      <xdr:col>77</xdr:col>
      <xdr:colOff>44450</xdr:colOff>
      <xdr:row>86</xdr:row>
      <xdr:rowOff>41275</xdr:rowOff>
    </xdr:to>
    <xdr:cxnSp macro="">
      <xdr:nvCxnSpPr>
        <xdr:cNvPr id="261" name="直線コネクタ 260"/>
        <xdr:cNvCxnSpPr/>
      </xdr:nvCxnSpPr>
      <xdr:spPr>
        <a:xfrm flipV="1">
          <a:off x="15290800" y="1467537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86</xdr:row>
      <xdr:rowOff>41275</xdr:rowOff>
    </xdr:to>
    <xdr:cxnSp macro="">
      <xdr:nvCxnSpPr>
        <xdr:cNvPr id="264" name="直線コネクタ 263"/>
        <xdr:cNvCxnSpPr/>
      </xdr:nvCxnSpPr>
      <xdr:spPr>
        <a:xfrm>
          <a:off x="14401800" y="146150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41804</xdr:rowOff>
    </xdr:to>
    <xdr:cxnSp macro="">
      <xdr:nvCxnSpPr>
        <xdr:cNvPr id="267" name="直線コネクタ 266"/>
        <xdr:cNvCxnSpPr/>
      </xdr:nvCxnSpPr>
      <xdr:spPr>
        <a:xfrm>
          <a:off x="13512800" y="145446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8"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79" name="楕円 278"/>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80" name="テキスト ボックス 279"/>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1" name="楕円 280"/>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2" name="テキスト ボックス 281"/>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3" name="楕円 282"/>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4" name="テキスト ボックス 283"/>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5" name="楕円 284"/>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6" name="テキスト ボックス 285"/>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行財政改革を推し進めた結果、類似団体と比較すると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人低い水準で抑えられている。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近年上昇傾向にあるが、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引き続き行政サービスの維持・向上を図るため、事務内容の見直し等に継続的に取り組むことにより組織規模の最適化を図る等、職員数の適正化に努める。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5131</xdr:rowOff>
    </xdr:from>
    <xdr:to>
      <xdr:col>81</xdr:col>
      <xdr:colOff>44450</xdr:colOff>
      <xdr:row>60</xdr:row>
      <xdr:rowOff>34087</xdr:rowOff>
    </xdr:to>
    <xdr:cxnSp macro="">
      <xdr:nvCxnSpPr>
        <xdr:cNvPr id="319" name="直線コネクタ 318"/>
        <xdr:cNvCxnSpPr/>
      </xdr:nvCxnSpPr>
      <xdr:spPr>
        <a:xfrm>
          <a:off x="16179800" y="1029213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60</xdr:row>
      <xdr:rowOff>5131</xdr:rowOff>
    </xdr:to>
    <xdr:cxnSp macro="">
      <xdr:nvCxnSpPr>
        <xdr:cNvPr id="322" name="直線コネクタ 321"/>
        <xdr:cNvCxnSpPr/>
      </xdr:nvCxnSpPr>
      <xdr:spPr>
        <a:xfrm>
          <a:off x="15290800" y="1025448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67513</xdr:rowOff>
    </xdr:from>
    <xdr:to>
      <xdr:col>72</xdr:col>
      <xdr:colOff>203200</xdr:colOff>
      <xdr:row>59</xdr:row>
      <xdr:rowOff>138938</xdr:rowOff>
    </xdr:to>
    <xdr:cxnSp macro="">
      <xdr:nvCxnSpPr>
        <xdr:cNvPr id="325" name="直線コネクタ 324"/>
        <xdr:cNvCxnSpPr/>
      </xdr:nvCxnSpPr>
      <xdr:spPr>
        <a:xfrm>
          <a:off x="14401800" y="10183063"/>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26975</xdr:rowOff>
    </xdr:from>
    <xdr:to>
      <xdr:col>68</xdr:col>
      <xdr:colOff>152400</xdr:colOff>
      <xdr:row>59</xdr:row>
      <xdr:rowOff>67513</xdr:rowOff>
    </xdr:to>
    <xdr:cxnSp macro="">
      <xdr:nvCxnSpPr>
        <xdr:cNvPr id="328" name="直線コネクタ 327"/>
        <xdr:cNvCxnSpPr/>
      </xdr:nvCxnSpPr>
      <xdr:spPr>
        <a:xfrm>
          <a:off x="13512800" y="10142525"/>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154737</xdr:rowOff>
    </xdr:from>
    <xdr:to>
      <xdr:col>81</xdr:col>
      <xdr:colOff>95250</xdr:colOff>
      <xdr:row>60</xdr:row>
      <xdr:rowOff>84887</xdr:rowOff>
    </xdr:to>
    <xdr:sp macro="" textlink="">
      <xdr:nvSpPr>
        <xdr:cNvPr id="338" name="楕円 337"/>
        <xdr:cNvSpPr/>
      </xdr:nvSpPr>
      <xdr:spPr>
        <a:xfrm>
          <a:off x="16967200" y="102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171264</xdr:rowOff>
    </xdr:from>
    <xdr:ext cx="762000" cy="259045"/>
    <xdr:sp macro="" textlink="">
      <xdr:nvSpPr>
        <xdr:cNvPr id="339" name="定員管理の状況該当値テキスト"/>
        <xdr:cNvSpPr txBox="1"/>
      </xdr:nvSpPr>
      <xdr:spPr>
        <a:xfrm>
          <a:off x="17106900" y="101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125781</xdr:rowOff>
    </xdr:from>
    <xdr:to>
      <xdr:col>77</xdr:col>
      <xdr:colOff>95250</xdr:colOff>
      <xdr:row>60</xdr:row>
      <xdr:rowOff>55931</xdr:rowOff>
    </xdr:to>
    <xdr:sp macro="" textlink="">
      <xdr:nvSpPr>
        <xdr:cNvPr id="340" name="楕円 339"/>
        <xdr:cNvSpPr/>
      </xdr:nvSpPr>
      <xdr:spPr>
        <a:xfrm>
          <a:off x="16129000" y="102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66108</xdr:rowOff>
    </xdr:from>
    <xdr:ext cx="736600" cy="259045"/>
    <xdr:sp macro="" textlink="">
      <xdr:nvSpPr>
        <xdr:cNvPr id="341" name="テキスト ボックス 340"/>
        <xdr:cNvSpPr txBox="1"/>
      </xdr:nvSpPr>
      <xdr:spPr>
        <a:xfrm>
          <a:off x="15798800" y="1001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2" name="楕円 341"/>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3" name="テキスト ボックス 342"/>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16713</xdr:rowOff>
    </xdr:from>
    <xdr:to>
      <xdr:col>68</xdr:col>
      <xdr:colOff>203200</xdr:colOff>
      <xdr:row>59</xdr:row>
      <xdr:rowOff>118313</xdr:rowOff>
    </xdr:to>
    <xdr:sp macro="" textlink="">
      <xdr:nvSpPr>
        <xdr:cNvPr id="344" name="楕円 343"/>
        <xdr:cNvSpPr/>
      </xdr:nvSpPr>
      <xdr:spPr>
        <a:xfrm>
          <a:off x="14351000" y="101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128490</xdr:rowOff>
    </xdr:from>
    <xdr:ext cx="762000" cy="259045"/>
    <xdr:sp macro="" textlink="">
      <xdr:nvSpPr>
        <xdr:cNvPr id="345" name="テキスト ボックス 344"/>
        <xdr:cNvSpPr txBox="1"/>
      </xdr:nvSpPr>
      <xdr:spPr>
        <a:xfrm>
          <a:off x="14020800" y="9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147625</xdr:rowOff>
    </xdr:from>
    <xdr:to>
      <xdr:col>64</xdr:col>
      <xdr:colOff>152400</xdr:colOff>
      <xdr:row>59</xdr:row>
      <xdr:rowOff>77775</xdr:rowOff>
    </xdr:to>
    <xdr:sp macro="" textlink="">
      <xdr:nvSpPr>
        <xdr:cNvPr id="346" name="楕円 345"/>
        <xdr:cNvSpPr/>
      </xdr:nvSpPr>
      <xdr:spPr>
        <a:xfrm>
          <a:off x="134620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87952</xdr:rowOff>
    </xdr:from>
    <xdr:ext cx="762000" cy="259045"/>
    <xdr:sp macro="" textlink="">
      <xdr:nvSpPr>
        <xdr:cNvPr id="347" name="テキスト ボックス 346"/>
        <xdr:cNvSpPr txBox="1"/>
      </xdr:nvSpPr>
      <xdr:spPr>
        <a:xfrm>
          <a:off x="13131800" y="98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上昇したが、地方債の新規発行時は交付税措置率の高いものを中心に活用してきたことにより、類似団体平均値を下回る水準は維持できている。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今後は町立小学校統廃合等の大規模な施設整備事業が予定されていることもあり、公債費の増加には拍車がかかると予想される。本町は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過疎地域の指定を受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けており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、過疎債を中心に町財政に有利な地方債を活用するとともに、より一層の事業の取捨選択に努めることで将来を見据えた公債費負担の軽減に取り組む。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73237</xdr:rowOff>
    </xdr:to>
    <xdr:cxnSp macro="">
      <xdr:nvCxnSpPr>
        <xdr:cNvPr id="381" name="直線コネクタ 380"/>
        <xdr:cNvCxnSpPr/>
      </xdr:nvCxnSpPr>
      <xdr:spPr>
        <a:xfrm>
          <a:off x="16179800" y="67437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57150</xdr:rowOff>
    </xdr:to>
    <xdr:cxnSp macro="">
      <xdr:nvCxnSpPr>
        <xdr:cNvPr id="384" name="直線コネクタ 383"/>
        <xdr:cNvCxnSpPr/>
      </xdr:nvCxnSpPr>
      <xdr:spPr>
        <a:xfrm>
          <a:off x="15290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87" name="直線コネクタ 386"/>
        <xdr:cNvCxnSpPr/>
      </xdr:nvCxnSpPr>
      <xdr:spPr>
        <a:xfrm>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113454</xdr:rowOff>
    </xdr:to>
    <xdr:cxnSp macro="">
      <xdr:nvCxnSpPr>
        <xdr:cNvPr id="390" name="直線コネクタ 389"/>
        <xdr:cNvCxnSpPr/>
      </xdr:nvCxnSpPr>
      <xdr:spPr>
        <a:xfrm flipV="1">
          <a:off x="13512800" y="672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0" name="楕円 399"/>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1"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4" name="楕円 403"/>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5" name="テキスト ボックス 404"/>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6" name="楕円 405"/>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7" name="テキスト ボックス 406"/>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8" name="楕円 407"/>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9" name="テキスト ボックス 408"/>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退職手当負担見込額の減少及び充当可能基金の増加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が主な原因である。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165221</xdr:rowOff>
    </xdr:from>
    <xdr:to>
      <xdr:col>81</xdr:col>
      <xdr:colOff>44450</xdr:colOff>
      <xdr:row>17</xdr:row>
      <xdr:rowOff>30540</xdr:rowOff>
    </xdr:to>
    <xdr:cxnSp macro="">
      <xdr:nvCxnSpPr>
        <xdr:cNvPr id="445" name="直線コネクタ 444"/>
        <xdr:cNvCxnSpPr/>
      </xdr:nvCxnSpPr>
      <xdr:spPr>
        <a:xfrm flipV="1">
          <a:off x="16179800" y="2908421"/>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154214</xdr:rowOff>
    </xdr:from>
    <xdr:to>
      <xdr:col>77</xdr:col>
      <xdr:colOff>44450</xdr:colOff>
      <xdr:row>17</xdr:row>
      <xdr:rowOff>30540</xdr:rowOff>
    </xdr:to>
    <xdr:cxnSp macro="">
      <xdr:nvCxnSpPr>
        <xdr:cNvPr id="448" name="直線コネクタ 447"/>
        <xdr:cNvCxnSpPr/>
      </xdr:nvCxnSpPr>
      <xdr:spPr>
        <a:xfrm>
          <a:off x="15290800" y="2554514"/>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101358</xdr:rowOff>
    </xdr:from>
    <xdr:to>
      <xdr:col>72</xdr:col>
      <xdr:colOff>203200</xdr:colOff>
      <xdr:row>14</xdr:row>
      <xdr:rowOff>154214</xdr:rowOff>
    </xdr:to>
    <xdr:cxnSp macro="">
      <xdr:nvCxnSpPr>
        <xdr:cNvPr id="451" name="直線コネクタ 450"/>
        <xdr:cNvCxnSpPr/>
      </xdr:nvCxnSpPr>
      <xdr:spPr>
        <a:xfrm>
          <a:off x="14401800" y="2501658"/>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101358</xdr:rowOff>
    </xdr:from>
    <xdr:to>
      <xdr:col>68</xdr:col>
      <xdr:colOff>152400</xdr:colOff>
      <xdr:row>14</xdr:row>
      <xdr:rowOff>161109</xdr:rowOff>
    </xdr:to>
    <xdr:cxnSp macro="">
      <xdr:nvCxnSpPr>
        <xdr:cNvPr id="454" name="直線コネクタ 453"/>
        <xdr:cNvCxnSpPr/>
      </xdr:nvCxnSpPr>
      <xdr:spPr>
        <a:xfrm flipV="1">
          <a:off x="13512800" y="2501658"/>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6" name="テキスト ボックス 455"/>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8" name="テキスト ボックス 457"/>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114421</xdr:rowOff>
    </xdr:from>
    <xdr:to>
      <xdr:col>81</xdr:col>
      <xdr:colOff>95250</xdr:colOff>
      <xdr:row>17</xdr:row>
      <xdr:rowOff>44571</xdr:rowOff>
    </xdr:to>
    <xdr:sp macro="" textlink="">
      <xdr:nvSpPr>
        <xdr:cNvPr id="464" name="楕円 463"/>
        <xdr:cNvSpPr/>
      </xdr:nvSpPr>
      <xdr:spPr>
        <a:xfrm>
          <a:off x="169672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86498</xdr:rowOff>
    </xdr:from>
    <xdr:ext cx="762000" cy="259045"/>
    <xdr:sp macro="" textlink="">
      <xdr:nvSpPr>
        <xdr:cNvPr id="465" name="将来負担の状況該当値テキスト"/>
        <xdr:cNvSpPr txBox="1"/>
      </xdr:nvSpPr>
      <xdr:spPr>
        <a:xfrm>
          <a:off x="17106900" y="28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151190</xdr:rowOff>
    </xdr:from>
    <xdr:to>
      <xdr:col>77</xdr:col>
      <xdr:colOff>95250</xdr:colOff>
      <xdr:row>17</xdr:row>
      <xdr:rowOff>81340</xdr:rowOff>
    </xdr:to>
    <xdr:sp macro="" textlink="">
      <xdr:nvSpPr>
        <xdr:cNvPr id="466" name="楕円 465"/>
        <xdr:cNvSpPr/>
      </xdr:nvSpPr>
      <xdr:spPr>
        <a:xfrm>
          <a:off x="16129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66117</xdr:rowOff>
    </xdr:from>
    <xdr:ext cx="736600" cy="259045"/>
    <xdr:sp macro="" textlink="">
      <xdr:nvSpPr>
        <xdr:cNvPr id="467" name="テキスト ボックス 466"/>
        <xdr:cNvSpPr txBox="1"/>
      </xdr:nvSpPr>
      <xdr:spPr>
        <a:xfrm>
          <a:off x="15798800" y="298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68" name="楕円 467"/>
        <xdr:cNvSpPr/>
      </xdr:nvSpPr>
      <xdr:spPr>
        <a:xfrm>
          <a:off x="15240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69" name="テキスト ボックス 468"/>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50558</xdr:rowOff>
    </xdr:from>
    <xdr:to>
      <xdr:col>68</xdr:col>
      <xdr:colOff>203200</xdr:colOff>
      <xdr:row>14</xdr:row>
      <xdr:rowOff>152158</xdr:rowOff>
    </xdr:to>
    <xdr:sp macro="" textlink="">
      <xdr:nvSpPr>
        <xdr:cNvPr id="470" name="楕円 469"/>
        <xdr:cNvSpPr/>
      </xdr:nvSpPr>
      <xdr:spPr>
        <a:xfrm>
          <a:off x="14351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162335</xdr:rowOff>
    </xdr:from>
    <xdr:ext cx="762000" cy="259045"/>
    <xdr:sp macro="" textlink="">
      <xdr:nvSpPr>
        <xdr:cNvPr id="471" name="テキスト ボックス 470"/>
        <xdr:cNvSpPr txBox="1"/>
      </xdr:nvSpPr>
      <xdr:spPr>
        <a:xfrm>
          <a:off x="14020800" y="221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110309</xdr:rowOff>
    </xdr:from>
    <xdr:to>
      <xdr:col>64</xdr:col>
      <xdr:colOff>152400</xdr:colOff>
      <xdr:row>15</xdr:row>
      <xdr:rowOff>40459</xdr:rowOff>
    </xdr:to>
    <xdr:sp macro="" textlink="">
      <xdr:nvSpPr>
        <xdr:cNvPr id="472" name="楕円 471"/>
        <xdr:cNvSpPr/>
      </xdr:nvSpPr>
      <xdr:spPr>
        <a:xfrm>
          <a:off x="13462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50636</xdr:rowOff>
    </xdr:from>
    <xdr:ext cx="762000" cy="259045"/>
    <xdr:sp macro="" textlink="">
      <xdr:nvSpPr>
        <xdr:cNvPr id="473" name="テキスト ボックス 472"/>
        <xdr:cNvSpPr txBox="1"/>
      </xdr:nvSpPr>
      <xdr:spPr>
        <a:xfrm>
          <a:off x="13131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し、依然として全国平均、県平均及び類似団体平均値ともに上回っている。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千円）は減額となったものの、令和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年度から会計年度任用職員制度が開始されたことにより、会計年度任用職員の報酬が増（＋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今後も引き続き職員配置や事務分担の見直し等を行うことで、人件費の適正化に努める。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87812</xdr:rowOff>
    </xdr:from>
    <xdr:to>
      <xdr:col>24</xdr:col>
      <xdr:colOff>25400</xdr:colOff>
      <xdr:row>38</xdr:row>
      <xdr:rowOff>159657</xdr:rowOff>
    </xdr:to>
    <xdr:cxnSp macro="">
      <xdr:nvCxnSpPr>
        <xdr:cNvPr id="68" name="直線コネクタ 67"/>
        <xdr:cNvCxnSpPr/>
      </xdr:nvCxnSpPr>
      <xdr:spPr>
        <a:xfrm>
          <a:off x="3987800" y="66029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87812</xdr:rowOff>
    </xdr:from>
    <xdr:to>
      <xdr:col>19</xdr:col>
      <xdr:colOff>187325</xdr:colOff>
      <xdr:row>38</xdr:row>
      <xdr:rowOff>120469</xdr:rowOff>
    </xdr:to>
    <xdr:cxnSp macro="">
      <xdr:nvCxnSpPr>
        <xdr:cNvPr id="71" name="直線コネクタ 70"/>
        <xdr:cNvCxnSpPr/>
      </xdr:nvCxnSpPr>
      <xdr:spPr>
        <a:xfrm flipV="1">
          <a:off x="3098800" y="6602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120469</xdr:rowOff>
    </xdr:to>
    <xdr:cxnSp macro="">
      <xdr:nvCxnSpPr>
        <xdr:cNvPr id="74" name="直線コネクタ 73"/>
        <xdr:cNvCxnSpPr/>
      </xdr:nvCxnSpPr>
      <xdr:spPr>
        <a:xfrm>
          <a:off x="2209800" y="65506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xdr:rowOff>
    </xdr:from>
    <xdr:to>
      <xdr:col>11</xdr:col>
      <xdr:colOff>9525</xdr:colOff>
      <xdr:row>38</xdr:row>
      <xdr:rowOff>35560</xdr:rowOff>
    </xdr:to>
    <xdr:cxnSp macro="">
      <xdr:nvCxnSpPr>
        <xdr:cNvPr id="77" name="直線コネクタ 76"/>
        <xdr:cNvCxnSpPr/>
      </xdr:nvCxnSpPr>
      <xdr:spPr>
        <a:xfrm>
          <a:off x="1320800" y="65245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37012</xdr:rowOff>
    </xdr:from>
    <xdr:to>
      <xdr:col>20</xdr:col>
      <xdr:colOff>38100</xdr:colOff>
      <xdr:row>38</xdr:row>
      <xdr:rowOff>138612</xdr:rowOff>
    </xdr:to>
    <xdr:sp macro="" textlink="">
      <xdr:nvSpPr>
        <xdr:cNvPr id="89" name="楕円 88"/>
        <xdr:cNvSpPr/>
      </xdr:nvSpPr>
      <xdr:spPr>
        <a:xfrm>
          <a:off x="3937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123389</xdr:rowOff>
    </xdr:from>
    <xdr:ext cx="736600" cy="259045"/>
    <xdr:sp macro="" textlink="">
      <xdr:nvSpPr>
        <xdr:cNvPr id="90" name="テキスト ボックス 89"/>
        <xdr:cNvSpPr txBox="1"/>
      </xdr:nvSpPr>
      <xdr:spPr>
        <a:xfrm>
          <a:off x="3606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69669</xdr:rowOff>
    </xdr:from>
    <xdr:to>
      <xdr:col>15</xdr:col>
      <xdr:colOff>149225</xdr:colOff>
      <xdr:row>38</xdr:row>
      <xdr:rowOff>171269</xdr:rowOff>
    </xdr:to>
    <xdr:sp macro="" textlink="">
      <xdr:nvSpPr>
        <xdr:cNvPr id="91" name="楕円 90"/>
        <xdr:cNvSpPr/>
      </xdr:nvSpPr>
      <xdr:spPr>
        <a:xfrm>
          <a:off x="3048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156046</xdr:rowOff>
    </xdr:from>
    <xdr:ext cx="762000" cy="259045"/>
    <xdr:sp macro="" textlink="">
      <xdr:nvSpPr>
        <xdr:cNvPr id="92" name="テキスト ボックス 91"/>
        <xdr:cNvSpPr txBox="1"/>
      </xdr:nvSpPr>
      <xdr:spPr>
        <a:xfrm>
          <a:off x="2717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3" name="楕円 92"/>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4" name="テキスト ボックス 93"/>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130084</xdr:rowOff>
    </xdr:from>
    <xdr:to>
      <xdr:col>6</xdr:col>
      <xdr:colOff>171450</xdr:colOff>
      <xdr:row>38</xdr:row>
      <xdr:rowOff>60234</xdr:rowOff>
    </xdr:to>
    <xdr:sp macro="" textlink="">
      <xdr:nvSpPr>
        <xdr:cNvPr id="95" name="楕円 94"/>
        <xdr:cNvSpPr/>
      </xdr:nvSpPr>
      <xdr:spPr>
        <a:xfrm>
          <a:off x="1270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45011</xdr:rowOff>
    </xdr:from>
    <xdr:ext cx="762000" cy="259045"/>
    <xdr:sp macro="" textlink="">
      <xdr:nvSpPr>
        <xdr:cNvPr id="96" name="テキスト ボックス 95"/>
        <xdr:cNvSpPr txBox="1"/>
      </xdr:nvSpPr>
      <xdr:spPr>
        <a:xfrm>
          <a:off x="939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％上昇したが、依然として全国平均及び類似団体平均値ともに下回っている。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前年度より上昇したのは委託料の増（＋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51,919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千円）や使用料及び賃借料の増（＋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千円）が要因と考える。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今後は事務事業全般の効率化や施設運営の見直し等をさらに進め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163576</xdr:rowOff>
    </xdr:to>
    <xdr:cxnSp macro="">
      <xdr:nvCxnSpPr>
        <xdr:cNvPr id="126" name="直線コネクタ 125"/>
        <xdr:cNvCxnSpPr/>
      </xdr:nvCxnSpPr>
      <xdr:spPr>
        <a:xfrm>
          <a:off x="15671800" y="28107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67564</xdr:rowOff>
    </xdr:to>
    <xdr:cxnSp macro="">
      <xdr:nvCxnSpPr>
        <xdr:cNvPr id="129" name="直線コネクタ 128"/>
        <xdr:cNvCxnSpPr/>
      </xdr:nvCxnSpPr>
      <xdr:spPr>
        <a:xfrm>
          <a:off x="14782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40132</xdr:rowOff>
    </xdr:to>
    <xdr:cxnSp macro="">
      <xdr:nvCxnSpPr>
        <xdr:cNvPr id="132" name="直線コネクタ 131"/>
        <xdr:cNvCxnSpPr/>
      </xdr:nvCxnSpPr>
      <xdr:spPr>
        <a:xfrm>
          <a:off x="13893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16</xdr:row>
      <xdr:rowOff>3556</xdr:rowOff>
    </xdr:to>
    <xdr:cxnSp macro="">
      <xdr:nvCxnSpPr>
        <xdr:cNvPr id="135" name="直線コネクタ 134"/>
        <xdr:cNvCxnSpPr/>
      </xdr:nvCxnSpPr>
      <xdr:spPr>
        <a:xfrm>
          <a:off x="13004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5" name="楕円 144"/>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6"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7" name="楕円 146"/>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8" name="テキスト ボックス 14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9" name="楕円 148"/>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50" name="テキスト ボックス 149"/>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1" name="楕円 150"/>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2" name="テキスト ボックス 151"/>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83058</xdr:rowOff>
    </xdr:from>
    <xdr:to>
      <xdr:col>65</xdr:col>
      <xdr:colOff>53975</xdr:colOff>
      <xdr:row>16</xdr:row>
      <xdr:rowOff>13208</xdr:rowOff>
    </xdr:to>
    <xdr:sp macro="" textlink="">
      <xdr:nvSpPr>
        <xdr:cNvPr id="153" name="楕円 152"/>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23385</xdr:rowOff>
    </xdr:from>
    <xdr:ext cx="762000" cy="259045"/>
    <xdr:sp macro="" textlink="">
      <xdr:nvSpPr>
        <xdr:cNvPr id="154" name="テキスト ボックス 153"/>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類似団体平均値を上回る状況が続いて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前年度より減少したのは、重度心身障害者等医療費支給事業費の減（△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千円）、高齢者福祉タクシー助成券交付事業費の減（△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千円）等が要因と考える。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今後の動向を注視しつつ、制度の見直し等も適切に行うことで扶助費の適正化に努めるとともに、財政基盤の強化に向けて徴収率の向上等に取り組むことで比率の改善を目指す。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112713</xdr:rowOff>
    </xdr:from>
    <xdr:to>
      <xdr:col>24</xdr:col>
      <xdr:colOff>25400</xdr:colOff>
      <xdr:row>57</xdr:row>
      <xdr:rowOff>169863</xdr:rowOff>
    </xdr:to>
    <xdr:cxnSp macro="">
      <xdr:nvCxnSpPr>
        <xdr:cNvPr id="190" name="直線コネクタ 189"/>
        <xdr:cNvCxnSpPr/>
      </xdr:nvCxnSpPr>
      <xdr:spPr>
        <a:xfrm flipV="1">
          <a:off x="3987800" y="9885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155575</xdr:rowOff>
    </xdr:from>
    <xdr:to>
      <xdr:col>19</xdr:col>
      <xdr:colOff>187325</xdr:colOff>
      <xdr:row>57</xdr:row>
      <xdr:rowOff>169863</xdr:rowOff>
    </xdr:to>
    <xdr:cxnSp macro="">
      <xdr:nvCxnSpPr>
        <xdr:cNvPr id="193" name="直線コネクタ 192"/>
        <xdr:cNvCxnSpPr/>
      </xdr:nvCxnSpPr>
      <xdr:spPr>
        <a:xfrm>
          <a:off x="3098800" y="99282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84138</xdr:rowOff>
    </xdr:from>
    <xdr:to>
      <xdr:col>15</xdr:col>
      <xdr:colOff>98425</xdr:colOff>
      <xdr:row>57</xdr:row>
      <xdr:rowOff>155575</xdr:rowOff>
    </xdr:to>
    <xdr:cxnSp macro="">
      <xdr:nvCxnSpPr>
        <xdr:cNvPr id="196" name="直線コネクタ 195"/>
        <xdr:cNvCxnSpPr/>
      </xdr:nvCxnSpPr>
      <xdr:spPr>
        <a:xfrm>
          <a:off x="2209800" y="98567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84138</xdr:rowOff>
    </xdr:from>
    <xdr:to>
      <xdr:col>11</xdr:col>
      <xdr:colOff>9525</xdr:colOff>
      <xdr:row>57</xdr:row>
      <xdr:rowOff>169863</xdr:rowOff>
    </xdr:to>
    <xdr:cxnSp macro="">
      <xdr:nvCxnSpPr>
        <xdr:cNvPr id="199" name="直線コネクタ 198"/>
        <xdr:cNvCxnSpPr/>
      </xdr:nvCxnSpPr>
      <xdr:spPr>
        <a:xfrm flipV="1">
          <a:off x="1320800" y="98567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61913</xdr:rowOff>
    </xdr:from>
    <xdr:to>
      <xdr:col>24</xdr:col>
      <xdr:colOff>76200</xdr:colOff>
      <xdr:row>57</xdr:row>
      <xdr:rowOff>163513</xdr:rowOff>
    </xdr:to>
    <xdr:sp macro="" textlink="">
      <xdr:nvSpPr>
        <xdr:cNvPr id="209" name="楕円 208"/>
        <xdr:cNvSpPr/>
      </xdr:nvSpPr>
      <xdr:spPr>
        <a:xfrm>
          <a:off x="4775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33990</xdr:rowOff>
    </xdr:from>
    <xdr:ext cx="762000" cy="259045"/>
    <xdr:sp macro="" textlink="">
      <xdr:nvSpPr>
        <xdr:cNvPr id="210" name="扶助費該当値テキスト"/>
        <xdr:cNvSpPr txBox="1"/>
      </xdr:nvSpPr>
      <xdr:spPr>
        <a:xfrm>
          <a:off x="49149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119063</xdr:rowOff>
    </xdr:from>
    <xdr:to>
      <xdr:col>20</xdr:col>
      <xdr:colOff>38100</xdr:colOff>
      <xdr:row>58</xdr:row>
      <xdr:rowOff>49213</xdr:rowOff>
    </xdr:to>
    <xdr:sp macro="" textlink="">
      <xdr:nvSpPr>
        <xdr:cNvPr id="211" name="楕円 210"/>
        <xdr:cNvSpPr/>
      </xdr:nvSpPr>
      <xdr:spPr>
        <a:xfrm>
          <a:off x="3937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33990</xdr:rowOff>
    </xdr:from>
    <xdr:ext cx="736600" cy="259045"/>
    <xdr:sp macro="" textlink="">
      <xdr:nvSpPr>
        <xdr:cNvPr id="212" name="テキスト ボックス 211"/>
        <xdr:cNvSpPr txBox="1"/>
      </xdr:nvSpPr>
      <xdr:spPr>
        <a:xfrm>
          <a:off x="3606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104775</xdr:rowOff>
    </xdr:from>
    <xdr:to>
      <xdr:col>15</xdr:col>
      <xdr:colOff>149225</xdr:colOff>
      <xdr:row>58</xdr:row>
      <xdr:rowOff>34925</xdr:rowOff>
    </xdr:to>
    <xdr:sp macro="" textlink="">
      <xdr:nvSpPr>
        <xdr:cNvPr id="213" name="楕円 212"/>
        <xdr:cNvSpPr/>
      </xdr:nvSpPr>
      <xdr:spPr>
        <a:xfrm>
          <a:off x="3048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214" name="テキスト ボックス 213"/>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33338</xdr:rowOff>
    </xdr:from>
    <xdr:to>
      <xdr:col>11</xdr:col>
      <xdr:colOff>60325</xdr:colOff>
      <xdr:row>57</xdr:row>
      <xdr:rowOff>134938</xdr:rowOff>
    </xdr:to>
    <xdr:sp macro="" textlink="">
      <xdr:nvSpPr>
        <xdr:cNvPr id="215" name="楕円 214"/>
        <xdr:cNvSpPr/>
      </xdr:nvSpPr>
      <xdr:spPr>
        <a:xfrm>
          <a:off x="2159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119715</xdr:rowOff>
    </xdr:from>
    <xdr:ext cx="762000" cy="259045"/>
    <xdr:sp macro="" textlink="">
      <xdr:nvSpPr>
        <xdr:cNvPr id="216" name="テキスト ボックス 215"/>
        <xdr:cNvSpPr txBox="1"/>
      </xdr:nvSpPr>
      <xdr:spPr>
        <a:xfrm>
          <a:off x="1828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119063</xdr:rowOff>
    </xdr:from>
    <xdr:to>
      <xdr:col>6</xdr:col>
      <xdr:colOff>171450</xdr:colOff>
      <xdr:row>58</xdr:row>
      <xdr:rowOff>49213</xdr:rowOff>
    </xdr:to>
    <xdr:sp macro="" textlink="">
      <xdr:nvSpPr>
        <xdr:cNvPr id="217" name="楕円 216"/>
        <xdr:cNvSpPr/>
      </xdr:nvSpPr>
      <xdr:spPr>
        <a:xfrm>
          <a:off x="1270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33990</xdr:rowOff>
    </xdr:from>
    <xdr:ext cx="762000" cy="259045"/>
    <xdr:sp macro="" textlink="">
      <xdr:nvSpPr>
        <xdr:cNvPr id="218" name="テキスト ボックス 217"/>
        <xdr:cNvSpPr txBox="1"/>
      </xdr:nvSpPr>
      <xdr:spPr>
        <a:xfrm>
          <a:off x="939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下水道特別会計への繰出金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介護保険特別会計繰出金の増（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特別会計繰出金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千円）が見られた。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引き続き使用料や保険料の適正化を図り独立採算の原則に近付けるよう努めるとともに、税収の徴収率向上を中心とする歳入確保に取り組む。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51" name="直線コネクタ 250"/>
        <xdr:cNvCxnSpPr/>
      </xdr:nvCxnSpPr>
      <xdr:spPr>
        <a:xfrm flipV="1">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153670</xdr:rowOff>
    </xdr:to>
    <xdr:cxnSp macro="">
      <xdr:nvCxnSpPr>
        <xdr:cNvPr id="254" name="直線コネクタ 253"/>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115570</xdr:rowOff>
    </xdr:to>
    <xdr:cxnSp macro="">
      <xdr:nvCxnSpPr>
        <xdr:cNvPr id="257" name="直線コネクタ 256"/>
        <xdr:cNvCxnSpPr/>
      </xdr:nvCxnSpPr>
      <xdr:spPr>
        <a:xfrm>
          <a:off x="13893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100330</xdr:rowOff>
    </xdr:to>
    <xdr:cxnSp macro="">
      <xdr:nvCxnSpPr>
        <xdr:cNvPr id="260" name="直線コネクタ 259"/>
        <xdr:cNvCxnSpPr/>
      </xdr:nvCxnSpPr>
      <xdr:spPr>
        <a:xfrm>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0" name="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8" name="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給食センター管理運営</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千円）及び塵芥収集費の増（＋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事業の見直しや補助金等の適正化によりさらなる経費の縮減に努める。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168148</xdr:rowOff>
    </xdr:to>
    <xdr:cxnSp macro="">
      <xdr:nvCxnSpPr>
        <xdr:cNvPr id="309" name="直線コネクタ 308"/>
        <xdr:cNvCxnSpPr/>
      </xdr:nvCxnSpPr>
      <xdr:spPr>
        <a:xfrm>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159004</xdr:rowOff>
    </xdr:to>
    <xdr:cxnSp macro="">
      <xdr:nvCxnSpPr>
        <xdr:cNvPr id="312" name="直線コネクタ 311"/>
        <xdr:cNvCxnSpPr/>
      </xdr:nvCxnSpPr>
      <xdr:spPr>
        <a:xfrm>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131572</xdr:rowOff>
    </xdr:to>
    <xdr:cxnSp macro="">
      <xdr:nvCxnSpPr>
        <xdr:cNvPr id="315" name="直線コネクタ 314"/>
        <xdr:cNvCxnSpPr/>
      </xdr:nvCxnSpPr>
      <xdr:spPr>
        <a:xfrm>
          <a:off x="13893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8" name="直線コネクタ 317"/>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1" name="テキスト ボックス 330"/>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2" name="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町立中学校整備事業に伴い地方債を借入れたが、元金の償還がまだ始まっていないこと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、また長期債利子が減少（△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千円）したこと等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町立小学校の統廃合を始め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50800</xdr:rowOff>
    </xdr:to>
    <xdr:cxnSp macro="">
      <xdr:nvCxnSpPr>
        <xdr:cNvPr id="369" name="直線コネクタ 368"/>
        <xdr:cNvCxnSpPr/>
      </xdr:nvCxnSpPr>
      <xdr:spPr>
        <a:xfrm flipV="1">
          <a:off x="3987800" y="13069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50800</xdr:rowOff>
    </xdr:to>
    <xdr:cxnSp macro="">
      <xdr:nvCxnSpPr>
        <xdr:cNvPr id="372" name="直線コネクタ 371"/>
        <xdr:cNvCxnSpPr/>
      </xdr:nvCxnSpPr>
      <xdr:spPr>
        <a:xfrm>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27939</xdr:rowOff>
    </xdr:to>
    <xdr:cxnSp macro="">
      <xdr:nvCxnSpPr>
        <xdr:cNvPr id="375" name="直線コネクタ 374"/>
        <xdr:cNvCxnSpPr/>
      </xdr:nvCxnSpPr>
      <xdr:spPr>
        <a:xfrm>
          <a:off x="2209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24130</xdr:rowOff>
    </xdr:to>
    <xdr:cxnSp macro="">
      <xdr:nvCxnSpPr>
        <xdr:cNvPr id="378" name="直線コネクタ 377"/>
        <xdr:cNvCxnSpPr/>
      </xdr:nvCxnSpPr>
      <xdr:spPr>
        <a:xfrm>
          <a:off x="1320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8" name="楕円 387"/>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9"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0" name="楕円 389"/>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1" name="テキスト ボックス 390"/>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2" name="楕円 391"/>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3" name="テキスト ボックス 392"/>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4" name="楕円 393"/>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5" name="テキスト ボックス 394"/>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6" name="楕円 395"/>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97" name="テキスト ボックス 396"/>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％上昇し、全国平均及び類似団体平均値ともに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上回る結果となった。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、積立金及び繰出金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の増加が主な要因であると考えられるため、今後も引き続き各経費の比率が高い要因を分析し、経費の抑制に努める。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79</xdr:row>
      <xdr:rowOff>119380</xdr:rowOff>
    </xdr:to>
    <xdr:cxnSp macro="">
      <xdr:nvCxnSpPr>
        <xdr:cNvPr id="430" name="直線コネクタ 429"/>
        <xdr:cNvCxnSpPr/>
      </xdr:nvCxnSpPr>
      <xdr:spPr>
        <a:xfrm>
          <a:off x="15671800" y="135610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16511</xdr:rowOff>
    </xdr:to>
    <xdr:cxnSp macro="">
      <xdr:nvCxnSpPr>
        <xdr:cNvPr id="433" name="直線コネクタ 432"/>
        <xdr:cNvCxnSpPr/>
      </xdr:nvCxnSpPr>
      <xdr:spPr>
        <a:xfrm>
          <a:off x="14782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138430</xdr:rowOff>
    </xdr:to>
    <xdr:cxnSp macro="">
      <xdr:nvCxnSpPr>
        <xdr:cNvPr id="436" name="直線コネクタ 435"/>
        <xdr:cNvCxnSpPr/>
      </xdr:nvCxnSpPr>
      <xdr:spPr>
        <a:xfrm>
          <a:off x="13893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157480</xdr:rowOff>
    </xdr:to>
    <xdr:cxnSp macro="">
      <xdr:nvCxnSpPr>
        <xdr:cNvPr id="439" name="直線コネクタ 438"/>
        <xdr:cNvCxnSpPr/>
      </xdr:nvCxnSpPr>
      <xdr:spPr>
        <a:xfrm>
          <a:off x="13004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49" name="楕円 448"/>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50" name="公債費以外該当値テキスト"/>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1" name="楕円 450"/>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2" name="テキスト ボックス 451"/>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3" name="楕円 452"/>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4" name="テキスト ボックス 453"/>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55" name="楕円 454"/>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56" name="テキスト ボックス 455"/>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7" name="楕円 456"/>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58" name="テキスト ボックス 457"/>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131382</xdr:rowOff>
    </xdr:from>
    <xdr:to>
      <xdr:col>29</xdr:col>
      <xdr:colOff>127000</xdr:colOff>
      <xdr:row>16</xdr:row>
      <xdr:rowOff>169215</xdr:rowOff>
    </xdr:to>
    <xdr:cxnSp macro="">
      <xdr:nvCxnSpPr>
        <xdr:cNvPr id="50" name="直線コネクタ 49"/>
        <xdr:cNvCxnSpPr/>
      </xdr:nvCxnSpPr>
      <xdr:spPr bwMode="auto">
        <a:xfrm flipV="1">
          <a:off x="5003800" y="2922207"/>
          <a:ext cx="6477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163774</xdr:rowOff>
    </xdr:from>
    <xdr:to>
      <xdr:col>26</xdr:col>
      <xdr:colOff>50800</xdr:colOff>
      <xdr:row>16</xdr:row>
      <xdr:rowOff>169215</xdr:rowOff>
    </xdr:to>
    <xdr:cxnSp macro="">
      <xdr:nvCxnSpPr>
        <xdr:cNvPr id="53" name="直線コネクタ 52"/>
        <xdr:cNvCxnSpPr/>
      </xdr:nvCxnSpPr>
      <xdr:spPr bwMode="auto">
        <a:xfrm>
          <a:off x="43053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163774</xdr:rowOff>
    </xdr:from>
    <xdr:to>
      <xdr:col>22</xdr:col>
      <xdr:colOff>114300</xdr:colOff>
      <xdr:row>17</xdr:row>
      <xdr:rowOff>67739</xdr:rowOff>
    </xdr:to>
    <xdr:cxnSp macro="">
      <xdr:nvCxnSpPr>
        <xdr:cNvPr id="56" name="直線コネクタ 55"/>
        <xdr:cNvCxnSpPr/>
      </xdr:nvCxnSpPr>
      <xdr:spPr bwMode="auto">
        <a:xfrm flipV="1">
          <a:off x="3606800" y="2954599"/>
          <a:ext cx="698500" cy="7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67739</xdr:rowOff>
    </xdr:from>
    <xdr:to>
      <xdr:col>18</xdr:col>
      <xdr:colOff>177800</xdr:colOff>
      <xdr:row>17</xdr:row>
      <xdr:rowOff>82210</xdr:rowOff>
    </xdr:to>
    <xdr:cxnSp macro="">
      <xdr:nvCxnSpPr>
        <xdr:cNvPr id="59" name="直線コネクタ 58"/>
        <xdr:cNvCxnSpPr/>
      </xdr:nvCxnSpPr>
      <xdr:spPr bwMode="auto">
        <a:xfrm flipV="1">
          <a:off x="2908300" y="3030014"/>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80582</xdr:rowOff>
    </xdr:from>
    <xdr:to>
      <xdr:col>29</xdr:col>
      <xdr:colOff>177800</xdr:colOff>
      <xdr:row>17</xdr:row>
      <xdr:rowOff>10732</xdr:rowOff>
    </xdr:to>
    <xdr:sp macro="" textlink="">
      <xdr:nvSpPr>
        <xdr:cNvPr id="69" name="楕円 68"/>
        <xdr:cNvSpPr/>
      </xdr:nvSpPr>
      <xdr:spPr bwMode="auto">
        <a:xfrm>
          <a:off x="56007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52659</xdr:rowOff>
    </xdr:from>
    <xdr:ext cx="762000" cy="259045"/>
    <xdr:sp macro="" textlink="">
      <xdr:nvSpPr>
        <xdr:cNvPr id="70" name="人口1人当たり決算額の推移該当値テキスト130"/>
        <xdr:cNvSpPr txBox="1"/>
      </xdr:nvSpPr>
      <xdr:spPr>
        <a:xfrm>
          <a:off x="5740400" y="284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118415</xdr:rowOff>
    </xdr:from>
    <xdr:to>
      <xdr:col>26</xdr:col>
      <xdr:colOff>101600</xdr:colOff>
      <xdr:row>17</xdr:row>
      <xdr:rowOff>48565</xdr:rowOff>
    </xdr:to>
    <xdr:sp macro="" textlink="">
      <xdr:nvSpPr>
        <xdr:cNvPr id="71" name="楕円 70"/>
        <xdr:cNvSpPr/>
      </xdr:nvSpPr>
      <xdr:spPr bwMode="auto">
        <a:xfrm>
          <a:off x="49530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33342</xdr:rowOff>
    </xdr:from>
    <xdr:ext cx="736600" cy="259045"/>
    <xdr:sp macro="" textlink="">
      <xdr:nvSpPr>
        <xdr:cNvPr id="72" name="テキスト ボックス 71"/>
        <xdr:cNvSpPr txBox="1"/>
      </xdr:nvSpPr>
      <xdr:spPr>
        <a:xfrm>
          <a:off x="4622800" y="299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112974</xdr:rowOff>
    </xdr:from>
    <xdr:to>
      <xdr:col>22</xdr:col>
      <xdr:colOff>165100</xdr:colOff>
      <xdr:row>17</xdr:row>
      <xdr:rowOff>43124</xdr:rowOff>
    </xdr:to>
    <xdr:sp macro="" textlink="">
      <xdr:nvSpPr>
        <xdr:cNvPr id="73" name="楕円 72"/>
        <xdr:cNvSpPr/>
      </xdr:nvSpPr>
      <xdr:spPr bwMode="auto">
        <a:xfrm>
          <a:off x="42545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27901</xdr:rowOff>
    </xdr:from>
    <xdr:ext cx="762000" cy="259045"/>
    <xdr:sp macro="" textlink="">
      <xdr:nvSpPr>
        <xdr:cNvPr id="74" name="テキスト ボックス 73"/>
        <xdr:cNvSpPr txBox="1"/>
      </xdr:nvSpPr>
      <xdr:spPr>
        <a:xfrm>
          <a:off x="39243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16939</xdr:rowOff>
    </xdr:from>
    <xdr:to>
      <xdr:col>19</xdr:col>
      <xdr:colOff>38100</xdr:colOff>
      <xdr:row>17</xdr:row>
      <xdr:rowOff>118539</xdr:rowOff>
    </xdr:to>
    <xdr:sp macro="" textlink="">
      <xdr:nvSpPr>
        <xdr:cNvPr id="75" name="楕円 74"/>
        <xdr:cNvSpPr/>
      </xdr:nvSpPr>
      <xdr:spPr bwMode="auto">
        <a:xfrm>
          <a:off x="3556000" y="297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103316</xdr:rowOff>
    </xdr:from>
    <xdr:ext cx="762000" cy="259045"/>
    <xdr:sp macro="" textlink="">
      <xdr:nvSpPr>
        <xdr:cNvPr id="76" name="テキスト ボックス 75"/>
        <xdr:cNvSpPr txBox="1"/>
      </xdr:nvSpPr>
      <xdr:spPr>
        <a:xfrm>
          <a:off x="3225800" y="30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31410</xdr:rowOff>
    </xdr:from>
    <xdr:to>
      <xdr:col>15</xdr:col>
      <xdr:colOff>101600</xdr:colOff>
      <xdr:row>17</xdr:row>
      <xdr:rowOff>133010</xdr:rowOff>
    </xdr:to>
    <xdr:sp macro="" textlink="">
      <xdr:nvSpPr>
        <xdr:cNvPr id="77" name="楕円 76"/>
        <xdr:cNvSpPr/>
      </xdr:nvSpPr>
      <xdr:spPr bwMode="auto">
        <a:xfrm>
          <a:off x="2857500" y="299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117787</xdr:rowOff>
    </xdr:from>
    <xdr:ext cx="762000" cy="259045"/>
    <xdr:sp macro="" textlink="">
      <xdr:nvSpPr>
        <xdr:cNvPr id="78" name="テキスト ボックス 77"/>
        <xdr:cNvSpPr txBox="1"/>
      </xdr:nvSpPr>
      <xdr:spPr>
        <a:xfrm>
          <a:off x="2527300" y="308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153354</xdr:rowOff>
    </xdr:from>
    <xdr:to>
      <xdr:col>29</xdr:col>
      <xdr:colOff>127000</xdr:colOff>
      <xdr:row>37</xdr:row>
      <xdr:rowOff>182550</xdr:rowOff>
    </xdr:to>
    <xdr:cxnSp macro="">
      <xdr:nvCxnSpPr>
        <xdr:cNvPr id="114" name="直線コネクタ 113"/>
        <xdr:cNvCxnSpPr/>
      </xdr:nvCxnSpPr>
      <xdr:spPr bwMode="auto">
        <a:xfrm flipV="1">
          <a:off x="5003800" y="7278054"/>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182550</xdr:rowOff>
    </xdr:from>
    <xdr:to>
      <xdr:col>26</xdr:col>
      <xdr:colOff>50800</xdr:colOff>
      <xdr:row>37</xdr:row>
      <xdr:rowOff>194404</xdr:rowOff>
    </xdr:to>
    <xdr:cxnSp macro="">
      <xdr:nvCxnSpPr>
        <xdr:cNvPr id="117" name="直線コネクタ 116"/>
        <xdr:cNvCxnSpPr/>
      </xdr:nvCxnSpPr>
      <xdr:spPr bwMode="auto">
        <a:xfrm flipV="1">
          <a:off x="4305300" y="73072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194404</xdr:rowOff>
    </xdr:from>
    <xdr:to>
      <xdr:col>22</xdr:col>
      <xdr:colOff>114300</xdr:colOff>
      <xdr:row>37</xdr:row>
      <xdr:rowOff>218685</xdr:rowOff>
    </xdr:to>
    <xdr:cxnSp macro="">
      <xdr:nvCxnSpPr>
        <xdr:cNvPr id="120" name="直線コネクタ 119"/>
        <xdr:cNvCxnSpPr/>
      </xdr:nvCxnSpPr>
      <xdr:spPr bwMode="auto">
        <a:xfrm flipV="1">
          <a:off x="3606800" y="7319104"/>
          <a:ext cx="698500" cy="2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187579</xdr:rowOff>
    </xdr:from>
    <xdr:to>
      <xdr:col>18</xdr:col>
      <xdr:colOff>177800</xdr:colOff>
      <xdr:row>37</xdr:row>
      <xdr:rowOff>218685</xdr:rowOff>
    </xdr:to>
    <xdr:cxnSp macro="">
      <xdr:nvCxnSpPr>
        <xdr:cNvPr id="123" name="直線コネクタ 122"/>
        <xdr:cNvCxnSpPr/>
      </xdr:nvCxnSpPr>
      <xdr:spPr bwMode="auto">
        <a:xfrm>
          <a:off x="2908300" y="7312279"/>
          <a:ext cx="698500" cy="3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102554</xdr:rowOff>
    </xdr:from>
    <xdr:to>
      <xdr:col>29</xdr:col>
      <xdr:colOff>177800</xdr:colOff>
      <xdr:row>37</xdr:row>
      <xdr:rowOff>204154</xdr:rowOff>
    </xdr:to>
    <xdr:sp macro="" textlink="">
      <xdr:nvSpPr>
        <xdr:cNvPr id="133" name="楕円 132"/>
        <xdr:cNvSpPr/>
      </xdr:nvSpPr>
      <xdr:spPr bwMode="auto">
        <a:xfrm>
          <a:off x="5600700" y="722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74631</xdr:rowOff>
    </xdr:from>
    <xdr:ext cx="762000" cy="259045"/>
    <xdr:sp macro="" textlink="">
      <xdr:nvSpPr>
        <xdr:cNvPr id="134" name="人口1人当たり決算額の推移該当値テキスト445"/>
        <xdr:cNvSpPr txBox="1"/>
      </xdr:nvSpPr>
      <xdr:spPr>
        <a:xfrm>
          <a:off x="5740400" y="71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131750</xdr:rowOff>
    </xdr:from>
    <xdr:to>
      <xdr:col>26</xdr:col>
      <xdr:colOff>101600</xdr:colOff>
      <xdr:row>37</xdr:row>
      <xdr:rowOff>233350</xdr:rowOff>
    </xdr:to>
    <xdr:sp macro="" textlink="">
      <xdr:nvSpPr>
        <xdr:cNvPr id="135" name="楕円 134"/>
        <xdr:cNvSpPr/>
      </xdr:nvSpPr>
      <xdr:spPr bwMode="auto">
        <a:xfrm>
          <a:off x="49530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218127</xdr:rowOff>
    </xdr:from>
    <xdr:ext cx="736600" cy="259045"/>
    <xdr:sp macro="" textlink="">
      <xdr:nvSpPr>
        <xdr:cNvPr id="136" name="テキスト ボックス 135"/>
        <xdr:cNvSpPr txBox="1"/>
      </xdr:nvSpPr>
      <xdr:spPr>
        <a:xfrm>
          <a:off x="4622800" y="73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143604</xdr:rowOff>
    </xdr:from>
    <xdr:to>
      <xdr:col>22</xdr:col>
      <xdr:colOff>165100</xdr:colOff>
      <xdr:row>37</xdr:row>
      <xdr:rowOff>245204</xdr:rowOff>
    </xdr:to>
    <xdr:sp macro="" textlink="">
      <xdr:nvSpPr>
        <xdr:cNvPr id="137" name="楕円 136"/>
        <xdr:cNvSpPr/>
      </xdr:nvSpPr>
      <xdr:spPr bwMode="auto">
        <a:xfrm>
          <a:off x="42545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229981</xdr:rowOff>
    </xdr:from>
    <xdr:ext cx="762000" cy="259045"/>
    <xdr:sp macro="" textlink="">
      <xdr:nvSpPr>
        <xdr:cNvPr id="138" name="テキスト ボックス 137"/>
        <xdr:cNvSpPr txBox="1"/>
      </xdr:nvSpPr>
      <xdr:spPr>
        <a:xfrm>
          <a:off x="3924300" y="735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167885</xdr:rowOff>
    </xdr:from>
    <xdr:to>
      <xdr:col>19</xdr:col>
      <xdr:colOff>38100</xdr:colOff>
      <xdr:row>37</xdr:row>
      <xdr:rowOff>269485</xdr:rowOff>
    </xdr:to>
    <xdr:sp macro="" textlink="">
      <xdr:nvSpPr>
        <xdr:cNvPr id="139" name="楕円 138"/>
        <xdr:cNvSpPr/>
      </xdr:nvSpPr>
      <xdr:spPr bwMode="auto">
        <a:xfrm>
          <a:off x="3556000" y="729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254262</xdr:rowOff>
    </xdr:from>
    <xdr:ext cx="762000" cy="259045"/>
    <xdr:sp macro="" textlink="">
      <xdr:nvSpPr>
        <xdr:cNvPr id="140" name="テキスト ボックス 139"/>
        <xdr:cNvSpPr txBox="1"/>
      </xdr:nvSpPr>
      <xdr:spPr>
        <a:xfrm>
          <a:off x="3225800" y="73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136779</xdr:rowOff>
    </xdr:from>
    <xdr:to>
      <xdr:col>15</xdr:col>
      <xdr:colOff>101600</xdr:colOff>
      <xdr:row>37</xdr:row>
      <xdr:rowOff>238379</xdr:rowOff>
    </xdr:to>
    <xdr:sp macro="" textlink="">
      <xdr:nvSpPr>
        <xdr:cNvPr id="141" name="楕円 140"/>
        <xdr:cNvSpPr/>
      </xdr:nvSpPr>
      <xdr:spPr bwMode="auto">
        <a:xfrm>
          <a:off x="2857500" y="726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223156</xdr:rowOff>
    </xdr:from>
    <xdr:ext cx="762000" cy="259045"/>
    <xdr:sp macro="" textlink="">
      <xdr:nvSpPr>
        <xdr:cNvPr id="142" name="テキスト ボックス 141"/>
        <xdr:cNvSpPr txBox="1"/>
      </xdr:nvSpPr>
      <xdr:spPr>
        <a:xfrm>
          <a:off x="2527300" y="73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17849</xdr:rowOff>
    </xdr:from>
    <xdr:to>
      <xdr:col>24</xdr:col>
      <xdr:colOff>63500</xdr:colOff>
      <xdr:row>36</xdr:row>
      <xdr:rowOff>108146</xdr:rowOff>
    </xdr:to>
    <xdr:cxnSp macro="">
      <xdr:nvCxnSpPr>
        <xdr:cNvPr id="61" name="直線コネクタ 60"/>
        <xdr:cNvCxnSpPr/>
      </xdr:nvCxnSpPr>
      <xdr:spPr>
        <a:xfrm flipV="1">
          <a:off x="3797300" y="6190049"/>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103162</xdr:rowOff>
    </xdr:from>
    <xdr:to>
      <xdr:col>19</xdr:col>
      <xdr:colOff>177800</xdr:colOff>
      <xdr:row>36</xdr:row>
      <xdr:rowOff>108146</xdr:rowOff>
    </xdr:to>
    <xdr:cxnSp macro="">
      <xdr:nvCxnSpPr>
        <xdr:cNvPr id="64" name="直線コネクタ 63"/>
        <xdr:cNvCxnSpPr/>
      </xdr:nvCxnSpPr>
      <xdr:spPr>
        <a:xfrm>
          <a:off x="2908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103162</xdr:rowOff>
    </xdr:from>
    <xdr:to>
      <xdr:col>15</xdr:col>
      <xdr:colOff>50800</xdr:colOff>
      <xdr:row>37</xdr:row>
      <xdr:rowOff>6221</xdr:rowOff>
    </xdr:to>
    <xdr:cxnSp macro="">
      <xdr:nvCxnSpPr>
        <xdr:cNvPr id="67" name="直線コネクタ 66"/>
        <xdr:cNvCxnSpPr/>
      </xdr:nvCxnSpPr>
      <xdr:spPr>
        <a:xfrm flipV="1">
          <a:off x="2019300" y="62753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6221</xdr:rowOff>
    </xdr:from>
    <xdr:to>
      <xdr:col>10</xdr:col>
      <xdr:colOff>114300</xdr:colOff>
      <xdr:row>37</xdr:row>
      <xdr:rowOff>11295</xdr:rowOff>
    </xdr:to>
    <xdr:cxnSp macro="">
      <xdr:nvCxnSpPr>
        <xdr:cNvPr id="70" name="直線コネクタ 69"/>
        <xdr:cNvCxnSpPr/>
      </xdr:nvCxnSpPr>
      <xdr:spPr>
        <a:xfrm flipV="1">
          <a:off x="1130300" y="634987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138499</xdr:rowOff>
    </xdr:from>
    <xdr:to>
      <xdr:col>24</xdr:col>
      <xdr:colOff>114300</xdr:colOff>
      <xdr:row>36</xdr:row>
      <xdr:rowOff>68649</xdr:rowOff>
    </xdr:to>
    <xdr:sp macro="" textlink="">
      <xdr:nvSpPr>
        <xdr:cNvPr id="80" name="楕円 79"/>
        <xdr:cNvSpPr/>
      </xdr:nvSpPr>
      <xdr:spPr>
        <a:xfrm>
          <a:off x="45847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116926</xdr:rowOff>
    </xdr:from>
    <xdr:ext cx="599010" cy="259045"/>
    <xdr:sp macro="" textlink="">
      <xdr:nvSpPr>
        <xdr:cNvPr id="81" name="人件費該当値テキスト"/>
        <xdr:cNvSpPr txBox="1"/>
      </xdr:nvSpPr>
      <xdr:spPr>
        <a:xfrm>
          <a:off x="4686300" y="61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57346</xdr:rowOff>
    </xdr:from>
    <xdr:to>
      <xdr:col>20</xdr:col>
      <xdr:colOff>38100</xdr:colOff>
      <xdr:row>36</xdr:row>
      <xdr:rowOff>158946</xdr:rowOff>
    </xdr:to>
    <xdr:sp macro="" textlink="">
      <xdr:nvSpPr>
        <xdr:cNvPr id="82" name="楕円 81"/>
        <xdr:cNvSpPr/>
      </xdr:nvSpPr>
      <xdr:spPr>
        <a:xfrm>
          <a:off x="3746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150073</xdr:rowOff>
    </xdr:from>
    <xdr:ext cx="599010" cy="259045"/>
    <xdr:sp macro="" textlink="">
      <xdr:nvSpPr>
        <xdr:cNvPr id="83" name="テキスト ボックス 82"/>
        <xdr:cNvSpPr txBox="1"/>
      </xdr:nvSpPr>
      <xdr:spPr>
        <a:xfrm>
          <a:off x="3497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52362</xdr:rowOff>
    </xdr:from>
    <xdr:to>
      <xdr:col>15</xdr:col>
      <xdr:colOff>101600</xdr:colOff>
      <xdr:row>36</xdr:row>
      <xdr:rowOff>153962</xdr:rowOff>
    </xdr:to>
    <xdr:sp macro="" textlink="">
      <xdr:nvSpPr>
        <xdr:cNvPr id="84" name="楕円 83"/>
        <xdr:cNvSpPr/>
      </xdr:nvSpPr>
      <xdr:spPr>
        <a:xfrm>
          <a:off x="2857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145089</xdr:rowOff>
    </xdr:from>
    <xdr:ext cx="599010" cy="259045"/>
    <xdr:sp macro="" textlink="">
      <xdr:nvSpPr>
        <xdr:cNvPr id="85" name="テキスト ボックス 84"/>
        <xdr:cNvSpPr txBox="1"/>
      </xdr:nvSpPr>
      <xdr:spPr>
        <a:xfrm>
          <a:off x="2608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126871</xdr:rowOff>
    </xdr:from>
    <xdr:to>
      <xdr:col>10</xdr:col>
      <xdr:colOff>165100</xdr:colOff>
      <xdr:row>37</xdr:row>
      <xdr:rowOff>57021</xdr:rowOff>
    </xdr:to>
    <xdr:sp macro="" textlink="">
      <xdr:nvSpPr>
        <xdr:cNvPr id="86" name="楕円 85"/>
        <xdr:cNvSpPr/>
      </xdr:nvSpPr>
      <xdr:spPr>
        <a:xfrm>
          <a:off x="1968500" y="62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48148</xdr:rowOff>
    </xdr:from>
    <xdr:ext cx="599010" cy="259045"/>
    <xdr:sp macro="" textlink="">
      <xdr:nvSpPr>
        <xdr:cNvPr id="87" name="テキスト ボックス 86"/>
        <xdr:cNvSpPr txBox="1"/>
      </xdr:nvSpPr>
      <xdr:spPr>
        <a:xfrm>
          <a:off x="1719795" y="63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131945</xdr:rowOff>
    </xdr:from>
    <xdr:to>
      <xdr:col>6</xdr:col>
      <xdr:colOff>38100</xdr:colOff>
      <xdr:row>37</xdr:row>
      <xdr:rowOff>62095</xdr:rowOff>
    </xdr:to>
    <xdr:sp macro="" textlink="">
      <xdr:nvSpPr>
        <xdr:cNvPr id="88" name="楕円 87"/>
        <xdr:cNvSpPr/>
      </xdr:nvSpPr>
      <xdr:spPr>
        <a:xfrm>
          <a:off x="1079500" y="6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53222</xdr:rowOff>
    </xdr:from>
    <xdr:ext cx="534377" cy="259045"/>
    <xdr:sp macro="" textlink="">
      <xdr:nvSpPr>
        <xdr:cNvPr id="89" name="テキスト ボックス 88"/>
        <xdr:cNvSpPr txBox="1"/>
      </xdr:nvSpPr>
      <xdr:spPr>
        <a:xfrm>
          <a:off x="863111" y="63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56793</xdr:rowOff>
    </xdr:from>
    <xdr:to>
      <xdr:col>24</xdr:col>
      <xdr:colOff>63500</xdr:colOff>
      <xdr:row>57</xdr:row>
      <xdr:rowOff>137875</xdr:rowOff>
    </xdr:to>
    <xdr:cxnSp macro="">
      <xdr:nvCxnSpPr>
        <xdr:cNvPr id="120" name="直線コネクタ 119"/>
        <xdr:cNvCxnSpPr/>
      </xdr:nvCxnSpPr>
      <xdr:spPr>
        <a:xfrm>
          <a:off x="3797300" y="9829443"/>
          <a:ext cx="838200" cy="8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56793</xdr:rowOff>
    </xdr:from>
    <xdr:to>
      <xdr:col>19</xdr:col>
      <xdr:colOff>177800</xdr:colOff>
      <xdr:row>57</xdr:row>
      <xdr:rowOff>97919</xdr:rowOff>
    </xdr:to>
    <xdr:cxnSp macro="">
      <xdr:nvCxnSpPr>
        <xdr:cNvPr id="123" name="直線コネクタ 122"/>
        <xdr:cNvCxnSpPr/>
      </xdr:nvCxnSpPr>
      <xdr:spPr>
        <a:xfrm flipV="1">
          <a:off x="2908300" y="9829443"/>
          <a:ext cx="889000" cy="4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97919</xdr:rowOff>
    </xdr:from>
    <xdr:to>
      <xdr:col>15</xdr:col>
      <xdr:colOff>50800</xdr:colOff>
      <xdr:row>57</xdr:row>
      <xdr:rowOff>103229</xdr:rowOff>
    </xdr:to>
    <xdr:cxnSp macro="">
      <xdr:nvCxnSpPr>
        <xdr:cNvPr id="126" name="直線コネクタ 125"/>
        <xdr:cNvCxnSpPr/>
      </xdr:nvCxnSpPr>
      <xdr:spPr>
        <a:xfrm flipV="1">
          <a:off x="2019300" y="9870569"/>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86400</xdr:rowOff>
    </xdr:from>
    <xdr:to>
      <xdr:col>10</xdr:col>
      <xdr:colOff>114300</xdr:colOff>
      <xdr:row>57</xdr:row>
      <xdr:rowOff>103229</xdr:rowOff>
    </xdr:to>
    <xdr:cxnSp macro="">
      <xdr:nvCxnSpPr>
        <xdr:cNvPr id="129" name="直線コネクタ 128"/>
        <xdr:cNvCxnSpPr/>
      </xdr:nvCxnSpPr>
      <xdr:spPr>
        <a:xfrm>
          <a:off x="1130300" y="9859050"/>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87075</xdr:rowOff>
    </xdr:from>
    <xdr:to>
      <xdr:col>24</xdr:col>
      <xdr:colOff>114300</xdr:colOff>
      <xdr:row>58</xdr:row>
      <xdr:rowOff>17225</xdr:rowOff>
    </xdr:to>
    <xdr:sp macro="" textlink="">
      <xdr:nvSpPr>
        <xdr:cNvPr id="139" name="楕円 138"/>
        <xdr:cNvSpPr/>
      </xdr:nvSpPr>
      <xdr:spPr>
        <a:xfrm>
          <a:off x="4584700" y="98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2002</xdr:rowOff>
    </xdr:from>
    <xdr:ext cx="534377" cy="259045"/>
    <xdr:sp macro="" textlink="">
      <xdr:nvSpPr>
        <xdr:cNvPr id="140" name="物件費該当値テキスト"/>
        <xdr:cNvSpPr txBox="1"/>
      </xdr:nvSpPr>
      <xdr:spPr>
        <a:xfrm>
          <a:off x="4686300" y="97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5993</xdr:rowOff>
    </xdr:from>
    <xdr:to>
      <xdr:col>20</xdr:col>
      <xdr:colOff>38100</xdr:colOff>
      <xdr:row>57</xdr:row>
      <xdr:rowOff>107593</xdr:rowOff>
    </xdr:to>
    <xdr:sp macro="" textlink="">
      <xdr:nvSpPr>
        <xdr:cNvPr id="141" name="楕円 140"/>
        <xdr:cNvSpPr/>
      </xdr:nvSpPr>
      <xdr:spPr>
        <a:xfrm>
          <a:off x="3746500" y="9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98720</xdr:rowOff>
    </xdr:from>
    <xdr:ext cx="599010" cy="259045"/>
    <xdr:sp macro="" textlink="">
      <xdr:nvSpPr>
        <xdr:cNvPr id="142" name="テキスト ボックス 141"/>
        <xdr:cNvSpPr txBox="1"/>
      </xdr:nvSpPr>
      <xdr:spPr>
        <a:xfrm>
          <a:off x="3497795" y="987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47119</xdr:rowOff>
    </xdr:from>
    <xdr:to>
      <xdr:col>15</xdr:col>
      <xdr:colOff>101600</xdr:colOff>
      <xdr:row>57</xdr:row>
      <xdr:rowOff>148719</xdr:rowOff>
    </xdr:to>
    <xdr:sp macro="" textlink="">
      <xdr:nvSpPr>
        <xdr:cNvPr id="143" name="楕円 142"/>
        <xdr:cNvSpPr/>
      </xdr:nvSpPr>
      <xdr:spPr>
        <a:xfrm>
          <a:off x="2857500" y="9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139846</xdr:rowOff>
    </xdr:from>
    <xdr:ext cx="599010" cy="259045"/>
    <xdr:sp macro="" textlink="">
      <xdr:nvSpPr>
        <xdr:cNvPr id="144" name="テキスト ボックス 143"/>
        <xdr:cNvSpPr txBox="1"/>
      </xdr:nvSpPr>
      <xdr:spPr>
        <a:xfrm>
          <a:off x="2608795" y="99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52429</xdr:rowOff>
    </xdr:from>
    <xdr:to>
      <xdr:col>10</xdr:col>
      <xdr:colOff>165100</xdr:colOff>
      <xdr:row>57</xdr:row>
      <xdr:rowOff>154029</xdr:rowOff>
    </xdr:to>
    <xdr:sp macro="" textlink="">
      <xdr:nvSpPr>
        <xdr:cNvPr id="145" name="楕円 144"/>
        <xdr:cNvSpPr/>
      </xdr:nvSpPr>
      <xdr:spPr>
        <a:xfrm>
          <a:off x="1968500" y="98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145156</xdr:rowOff>
    </xdr:from>
    <xdr:ext cx="599010" cy="259045"/>
    <xdr:sp macro="" textlink="">
      <xdr:nvSpPr>
        <xdr:cNvPr id="146" name="テキスト ボックス 145"/>
        <xdr:cNvSpPr txBox="1"/>
      </xdr:nvSpPr>
      <xdr:spPr>
        <a:xfrm>
          <a:off x="1719795" y="99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35600</xdr:rowOff>
    </xdr:from>
    <xdr:to>
      <xdr:col>6</xdr:col>
      <xdr:colOff>38100</xdr:colOff>
      <xdr:row>57</xdr:row>
      <xdr:rowOff>137200</xdr:rowOff>
    </xdr:to>
    <xdr:sp macro="" textlink="">
      <xdr:nvSpPr>
        <xdr:cNvPr id="147" name="楕円 146"/>
        <xdr:cNvSpPr/>
      </xdr:nvSpPr>
      <xdr:spPr>
        <a:xfrm>
          <a:off x="1079500" y="98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128327</xdr:rowOff>
    </xdr:from>
    <xdr:ext cx="599010" cy="259045"/>
    <xdr:sp macro="" textlink="">
      <xdr:nvSpPr>
        <xdr:cNvPr id="148" name="テキスト ボックス 147"/>
        <xdr:cNvSpPr txBox="1"/>
      </xdr:nvSpPr>
      <xdr:spPr>
        <a:xfrm>
          <a:off x="830795" y="990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137894</xdr:rowOff>
    </xdr:from>
    <xdr:to>
      <xdr:col>24</xdr:col>
      <xdr:colOff>63500</xdr:colOff>
      <xdr:row>78</xdr:row>
      <xdr:rowOff>138923</xdr:rowOff>
    </xdr:to>
    <xdr:cxnSp macro="">
      <xdr:nvCxnSpPr>
        <xdr:cNvPr id="175" name="直線コネクタ 174"/>
        <xdr:cNvCxnSpPr/>
      </xdr:nvCxnSpPr>
      <xdr:spPr>
        <a:xfrm flipV="1">
          <a:off x="3797300" y="1351099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138626</xdr:rowOff>
    </xdr:from>
    <xdr:to>
      <xdr:col>19</xdr:col>
      <xdr:colOff>177800</xdr:colOff>
      <xdr:row>78</xdr:row>
      <xdr:rowOff>138923</xdr:rowOff>
    </xdr:to>
    <xdr:cxnSp macro="">
      <xdr:nvCxnSpPr>
        <xdr:cNvPr id="178" name="直線コネクタ 177"/>
        <xdr:cNvCxnSpPr/>
      </xdr:nvCxnSpPr>
      <xdr:spPr>
        <a:xfrm>
          <a:off x="2908300" y="1351172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138283</xdr:rowOff>
    </xdr:from>
    <xdr:to>
      <xdr:col>15</xdr:col>
      <xdr:colOff>50800</xdr:colOff>
      <xdr:row>78</xdr:row>
      <xdr:rowOff>138626</xdr:rowOff>
    </xdr:to>
    <xdr:cxnSp macro="">
      <xdr:nvCxnSpPr>
        <xdr:cNvPr id="181" name="直線コネクタ 180"/>
        <xdr:cNvCxnSpPr/>
      </xdr:nvCxnSpPr>
      <xdr:spPr>
        <a:xfrm>
          <a:off x="2019300" y="1351138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138283</xdr:rowOff>
    </xdr:from>
    <xdr:to>
      <xdr:col>10</xdr:col>
      <xdr:colOff>114300</xdr:colOff>
      <xdr:row>78</xdr:row>
      <xdr:rowOff>138762</xdr:rowOff>
    </xdr:to>
    <xdr:cxnSp macro="">
      <xdr:nvCxnSpPr>
        <xdr:cNvPr id="184" name="直線コネクタ 183"/>
        <xdr:cNvCxnSpPr/>
      </xdr:nvCxnSpPr>
      <xdr:spPr>
        <a:xfrm flipV="1">
          <a:off x="1130300" y="1351138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87094</xdr:rowOff>
    </xdr:from>
    <xdr:to>
      <xdr:col>24</xdr:col>
      <xdr:colOff>114300</xdr:colOff>
      <xdr:row>79</xdr:row>
      <xdr:rowOff>17244</xdr:rowOff>
    </xdr:to>
    <xdr:sp macro="" textlink="">
      <xdr:nvSpPr>
        <xdr:cNvPr id="194" name="楕円 193"/>
        <xdr:cNvSpPr/>
      </xdr:nvSpPr>
      <xdr:spPr>
        <a:xfrm>
          <a:off x="4584700" y="13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2021</xdr:rowOff>
    </xdr:from>
    <xdr:ext cx="313932" cy="259045"/>
    <xdr:sp macro="" textlink="">
      <xdr:nvSpPr>
        <xdr:cNvPr id="195" name="維持補修費該当値テキスト"/>
        <xdr:cNvSpPr txBox="1"/>
      </xdr:nvSpPr>
      <xdr:spPr>
        <a:xfrm>
          <a:off x="4686300" y="13375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88123</xdr:rowOff>
    </xdr:from>
    <xdr:to>
      <xdr:col>20</xdr:col>
      <xdr:colOff>38100</xdr:colOff>
      <xdr:row>79</xdr:row>
      <xdr:rowOff>18273</xdr:rowOff>
    </xdr:to>
    <xdr:sp macro="" textlink="">
      <xdr:nvSpPr>
        <xdr:cNvPr id="196" name="楕円 195"/>
        <xdr:cNvSpPr/>
      </xdr:nvSpPr>
      <xdr:spPr>
        <a:xfrm>
          <a:off x="3746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9400</xdr:rowOff>
    </xdr:from>
    <xdr:ext cx="313932" cy="259045"/>
    <xdr:sp macro="" textlink="">
      <xdr:nvSpPr>
        <xdr:cNvPr id="197" name="テキスト ボックス 196"/>
        <xdr:cNvSpPr txBox="1"/>
      </xdr:nvSpPr>
      <xdr:spPr>
        <a:xfrm>
          <a:off x="3640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87826</xdr:rowOff>
    </xdr:from>
    <xdr:to>
      <xdr:col>15</xdr:col>
      <xdr:colOff>101600</xdr:colOff>
      <xdr:row>79</xdr:row>
      <xdr:rowOff>17976</xdr:rowOff>
    </xdr:to>
    <xdr:sp macro="" textlink="">
      <xdr:nvSpPr>
        <xdr:cNvPr id="198" name="楕円 197"/>
        <xdr:cNvSpPr/>
      </xdr:nvSpPr>
      <xdr:spPr>
        <a:xfrm>
          <a:off x="2857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9103</xdr:rowOff>
    </xdr:from>
    <xdr:ext cx="313932" cy="259045"/>
    <xdr:sp macro="" textlink="">
      <xdr:nvSpPr>
        <xdr:cNvPr id="199" name="テキスト ボックス 198"/>
        <xdr:cNvSpPr txBox="1"/>
      </xdr:nvSpPr>
      <xdr:spPr>
        <a:xfrm>
          <a:off x="2751333" y="13553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87483</xdr:rowOff>
    </xdr:from>
    <xdr:to>
      <xdr:col>10</xdr:col>
      <xdr:colOff>165100</xdr:colOff>
      <xdr:row>79</xdr:row>
      <xdr:rowOff>17633</xdr:rowOff>
    </xdr:to>
    <xdr:sp macro="" textlink="">
      <xdr:nvSpPr>
        <xdr:cNvPr id="200" name="楕円 199"/>
        <xdr:cNvSpPr/>
      </xdr:nvSpPr>
      <xdr:spPr>
        <a:xfrm>
          <a:off x="1968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8760</xdr:rowOff>
    </xdr:from>
    <xdr:ext cx="313932" cy="259045"/>
    <xdr:sp macro="" textlink="">
      <xdr:nvSpPr>
        <xdr:cNvPr id="201" name="テキスト ボックス 200"/>
        <xdr:cNvSpPr txBox="1"/>
      </xdr:nvSpPr>
      <xdr:spPr>
        <a:xfrm>
          <a:off x="1862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87962</xdr:rowOff>
    </xdr:from>
    <xdr:to>
      <xdr:col>6</xdr:col>
      <xdr:colOff>38100</xdr:colOff>
      <xdr:row>79</xdr:row>
      <xdr:rowOff>18112</xdr:rowOff>
    </xdr:to>
    <xdr:sp macro="" textlink="">
      <xdr:nvSpPr>
        <xdr:cNvPr id="202" name="楕円 201"/>
        <xdr:cNvSpPr/>
      </xdr:nvSpPr>
      <xdr:spPr>
        <a:xfrm>
          <a:off x="1079500" y="134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9239</xdr:rowOff>
    </xdr:from>
    <xdr:ext cx="313932" cy="259045"/>
    <xdr:sp macro="" textlink="">
      <xdr:nvSpPr>
        <xdr:cNvPr id="203" name="テキスト ボックス 202"/>
        <xdr:cNvSpPr txBox="1"/>
      </xdr:nvSpPr>
      <xdr:spPr>
        <a:xfrm>
          <a:off x="973333" y="13553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136398</xdr:rowOff>
    </xdr:from>
    <xdr:to>
      <xdr:col>24</xdr:col>
      <xdr:colOff>63500</xdr:colOff>
      <xdr:row>97</xdr:row>
      <xdr:rowOff>14529</xdr:rowOff>
    </xdr:to>
    <xdr:cxnSp macro="">
      <xdr:nvCxnSpPr>
        <xdr:cNvPr id="233" name="直線コネクタ 232"/>
        <xdr:cNvCxnSpPr/>
      </xdr:nvCxnSpPr>
      <xdr:spPr>
        <a:xfrm flipV="1">
          <a:off x="3797300" y="16595598"/>
          <a:ext cx="838200" cy="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14529</xdr:rowOff>
    </xdr:from>
    <xdr:to>
      <xdr:col>19</xdr:col>
      <xdr:colOff>177800</xdr:colOff>
      <xdr:row>97</xdr:row>
      <xdr:rowOff>30721</xdr:rowOff>
    </xdr:to>
    <xdr:cxnSp macro="">
      <xdr:nvCxnSpPr>
        <xdr:cNvPr id="236" name="直線コネクタ 235"/>
        <xdr:cNvCxnSpPr/>
      </xdr:nvCxnSpPr>
      <xdr:spPr>
        <a:xfrm flipV="1">
          <a:off x="2908300" y="16645179"/>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21577</xdr:rowOff>
    </xdr:from>
    <xdr:to>
      <xdr:col>15</xdr:col>
      <xdr:colOff>50800</xdr:colOff>
      <xdr:row>97</xdr:row>
      <xdr:rowOff>30721</xdr:rowOff>
    </xdr:to>
    <xdr:cxnSp macro="">
      <xdr:nvCxnSpPr>
        <xdr:cNvPr id="239" name="直線コネクタ 238"/>
        <xdr:cNvCxnSpPr/>
      </xdr:nvCxnSpPr>
      <xdr:spPr>
        <a:xfrm>
          <a:off x="2019300" y="16652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10668</xdr:rowOff>
    </xdr:from>
    <xdr:to>
      <xdr:col>10</xdr:col>
      <xdr:colOff>114300</xdr:colOff>
      <xdr:row>97</xdr:row>
      <xdr:rowOff>21577</xdr:rowOff>
    </xdr:to>
    <xdr:cxnSp macro="">
      <xdr:nvCxnSpPr>
        <xdr:cNvPr id="242" name="直線コネクタ 241"/>
        <xdr:cNvCxnSpPr/>
      </xdr:nvCxnSpPr>
      <xdr:spPr>
        <a:xfrm>
          <a:off x="1130300" y="16641318"/>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85598</xdr:rowOff>
    </xdr:from>
    <xdr:to>
      <xdr:col>24</xdr:col>
      <xdr:colOff>114300</xdr:colOff>
      <xdr:row>97</xdr:row>
      <xdr:rowOff>15748</xdr:rowOff>
    </xdr:to>
    <xdr:sp macro="" textlink="">
      <xdr:nvSpPr>
        <xdr:cNvPr id="252" name="楕円 251"/>
        <xdr:cNvSpPr/>
      </xdr:nvSpPr>
      <xdr:spPr>
        <a:xfrm>
          <a:off x="4584700" y="165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64025</xdr:rowOff>
    </xdr:from>
    <xdr:ext cx="534377" cy="259045"/>
    <xdr:sp macro="" textlink="">
      <xdr:nvSpPr>
        <xdr:cNvPr id="253" name="扶助費該当値テキスト"/>
        <xdr:cNvSpPr txBox="1"/>
      </xdr:nvSpPr>
      <xdr:spPr>
        <a:xfrm>
          <a:off x="4686300" y="165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135179</xdr:rowOff>
    </xdr:from>
    <xdr:to>
      <xdr:col>20</xdr:col>
      <xdr:colOff>38100</xdr:colOff>
      <xdr:row>97</xdr:row>
      <xdr:rowOff>65329</xdr:rowOff>
    </xdr:to>
    <xdr:sp macro="" textlink="">
      <xdr:nvSpPr>
        <xdr:cNvPr id="254" name="楕円 253"/>
        <xdr:cNvSpPr/>
      </xdr:nvSpPr>
      <xdr:spPr>
        <a:xfrm>
          <a:off x="3746500" y="165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56456</xdr:rowOff>
    </xdr:from>
    <xdr:ext cx="534377" cy="259045"/>
    <xdr:sp macro="" textlink="">
      <xdr:nvSpPr>
        <xdr:cNvPr id="255" name="テキスト ボックス 254"/>
        <xdr:cNvSpPr txBox="1"/>
      </xdr:nvSpPr>
      <xdr:spPr>
        <a:xfrm>
          <a:off x="3530111" y="166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151371</xdr:rowOff>
    </xdr:from>
    <xdr:to>
      <xdr:col>15</xdr:col>
      <xdr:colOff>101600</xdr:colOff>
      <xdr:row>97</xdr:row>
      <xdr:rowOff>81521</xdr:rowOff>
    </xdr:to>
    <xdr:sp macro="" textlink="">
      <xdr:nvSpPr>
        <xdr:cNvPr id="256" name="楕円 255"/>
        <xdr:cNvSpPr/>
      </xdr:nvSpPr>
      <xdr:spPr>
        <a:xfrm>
          <a:off x="2857500" y="1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72648</xdr:rowOff>
    </xdr:from>
    <xdr:ext cx="534377" cy="259045"/>
    <xdr:sp macro="" textlink="">
      <xdr:nvSpPr>
        <xdr:cNvPr id="257" name="テキスト ボックス 256"/>
        <xdr:cNvSpPr txBox="1"/>
      </xdr:nvSpPr>
      <xdr:spPr>
        <a:xfrm>
          <a:off x="2641111" y="1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142227</xdr:rowOff>
    </xdr:from>
    <xdr:to>
      <xdr:col>10</xdr:col>
      <xdr:colOff>165100</xdr:colOff>
      <xdr:row>97</xdr:row>
      <xdr:rowOff>72377</xdr:rowOff>
    </xdr:to>
    <xdr:sp macro="" textlink="">
      <xdr:nvSpPr>
        <xdr:cNvPr id="258" name="楕円 257"/>
        <xdr:cNvSpPr/>
      </xdr:nvSpPr>
      <xdr:spPr>
        <a:xfrm>
          <a:off x="1968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63504</xdr:rowOff>
    </xdr:from>
    <xdr:ext cx="534377" cy="259045"/>
    <xdr:sp macro="" textlink="">
      <xdr:nvSpPr>
        <xdr:cNvPr id="259" name="テキスト ボックス 258"/>
        <xdr:cNvSpPr txBox="1"/>
      </xdr:nvSpPr>
      <xdr:spPr>
        <a:xfrm>
          <a:off x="1752111" y="166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131318</xdr:rowOff>
    </xdr:from>
    <xdr:to>
      <xdr:col>6</xdr:col>
      <xdr:colOff>38100</xdr:colOff>
      <xdr:row>97</xdr:row>
      <xdr:rowOff>61468</xdr:rowOff>
    </xdr:to>
    <xdr:sp macro="" textlink="">
      <xdr:nvSpPr>
        <xdr:cNvPr id="260" name="楕円 259"/>
        <xdr:cNvSpPr/>
      </xdr:nvSpPr>
      <xdr:spPr>
        <a:xfrm>
          <a:off x="1079500" y="165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52595</xdr:rowOff>
    </xdr:from>
    <xdr:ext cx="534377" cy="259045"/>
    <xdr:sp macro="" textlink="">
      <xdr:nvSpPr>
        <xdr:cNvPr id="261" name="テキスト ボックス 260"/>
        <xdr:cNvSpPr txBox="1"/>
      </xdr:nvSpPr>
      <xdr:spPr>
        <a:xfrm>
          <a:off x="863111"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45471</xdr:rowOff>
    </xdr:from>
    <xdr:to>
      <xdr:col>55</xdr:col>
      <xdr:colOff>0</xdr:colOff>
      <xdr:row>37</xdr:row>
      <xdr:rowOff>134994</xdr:rowOff>
    </xdr:to>
    <xdr:cxnSp macro="">
      <xdr:nvCxnSpPr>
        <xdr:cNvPr id="290" name="直線コネクタ 289"/>
        <xdr:cNvCxnSpPr/>
      </xdr:nvCxnSpPr>
      <xdr:spPr>
        <a:xfrm flipV="1">
          <a:off x="9639300" y="6046221"/>
          <a:ext cx="838200" cy="4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134994</xdr:rowOff>
    </xdr:from>
    <xdr:to>
      <xdr:col>50</xdr:col>
      <xdr:colOff>114300</xdr:colOff>
      <xdr:row>37</xdr:row>
      <xdr:rowOff>148459</xdr:rowOff>
    </xdr:to>
    <xdr:cxnSp macro="">
      <xdr:nvCxnSpPr>
        <xdr:cNvPr id="293" name="直線コネクタ 292"/>
        <xdr:cNvCxnSpPr/>
      </xdr:nvCxnSpPr>
      <xdr:spPr>
        <a:xfrm flipV="1">
          <a:off x="8750300" y="647864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148459</xdr:rowOff>
    </xdr:from>
    <xdr:to>
      <xdr:col>45</xdr:col>
      <xdr:colOff>177800</xdr:colOff>
      <xdr:row>37</xdr:row>
      <xdr:rowOff>169921</xdr:rowOff>
    </xdr:to>
    <xdr:cxnSp macro="">
      <xdr:nvCxnSpPr>
        <xdr:cNvPr id="296" name="直線コネクタ 295"/>
        <xdr:cNvCxnSpPr/>
      </xdr:nvCxnSpPr>
      <xdr:spPr>
        <a:xfrm flipV="1">
          <a:off x="7861300" y="6492109"/>
          <a:ext cx="8890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144238</xdr:rowOff>
    </xdr:from>
    <xdr:to>
      <xdr:col>41</xdr:col>
      <xdr:colOff>50800</xdr:colOff>
      <xdr:row>37</xdr:row>
      <xdr:rowOff>169921</xdr:rowOff>
    </xdr:to>
    <xdr:cxnSp macro="">
      <xdr:nvCxnSpPr>
        <xdr:cNvPr id="299" name="直線コネクタ 298"/>
        <xdr:cNvCxnSpPr/>
      </xdr:nvCxnSpPr>
      <xdr:spPr>
        <a:xfrm>
          <a:off x="6972300" y="6487888"/>
          <a:ext cx="889000" cy="2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166121</xdr:rowOff>
    </xdr:from>
    <xdr:to>
      <xdr:col>55</xdr:col>
      <xdr:colOff>50800</xdr:colOff>
      <xdr:row>35</xdr:row>
      <xdr:rowOff>96271</xdr:rowOff>
    </xdr:to>
    <xdr:sp macro="" textlink="">
      <xdr:nvSpPr>
        <xdr:cNvPr id="309" name="楕円 308"/>
        <xdr:cNvSpPr/>
      </xdr:nvSpPr>
      <xdr:spPr>
        <a:xfrm>
          <a:off x="10426700" y="59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144548</xdr:rowOff>
    </xdr:from>
    <xdr:ext cx="599010" cy="259045"/>
    <xdr:sp macro="" textlink="">
      <xdr:nvSpPr>
        <xdr:cNvPr id="310" name="補助費等該当値テキスト"/>
        <xdr:cNvSpPr txBox="1"/>
      </xdr:nvSpPr>
      <xdr:spPr>
        <a:xfrm>
          <a:off x="10528300" y="597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84194</xdr:rowOff>
    </xdr:from>
    <xdr:to>
      <xdr:col>50</xdr:col>
      <xdr:colOff>165100</xdr:colOff>
      <xdr:row>38</xdr:row>
      <xdr:rowOff>14345</xdr:rowOff>
    </xdr:to>
    <xdr:sp macro="" textlink="">
      <xdr:nvSpPr>
        <xdr:cNvPr id="311" name="楕円 310"/>
        <xdr:cNvSpPr/>
      </xdr:nvSpPr>
      <xdr:spPr>
        <a:xfrm>
          <a:off x="95885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5472</xdr:rowOff>
    </xdr:from>
    <xdr:ext cx="534377" cy="259045"/>
    <xdr:sp macro="" textlink="">
      <xdr:nvSpPr>
        <xdr:cNvPr id="312" name="テキスト ボックス 311"/>
        <xdr:cNvSpPr txBox="1"/>
      </xdr:nvSpPr>
      <xdr:spPr>
        <a:xfrm>
          <a:off x="9372111" y="65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97659</xdr:rowOff>
    </xdr:from>
    <xdr:to>
      <xdr:col>46</xdr:col>
      <xdr:colOff>38100</xdr:colOff>
      <xdr:row>38</xdr:row>
      <xdr:rowOff>27809</xdr:rowOff>
    </xdr:to>
    <xdr:sp macro="" textlink="">
      <xdr:nvSpPr>
        <xdr:cNvPr id="313" name="楕円 312"/>
        <xdr:cNvSpPr/>
      </xdr:nvSpPr>
      <xdr:spPr>
        <a:xfrm>
          <a:off x="8699500" y="64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18936</xdr:rowOff>
    </xdr:from>
    <xdr:ext cx="534377" cy="259045"/>
    <xdr:sp macro="" textlink="">
      <xdr:nvSpPr>
        <xdr:cNvPr id="314" name="テキスト ボックス 313"/>
        <xdr:cNvSpPr txBox="1"/>
      </xdr:nvSpPr>
      <xdr:spPr>
        <a:xfrm>
          <a:off x="8483111" y="65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119121</xdr:rowOff>
    </xdr:from>
    <xdr:to>
      <xdr:col>41</xdr:col>
      <xdr:colOff>101600</xdr:colOff>
      <xdr:row>38</xdr:row>
      <xdr:rowOff>49271</xdr:rowOff>
    </xdr:to>
    <xdr:sp macro="" textlink="">
      <xdr:nvSpPr>
        <xdr:cNvPr id="315" name="楕円 314"/>
        <xdr:cNvSpPr/>
      </xdr:nvSpPr>
      <xdr:spPr>
        <a:xfrm>
          <a:off x="7810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40398</xdr:rowOff>
    </xdr:from>
    <xdr:ext cx="534377" cy="259045"/>
    <xdr:sp macro="" textlink="">
      <xdr:nvSpPr>
        <xdr:cNvPr id="316" name="テキスト ボックス 315"/>
        <xdr:cNvSpPr txBox="1"/>
      </xdr:nvSpPr>
      <xdr:spPr>
        <a:xfrm>
          <a:off x="7594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93438</xdr:rowOff>
    </xdr:from>
    <xdr:to>
      <xdr:col>36</xdr:col>
      <xdr:colOff>165100</xdr:colOff>
      <xdr:row>38</xdr:row>
      <xdr:rowOff>23588</xdr:rowOff>
    </xdr:to>
    <xdr:sp macro="" textlink="">
      <xdr:nvSpPr>
        <xdr:cNvPr id="317" name="楕円 316"/>
        <xdr:cNvSpPr/>
      </xdr:nvSpPr>
      <xdr:spPr>
        <a:xfrm>
          <a:off x="6921500" y="64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14715</xdr:rowOff>
    </xdr:from>
    <xdr:ext cx="534377" cy="259045"/>
    <xdr:sp macro="" textlink="">
      <xdr:nvSpPr>
        <xdr:cNvPr id="318" name="テキスト ボックス 317"/>
        <xdr:cNvSpPr txBox="1"/>
      </xdr:nvSpPr>
      <xdr:spPr>
        <a:xfrm>
          <a:off x="6705111" y="65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87542</xdr:rowOff>
    </xdr:from>
    <xdr:to>
      <xdr:col>55</xdr:col>
      <xdr:colOff>0</xdr:colOff>
      <xdr:row>58</xdr:row>
      <xdr:rowOff>158223</xdr:rowOff>
    </xdr:to>
    <xdr:cxnSp macro="">
      <xdr:nvCxnSpPr>
        <xdr:cNvPr id="349" name="直線コネクタ 348"/>
        <xdr:cNvCxnSpPr/>
      </xdr:nvCxnSpPr>
      <xdr:spPr>
        <a:xfrm>
          <a:off x="9639300" y="9860192"/>
          <a:ext cx="838200" cy="2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87542</xdr:rowOff>
    </xdr:from>
    <xdr:to>
      <xdr:col>50</xdr:col>
      <xdr:colOff>114300</xdr:colOff>
      <xdr:row>59</xdr:row>
      <xdr:rowOff>3859</xdr:rowOff>
    </xdr:to>
    <xdr:cxnSp macro="">
      <xdr:nvCxnSpPr>
        <xdr:cNvPr id="352" name="直線コネクタ 351"/>
        <xdr:cNvCxnSpPr/>
      </xdr:nvCxnSpPr>
      <xdr:spPr>
        <a:xfrm flipV="1">
          <a:off x="8750300" y="9860192"/>
          <a:ext cx="889000" cy="2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3859</xdr:rowOff>
    </xdr:from>
    <xdr:to>
      <xdr:col>45</xdr:col>
      <xdr:colOff>177800</xdr:colOff>
      <xdr:row>59</xdr:row>
      <xdr:rowOff>45155</xdr:rowOff>
    </xdr:to>
    <xdr:cxnSp macro="">
      <xdr:nvCxnSpPr>
        <xdr:cNvPr id="355" name="直線コネクタ 354"/>
        <xdr:cNvCxnSpPr/>
      </xdr:nvCxnSpPr>
      <xdr:spPr>
        <a:xfrm flipV="1">
          <a:off x="7861300" y="10119409"/>
          <a:ext cx="889000" cy="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45155</xdr:rowOff>
    </xdr:from>
    <xdr:to>
      <xdr:col>41</xdr:col>
      <xdr:colOff>50800</xdr:colOff>
      <xdr:row>59</xdr:row>
      <xdr:rowOff>81365</xdr:rowOff>
    </xdr:to>
    <xdr:cxnSp macro="">
      <xdr:nvCxnSpPr>
        <xdr:cNvPr id="358" name="直線コネクタ 357"/>
        <xdr:cNvCxnSpPr/>
      </xdr:nvCxnSpPr>
      <xdr:spPr>
        <a:xfrm flipV="1">
          <a:off x="6972300" y="1016070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107423</xdr:rowOff>
    </xdr:from>
    <xdr:to>
      <xdr:col>55</xdr:col>
      <xdr:colOff>50800</xdr:colOff>
      <xdr:row>59</xdr:row>
      <xdr:rowOff>37573</xdr:rowOff>
    </xdr:to>
    <xdr:sp macro="" textlink="">
      <xdr:nvSpPr>
        <xdr:cNvPr id="368" name="楕円 367"/>
        <xdr:cNvSpPr/>
      </xdr:nvSpPr>
      <xdr:spPr>
        <a:xfrm>
          <a:off x="10426700" y="100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22350</xdr:rowOff>
    </xdr:from>
    <xdr:ext cx="534377" cy="259045"/>
    <xdr:sp macro="" textlink="">
      <xdr:nvSpPr>
        <xdr:cNvPr id="369" name="普通建設事業費該当値テキスト"/>
        <xdr:cNvSpPr txBox="1"/>
      </xdr:nvSpPr>
      <xdr:spPr>
        <a:xfrm>
          <a:off x="10528300" y="99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36742</xdr:rowOff>
    </xdr:from>
    <xdr:to>
      <xdr:col>50</xdr:col>
      <xdr:colOff>165100</xdr:colOff>
      <xdr:row>57</xdr:row>
      <xdr:rowOff>138342</xdr:rowOff>
    </xdr:to>
    <xdr:sp macro="" textlink="">
      <xdr:nvSpPr>
        <xdr:cNvPr id="370" name="楕円 369"/>
        <xdr:cNvSpPr/>
      </xdr:nvSpPr>
      <xdr:spPr>
        <a:xfrm>
          <a:off x="9588500" y="98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154869</xdr:rowOff>
    </xdr:from>
    <xdr:ext cx="599010" cy="259045"/>
    <xdr:sp macro="" textlink="">
      <xdr:nvSpPr>
        <xdr:cNvPr id="371" name="テキスト ボックス 370"/>
        <xdr:cNvSpPr txBox="1"/>
      </xdr:nvSpPr>
      <xdr:spPr>
        <a:xfrm>
          <a:off x="9339795" y="958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124509</xdr:rowOff>
    </xdr:from>
    <xdr:to>
      <xdr:col>46</xdr:col>
      <xdr:colOff>38100</xdr:colOff>
      <xdr:row>59</xdr:row>
      <xdr:rowOff>54659</xdr:rowOff>
    </xdr:to>
    <xdr:sp macro="" textlink="">
      <xdr:nvSpPr>
        <xdr:cNvPr id="372" name="楕円 371"/>
        <xdr:cNvSpPr/>
      </xdr:nvSpPr>
      <xdr:spPr>
        <a:xfrm>
          <a:off x="8699500" y="100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45786</xdr:rowOff>
    </xdr:from>
    <xdr:ext cx="534377" cy="259045"/>
    <xdr:sp macro="" textlink="">
      <xdr:nvSpPr>
        <xdr:cNvPr id="373" name="テキスト ボックス 372"/>
        <xdr:cNvSpPr txBox="1"/>
      </xdr:nvSpPr>
      <xdr:spPr>
        <a:xfrm>
          <a:off x="8483111" y="101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165805</xdr:rowOff>
    </xdr:from>
    <xdr:to>
      <xdr:col>41</xdr:col>
      <xdr:colOff>101600</xdr:colOff>
      <xdr:row>59</xdr:row>
      <xdr:rowOff>95955</xdr:rowOff>
    </xdr:to>
    <xdr:sp macro="" textlink="">
      <xdr:nvSpPr>
        <xdr:cNvPr id="374" name="楕円 373"/>
        <xdr:cNvSpPr/>
      </xdr:nvSpPr>
      <xdr:spPr>
        <a:xfrm>
          <a:off x="7810500" y="101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87082</xdr:rowOff>
    </xdr:from>
    <xdr:ext cx="534377" cy="259045"/>
    <xdr:sp macro="" textlink="">
      <xdr:nvSpPr>
        <xdr:cNvPr id="375" name="テキスト ボックス 374"/>
        <xdr:cNvSpPr txBox="1"/>
      </xdr:nvSpPr>
      <xdr:spPr>
        <a:xfrm>
          <a:off x="7594111" y="102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30565</xdr:rowOff>
    </xdr:from>
    <xdr:to>
      <xdr:col>36</xdr:col>
      <xdr:colOff>165100</xdr:colOff>
      <xdr:row>59</xdr:row>
      <xdr:rowOff>132165</xdr:rowOff>
    </xdr:to>
    <xdr:sp macro="" textlink="">
      <xdr:nvSpPr>
        <xdr:cNvPr id="376" name="楕円 375"/>
        <xdr:cNvSpPr/>
      </xdr:nvSpPr>
      <xdr:spPr>
        <a:xfrm>
          <a:off x="6921500" y="101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123292</xdr:rowOff>
    </xdr:from>
    <xdr:ext cx="534377" cy="259045"/>
    <xdr:sp macro="" textlink="">
      <xdr:nvSpPr>
        <xdr:cNvPr id="377" name="テキスト ボックス 376"/>
        <xdr:cNvSpPr txBox="1"/>
      </xdr:nvSpPr>
      <xdr:spPr>
        <a:xfrm>
          <a:off x="6705111" y="102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95021</xdr:rowOff>
    </xdr:from>
    <xdr:to>
      <xdr:col>55</xdr:col>
      <xdr:colOff>0</xdr:colOff>
      <xdr:row>79</xdr:row>
      <xdr:rowOff>96878</xdr:rowOff>
    </xdr:to>
    <xdr:cxnSp macro="">
      <xdr:nvCxnSpPr>
        <xdr:cNvPr id="408" name="直線コネクタ 407"/>
        <xdr:cNvCxnSpPr/>
      </xdr:nvCxnSpPr>
      <xdr:spPr>
        <a:xfrm flipV="1">
          <a:off x="9639300" y="13639571"/>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96878</xdr:rowOff>
    </xdr:from>
    <xdr:to>
      <xdr:col>50</xdr:col>
      <xdr:colOff>114300</xdr:colOff>
      <xdr:row>79</xdr:row>
      <xdr:rowOff>98234</xdr:rowOff>
    </xdr:to>
    <xdr:cxnSp macro="">
      <xdr:nvCxnSpPr>
        <xdr:cNvPr id="411" name="直線コネクタ 410"/>
        <xdr:cNvCxnSpPr/>
      </xdr:nvCxnSpPr>
      <xdr:spPr>
        <a:xfrm flipV="1">
          <a:off x="8750300" y="13641428"/>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83379</xdr:rowOff>
    </xdr:from>
    <xdr:to>
      <xdr:col>45</xdr:col>
      <xdr:colOff>177800</xdr:colOff>
      <xdr:row>79</xdr:row>
      <xdr:rowOff>98234</xdr:rowOff>
    </xdr:to>
    <xdr:cxnSp macro="">
      <xdr:nvCxnSpPr>
        <xdr:cNvPr id="414" name="直線コネクタ 413"/>
        <xdr:cNvCxnSpPr/>
      </xdr:nvCxnSpPr>
      <xdr:spPr>
        <a:xfrm>
          <a:off x="7861300" y="13627929"/>
          <a:ext cx="8890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83379</xdr:rowOff>
    </xdr:from>
    <xdr:to>
      <xdr:col>41</xdr:col>
      <xdr:colOff>50800</xdr:colOff>
      <xdr:row>79</xdr:row>
      <xdr:rowOff>97713</xdr:rowOff>
    </xdr:to>
    <xdr:cxnSp macro="">
      <xdr:nvCxnSpPr>
        <xdr:cNvPr id="417" name="直線コネクタ 416"/>
        <xdr:cNvCxnSpPr/>
      </xdr:nvCxnSpPr>
      <xdr:spPr>
        <a:xfrm flipV="1">
          <a:off x="6972300" y="13627929"/>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44221</xdr:rowOff>
    </xdr:from>
    <xdr:to>
      <xdr:col>55</xdr:col>
      <xdr:colOff>50800</xdr:colOff>
      <xdr:row>79</xdr:row>
      <xdr:rowOff>145821</xdr:rowOff>
    </xdr:to>
    <xdr:sp macro="" textlink="">
      <xdr:nvSpPr>
        <xdr:cNvPr id="427" name="楕円 426"/>
        <xdr:cNvSpPr/>
      </xdr:nvSpPr>
      <xdr:spPr>
        <a:xfrm>
          <a:off x="10426700" y="135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46078</xdr:rowOff>
    </xdr:from>
    <xdr:to>
      <xdr:col>50</xdr:col>
      <xdr:colOff>165100</xdr:colOff>
      <xdr:row>79</xdr:row>
      <xdr:rowOff>147678</xdr:rowOff>
    </xdr:to>
    <xdr:sp macro="" textlink="">
      <xdr:nvSpPr>
        <xdr:cNvPr id="429" name="楕円 428"/>
        <xdr:cNvSpPr/>
      </xdr:nvSpPr>
      <xdr:spPr>
        <a:xfrm>
          <a:off x="9588500" y="135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138805</xdr:rowOff>
    </xdr:from>
    <xdr:ext cx="469744" cy="259045"/>
    <xdr:sp macro="" textlink="">
      <xdr:nvSpPr>
        <xdr:cNvPr id="430" name="テキスト ボックス 429"/>
        <xdr:cNvSpPr txBox="1"/>
      </xdr:nvSpPr>
      <xdr:spPr>
        <a:xfrm>
          <a:off x="9404428" y="136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47434</xdr:rowOff>
    </xdr:from>
    <xdr:to>
      <xdr:col>46</xdr:col>
      <xdr:colOff>38100</xdr:colOff>
      <xdr:row>79</xdr:row>
      <xdr:rowOff>149034</xdr:rowOff>
    </xdr:to>
    <xdr:sp macro="" textlink="">
      <xdr:nvSpPr>
        <xdr:cNvPr id="431" name="楕円 430"/>
        <xdr:cNvSpPr/>
      </xdr:nvSpPr>
      <xdr:spPr>
        <a:xfrm>
          <a:off x="8699500" y="135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140161</xdr:rowOff>
    </xdr:from>
    <xdr:ext cx="378565" cy="259045"/>
    <xdr:sp macro="" textlink="">
      <xdr:nvSpPr>
        <xdr:cNvPr id="432" name="テキスト ボックス 431"/>
        <xdr:cNvSpPr txBox="1"/>
      </xdr:nvSpPr>
      <xdr:spPr>
        <a:xfrm>
          <a:off x="8561017" y="13684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32579</xdr:rowOff>
    </xdr:from>
    <xdr:to>
      <xdr:col>41</xdr:col>
      <xdr:colOff>101600</xdr:colOff>
      <xdr:row>79</xdr:row>
      <xdr:rowOff>134179</xdr:rowOff>
    </xdr:to>
    <xdr:sp macro="" textlink="">
      <xdr:nvSpPr>
        <xdr:cNvPr id="433" name="楕円 432"/>
        <xdr:cNvSpPr/>
      </xdr:nvSpPr>
      <xdr:spPr>
        <a:xfrm>
          <a:off x="7810500" y="135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125306</xdr:rowOff>
    </xdr:from>
    <xdr:ext cx="469744" cy="259045"/>
    <xdr:sp macro="" textlink="">
      <xdr:nvSpPr>
        <xdr:cNvPr id="434" name="テキスト ボックス 433"/>
        <xdr:cNvSpPr txBox="1"/>
      </xdr:nvSpPr>
      <xdr:spPr>
        <a:xfrm>
          <a:off x="7626428" y="136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46913</xdr:rowOff>
    </xdr:from>
    <xdr:to>
      <xdr:col>36</xdr:col>
      <xdr:colOff>165100</xdr:colOff>
      <xdr:row>79</xdr:row>
      <xdr:rowOff>148513</xdr:rowOff>
    </xdr:to>
    <xdr:sp macro="" textlink="">
      <xdr:nvSpPr>
        <xdr:cNvPr id="435" name="楕円 434"/>
        <xdr:cNvSpPr/>
      </xdr:nvSpPr>
      <xdr:spPr>
        <a:xfrm>
          <a:off x="6921500" y="135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139640</xdr:rowOff>
    </xdr:from>
    <xdr:ext cx="378565" cy="259045"/>
    <xdr:sp macro="" textlink="">
      <xdr:nvSpPr>
        <xdr:cNvPr id="436" name="テキスト ボックス 435"/>
        <xdr:cNvSpPr txBox="1"/>
      </xdr:nvSpPr>
      <xdr:spPr>
        <a:xfrm>
          <a:off x="6783017" y="13684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23919</xdr:rowOff>
    </xdr:from>
    <xdr:to>
      <xdr:col>55</xdr:col>
      <xdr:colOff>0</xdr:colOff>
      <xdr:row>96</xdr:row>
      <xdr:rowOff>7186</xdr:rowOff>
    </xdr:to>
    <xdr:cxnSp macro="">
      <xdr:nvCxnSpPr>
        <xdr:cNvPr id="461" name="直線コネクタ 460"/>
        <xdr:cNvCxnSpPr/>
      </xdr:nvCxnSpPr>
      <xdr:spPr>
        <a:xfrm>
          <a:off x="9639300" y="15625869"/>
          <a:ext cx="838200" cy="8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23919</xdr:rowOff>
    </xdr:from>
    <xdr:to>
      <xdr:col>50</xdr:col>
      <xdr:colOff>114300</xdr:colOff>
      <xdr:row>96</xdr:row>
      <xdr:rowOff>65371</xdr:rowOff>
    </xdr:to>
    <xdr:cxnSp macro="">
      <xdr:nvCxnSpPr>
        <xdr:cNvPr id="464" name="直線コネクタ 463"/>
        <xdr:cNvCxnSpPr/>
      </xdr:nvCxnSpPr>
      <xdr:spPr>
        <a:xfrm flipV="1">
          <a:off x="8750300" y="15625869"/>
          <a:ext cx="889000" cy="89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65371</xdr:rowOff>
    </xdr:from>
    <xdr:to>
      <xdr:col>45</xdr:col>
      <xdr:colOff>177800</xdr:colOff>
      <xdr:row>97</xdr:row>
      <xdr:rowOff>142889</xdr:rowOff>
    </xdr:to>
    <xdr:cxnSp macro="">
      <xdr:nvCxnSpPr>
        <xdr:cNvPr id="467" name="直線コネクタ 466"/>
        <xdr:cNvCxnSpPr/>
      </xdr:nvCxnSpPr>
      <xdr:spPr>
        <a:xfrm flipV="1">
          <a:off x="7861300" y="16524571"/>
          <a:ext cx="889000" cy="24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142889</xdr:rowOff>
    </xdr:from>
    <xdr:to>
      <xdr:col>41</xdr:col>
      <xdr:colOff>50800</xdr:colOff>
      <xdr:row>97</xdr:row>
      <xdr:rowOff>155400</xdr:rowOff>
    </xdr:to>
    <xdr:cxnSp macro="">
      <xdr:nvCxnSpPr>
        <xdr:cNvPr id="470" name="直線コネクタ 469"/>
        <xdr:cNvCxnSpPr/>
      </xdr:nvCxnSpPr>
      <xdr:spPr>
        <a:xfrm flipV="1">
          <a:off x="6972300" y="16773539"/>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127836</xdr:rowOff>
    </xdr:from>
    <xdr:to>
      <xdr:col>55</xdr:col>
      <xdr:colOff>50800</xdr:colOff>
      <xdr:row>96</xdr:row>
      <xdr:rowOff>57986</xdr:rowOff>
    </xdr:to>
    <xdr:sp macro="" textlink="">
      <xdr:nvSpPr>
        <xdr:cNvPr id="480" name="楕円 479"/>
        <xdr:cNvSpPr/>
      </xdr:nvSpPr>
      <xdr:spPr>
        <a:xfrm>
          <a:off x="10426700" y="164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106263</xdr:rowOff>
    </xdr:from>
    <xdr:ext cx="534377" cy="259045"/>
    <xdr:sp macro="" textlink="">
      <xdr:nvSpPr>
        <xdr:cNvPr id="481" name="普通建設事業費 （ うち更新整備　）該当値テキスト"/>
        <xdr:cNvSpPr txBox="1"/>
      </xdr:nvSpPr>
      <xdr:spPr>
        <a:xfrm>
          <a:off x="10528300" y="163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144569</xdr:rowOff>
    </xdr:from>
    <xdr:to>
      <xdr:col>50</xdr:col>
      <xdr:colOff>165100</xdr:colOff>
      <xdr:row>91</xdr:row>
      <xdr:rowOff>74719</xdr:rowOff>
    </xdr:to>
    <xdr:sp macro="" textlink="">
      <xdr:nvSpPr>
        <xdr:cNvPr id="482" name="楕円 481"/>
        <xdr:cNvSpPr/>
      </xdr:nvSpPr>
      <xdr:spPr>
        <a:xfrm>
          <a:off x="9588500" y="155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91246</xdr:rowOff>
    </xdr:from>
    <xdr:ext cx="599010" cy="259045"/>
    <xdr:sp macro="" textlink="">
      <xdr:nvSpPr>
        <xdr:cNvPr id="483" name="テキスト ボックス 482"/>
        <xdr:cNvSpPr txBox="1"/>
      </xdr:nvSpPr>
      <xdr:spPr>
        <a:xfrm>
          <a:off x="9339795" y="1535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14571</xdr:rowOff>
    </xdr:from>
    <xdr:to>
      <xdr:col>46</xdr:col>
      <xdr:colOff>38100</xdr:colOff>
      <xdr:row>96</xdr:row>
      <xdr:rowOff>116171</xdr:rowOff>
    </xdr:to>
    <xdr:sp macro="" textlink="">
      <xdr:nvSpPr>
        <xdr:cNvPr id="484" name="楕円 483"/>
        <xdr:cNvSpPr/>
      </xdr:nvSpPr>
      <xdr:spPr>
        <a:xfrm>
          <a:off x="8699500" y="164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107298</xdr:rowOff>
    </xdr:from>
    <xdr:ext cx="534377" cy="259045"/>
    <xdr:sp macro="" textlink="">
      <xdr:nvSpPr>
        <xdr:cNvPr id="485" name="テキスト ボックス 484"/>
        <xdr:cNvSpPr txBox="1"/>
      </xdr:nvSpPr>
      <xdr:spPr>
        <a:xfrm>
          <a:off x="8483111" y="1656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92089</xdr:rowOff>
    </xdr:from>
    <xdr:to>
      <xdr:col>41</xdr:col>
      <xdr:colOff>101600</xdr:colOff>
      <xdr:row>98</xdr:row>
      <xdr:rowOff>22239</xdr:rowOff>
    </xdr:to>
    <xdr:sp macro="" textlink="">
      <xdr:nvSpPr>
        <xdr:cNvPr id="486" name="楕円 485"/>
        <xdr:cNvSpPr/>
      </xdr:nvSpPr>
      <xdr:spPr>
        <a:xfrm>
          <a:off x="7810500" y="167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13366</xdr:rowOff>
    </xdr:from>
    <xdr:ext cx="469744" cy="259045"/>
    <xdr:sp macro="" textlink="">
      <xdr:nvSpPr>
        <xdr:cNvPr id="487" name="テキスト ボックス 486"/>
        <xdr:cNvSpPr txBox="1"/>
      </xdr:nvSpPr>
      <xdr:spPr>
        <a:xfrm>
          <a:off x="7626428" y="1681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104600</xdr:rowOff>
    </xdr:from>
    <xdr:to>
      <xdr:col>36</xdr:col>
      <xdr:colOff>165100</xdr:colOff>
      <xdr:row>98</xdr:row>
      <xdr:rowOff>34750</xdr:rowOff>
    </xdr:to>
    <xdr:sp macro="" textlink="">
      <xdr:nvSpPr>
        <xdr:cNvPr id="488" name="楕円 487"/>
        <xdr:cNvSpPr/>
      </xdr:nvSpPr>
      <xdr:spPr>
        <a:xfrm>
          <a:off x="6921500" y="167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25877</xdr:rowOff>
    </xdr:from>
    <xdr:ext cx="469744" cy="259045"/>
    <xdr:sp macro="" textlink="">
      <xdr:nvSpPr>
        <xdr:cNvPr id="489" name="テキスト ボックス 488"/>
        <xdr:cNvSpPr txBox="1"/>
      </xdr:nvSpPr>
      <xdr:spPr>
        <a:xfrm>
          <a:off x="6737428" y="168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20742</xdr:rowOff>
    </xdr:from>
    <xdr:to>
      <xdr:col>81</xdr:col>
      <xdr:colOff>50800</xdr:colOff>
      <xdr:row>38</xdr:row>
      <xdr:rowOff>25400</xdr:rowOff>
    </xdr:to>
    <xdr:cxnSp macro="">
      <xdr:nvCxnSpPr>
        <xdr:cNvPr id="517" name="直線コネクタ 516"/>
        <xdr:cNvCxnSpPr/>
      </xdr:nvCxnSpPr>
      <xdr:spPr>
        <a:xfrm>
          <a:off x="14592300" y="6535842"/>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20251</xdr:rowOff>
    </xdr:from>
    <xdr:to>
      <xdr:col>76</xdr:col>
      <xdr:colOff>114300</xdr:colOff>
      <xdr:row>38</xdr:row>
      <xdr:rowOff>20742</xdr:rowOff>
    </xdr:to>
    <xdr:cxnSp macro="">
      <xdr:nvCxnSpPr>
        <xdr:cNvPr id="520" name="直線コネクタ 519"/>
        <xdr:cNvCxnSpPr/>
      </xdr:nvCxnSpPr>
      <xdr:spPr>
        <a:xfrm>
          <a:off x="13703300" y="65353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20251</xdr:rowOff>
    </xdr:from>
    <xdr:to>
      <xdr:col>71</xdr:col>
      <xdr:colOff>177800</xdr:colOff>
      <xdr:row>38</xdr:row>
      <xdr:rowOff>25400</xdr:rowOff>
    </xdr:to>
    <xdr:cxnSp macro="">
      <xdr:nvCxnSpPr>
        <xdr:cNvPr id="523" name="直線コネクタ 522"/>
        <xdr:cNvCxnSpPr/>
      </xdr:nvCxnSpPr>
      <xdr:spPr>
        <a:xfrm flipV="1">
          <a:off x="12814300" y="653535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141392</xdr:rowOff>
    </xdr:from>
    <xdr:to>
      <xdr:col>76</xdr:col>
      <xdr:colOff>165100</xdr:colOff>
      <xdr:row>38</xdr:row>
      <xdr:rowOff>71542</xdr:rowOff>
    </xdr:to>
    <xdr:sp macro="" textlink="">
      <xdr:nvSpPr>
        <xdr:cNvPr id="537" name="楕円 536"/>
        <xdr:cNvSpPr/>
      </xdr:nvSpPr>
      <xdr:spPr>
        <a:xfrm>
          <a:off x="14541500" y="64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62669</xdr:rowOff>
    </xdr:from>
    <xdr:ext cx="378565" cy="259045"/>
    <xdr:sp macro="" textlink="">
      <xdr:nvSpPr>
        <xdr:cNvPr id="538" name="テキスト ボックス 537"/>
        <xdr:cNvSpPr txBox="1"/>
      </xdr:nvSpPr>
      <xdr:spPr>
        <a:xfrm>
          <a:off x="14403017" y="657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140901</xdr:rowOff>
    </xdr:from>
    <xdr:to>
      <xdr:col>72</xdr:col>
      <xdr:colOff>38100</xdr:colOff>
      <xdr:row>38</xdr:row>
      <xdr:rowOff>71051</xdr:rowOff>
    </xdr:to>
    <xdr:sp macro="" textlink="">
      <xdr:nvSpPr>
        <xdr:cNvPr id="539" name="楕円 538"/>
        <xdr:cNvSpPr/>
      </xdr:nvSpPr>
      <xdr:spPr>
        <a:xfrm>
          <a:off x="13652500" y="6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62178</xdr:rowOff>
    </xdr:from>
    <xdr:ext cx="378565" cy="259045"/>
    <xdr:sp macro="" textlink="">
      <xdr:nvSpPr>
        <xdr:cNvPr id="540" name="テキスト ボックス 539"/>
        <xdr:cNvSpPr txBox="1"/>
      </xdr:nvSpPr>
      <xdr:spPr>
        <a:xfrm>
          <a:off x="13514017" y="657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91351</xdr:rowOff>
    </xdr:from>
    <xdr:to>
      <xdr:col>85</xdr:col>
      <xdr:colOff>127000</xdr:colOff>
      <xdr:row>77</xdr:row>
      <xdr:rowOff>98132</xdr:rowOff>
    </xdr:to>
    <xdr:cxnSp macro="">
      <xdr:nvCxnSpPr>
        <xdr:cNvPr id="618" name="直線コネクタ 617"/>
        <xdr:cNvCxnSpPr/>
      </xdr:nvCxnSpPr>
      <xdr:spPr>
        <a:xfrm flipV="1">
          <a:off x="15481300" y="1329300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98132</xdr:rowOff>
    </xdr:from>
    <xdr:to>
      <xdr:col>81</xdr:col>
      <xdr:colOff>50800</xdr:colOff>
      <xdr:row>77</xdr:row>
      <xdr:rowOff>108944</xdr:rowOff>
    </xdr:to>
    <xdr:cxnSp macro="">
      <xdr:nvCxnSpPr>
        <xdr:cNvPr id="621" name="直線コネクタ 620"/>
        <xdr:cNvCxnSpPr/>
      </xdr:nvCxnSpPr>
      <xdr:spPr>
        <a:xfrm flipV="1">
          <a:off x="14592300" y="13299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108944</xdr:rowOff>
    </xdr:from>
    <xdr:to>
      <xdr:col>76</xdr:col>
      <xdr:colOff>114300</xdr:colOff>
      <xdr:row>77</xdr:row>
      <xdr:rowOff>112610</xdr:rowOff>
    </xdr:to>
    <xdr:cxnSp macro="">
      <xdr:nvCxnSpPr>
        <xdr:cNvPr id="624" name="直線コネクタ 623"/>
        <xdr:cNvCxnSpPr/>
      </xdr:nvCxnSpPr>
      <xdr:spPr>
        <a:xfrm flipV="1">
          <a:off x="13703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112610</xdr:rowOff>
    </xdr:from>
    <xdr:to>
      <xdr:col>71</xdr:col>
      <xdr:colOff>177800</xdr:colOff>
      <xdr:row>77</xdr:row>
      <xdr:rowOff>123264</xdr:rowOff>
    </xdr:to>
    <xdr:cxnSp macro="">
      <xdr:nvCxnSpPr>
        <xdr:cNvPr id="627" name="直線コネクタ 626"/>
        <xdr:cNvCxnSpPr/>
      </xdr:nvCxnSpPr>
      <xdr:spPr>
        <a:xfrm flipV="1">
          <a:off x="12814300" y="13314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40551</xdr:rowOff>
    </xdr:from>
    <xdr:to>
      <xdr:col>85</xdr:col>
      <xdr:colOff>177800</xdr:colOff>
      <xdr:row>77</xdr:row>
      <xdr:rowOff>142151</xdr:rowOff>
    </xdr:to>
    <xdr:sp macro="" textlink="">
      <xdr:nvSpPr>
        <xdr:cNvPr id="637" name="楕円 636"/>
        <xdr:cNvSpPr/>
      </xdr:nvSpPr>
      <xdr:spPr>
        <a:xfrm>
          <a:off x="16268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18978</xdr:rowOff>
    </xdr:from>
    <xdr:ext cx="534377" cy="259045"/>
    <xdr:sp macro="" textlink="">
      <xdr:nvSpPr>
        <xdr:cNvPr id="638" name="公債費該当値テキスト"/>
        <xdr:cNvSpPr txBox="1"/>
      </xdr:nvSpPr>
      <xdr:spPr>
        <a:xfrm>
          <a:off x="16370300" y="132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47332</xdr:rowOff>
    </xdr:from>
    <xdr:to>
      <xdr:col>81</xdr:col>
      <xdr:colOff>101600</xdr:colOff>
      <xdr:row>77</xdr:row>
      <xdr:rowOff>148932</xdr:rowOff>
    </xdr:to>
    <xdr:sp macro="" textlink="">
      <xdr:nvSpPr>
        <xdr:cNvPr id="639" name="楕円 638"/>
        <xdr:cNvSpPr/>
      </xdr:nvSpPr>
      <xdr:spPr>
        <a:xfrm>
          <a:off x="154305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140059</xdr:rowOff>
    </xdr:from>
    <xdr:ext cx="534377" cy="259045"/>
    <xdr:sp macro="" textlink="">
      <xdr:nvSpPr>
        <xdr:cNvPr id="640" name="テキスト ボックス 639"/>
        <xdr:cNvSpPr txBox="1"/>
      </xdr:nvSpPr>
      <xdr:spPr>
        <a:xfrm>
          <a:off x="15214111" y="133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58144</xdr:rowOff>
    </xdr:from>
    <xdr:to>
      <xdr:col>76</xdr:col>
      <xdr:colOff>165100</xdr:colOff>
      <xdr:row>77</xdr:row>
      <xdr:rowOff>159744</xdr:rowOff>
    </xdr:to>
    <xdr:sp macro="" textlink="">
      <xdr:nvSpPr>
        <xdr:cNvPr id="641" name="楕円 640"/>
        <xdr:cNvSpPr/>
      </xdr:nvSpPr>
      <xdr:spPr>
        <a:xfrm>
          <a:off x="14541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150871</xdr:rowOff>
    </xdr:from>
    <xdr:ext cx="534377" cy="259045"/>
    <xdr:sp macro="" textlink="">
      <xdr:nvSpPr>
        <xdr:cNvPr id="642" name="テキスト ボックス 641"/>
        <xdr:cNvSpPr txBox="1"/>
      </xdr:nvSpPr>
      <xdr:spPr>
        <a:xfrm>
          <a:off x="14325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61810</xdr:rowOff>
    </xdr:from>
    <xdr:to>
      <xdr:col>72</xdr:col>
      <xdr:colOff>38100</xdr:colOff>
      <xdr:row>77</xdr:row>
      <xdr:rowOff>163410</xdr:rowOff>
    </xdr:to>
    <xdr:sp macro="" textlink="">
      <xdr:nvSpPr>
        <xdr:cNvPr id="643" name="楕円 642"/>
        <xdr:cNvSpPr/>
      </xdr:nvSpPr>
      <xdr:spPr>
        <a:xfrm>
          <a:off x="13652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154537</xdr:rowOff>
    </xdr:from>
    <xdr:ext cx="534377" cy="259045"/>
    <xdr:sp macro="" textlink="">
      <xdr:nvSpPr>
        <xdr:cNvPr id="644" name="テキスト ボックス 643"/>
        <xdr:cNvSpPr txBox="1"/>
      </xdr:nvSpPr>
      <xdr:spPr>
        <a:xfrm>
          <a:off x="13436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72464</xdr:rowOff>
    </xdr:from>
    <xdr:to>
      <xdr:col>67</xdr:col>
      <xdr:colOff>101600</xdr:colOff>
      <xdr:row>78</xdr:row>
      <xdr:rowOff>2614</xdr:rowOff>
    </xdr:to>
    <xdr:sp macro="" textlink="">
      <xdr:nvSpPr>
        <xdr:cNvPr id="645" name="楕円 644"/>
        <xdr:cNvSpPr/>
      </xdr:nvSpPr>
      <xdr:spPr>
        <a:xfrm>
          <a:off x="12763500" y="13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165191</xdr:rowOff>
    </xdr:from>
    <xdr:ext cx="534377" cy="259045"/>
    <xdr:sp macro="" textlink="">
      <xdr:nvSpPr>
        <xdr:cNvPr id="646" name="テキスト ボックス 645"/>
        <xdr:cNvSpPr txBox="1"/>
      </xdr:nvSpPr>
      <xdr:spPr>
        <a:xfrm>
          <a:off x="12547111" y="133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77648</xdr:rowOff>
    </xdr:from>
    <xdr:to>
      <xdr:col>85</xdr:col>
      <xdr:colOff>127000</xdr:colOff>
      <xdr:row>99</xdr:row>
      <xdr:rowOff>90436</xdr:rowOff>
    </xdr:to>
    <xdr:cxnSp macro="">
      <xdr:nvCxnSpPr>
        <xdr:cNvPr id="677" name="直線コネクタ 676"/>
        <xdr:cNvCxnSpPr/>
      </xdr:nvCxnSpPr>
      <xdr:spPr>
        <a:xfrm flipV="1">
          <a:off x="15481300" y="17051198"/>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74033</xdr:rowOff>
    </xdr:from>
    <xdr:to>
      <xdr:col>81</xdr:col>
      <xdr:colOff>50800</xdr:colOff>
      <xdr:row>99</xdr:row>
      <xdr:rowOff>90436</xdr:rowOff>
    </xdr:to>
    <xdr:cxnSp macro="">
      <xdr:nvCxnSpPr>
        <xdr:cNvPr id="680" name="直線コネクタ 679"/>
        <xdr:cNvCxnSpPr/>
      </xdr:nvCxnSpPr>
      <xdr:spPr>
        <a:xfrm>
          <a:off x="14592300" y="17047583"/>
          <a:ext cx="8890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70989</xdr:rowOff>
    </xdr:from>
    <xdr:to>
      <xdr:col>76</xdr:col>
      <xdr:colOff>114300</xdr:colOff>
      <xdr:row>99</xdr:row>
      <xdr:rowOff>74033</xdr:rowOff>
    </xdr:to>
    <xdr:cxnSp macro="">
      <xdr:nvCxnSpPr>
        <xdr:cNvPr id="683" name="直線コネクタ 682"/>
        <xdr:cNvCxnSpPr/>
      </xdr:nvCxnSpPr>
      <xdr:spPr>
        <a:xfrm>
          <a:off x="13703300" y="17044539"/>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70989</xdr:rowOff>
    </xdr:from>
    <xdr:to>
      <xdr:col>71</xdr:col>
      <xdr:colOff>177800</xdr:colOff>
      <xdr:row>99</xdr:row>
      <xdr:rowOff>91407</xdr:rowOff>
    </xdr:to>
    <xdr:cxnSp macro="">
      <xdr:nvCxnSpPr>
        <xdr:cNvPr id="686" name="直線コネクタ 685"/>
        <xdr:cNvCxnSpPr/>
      </xdr:nvCxnSpPr>
      <xdr:spPr>
        <a:xfrm flipV="1">
          <a:off x="12814300" y="17044539"/>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26848</xdr:rowOff>
    </xdr:from>
    <xdr:to>
      <xdr:col>85</xdr:col>
      <xdr:colOff>177800</xdr:colOff>
      <xdr:row>99</xdr:row>
      <xdr:rowOff>128448</xdr:rowOff>
    </xdr:to>
    <xdr:sp macro="" textlink="">
      <xdr:nvSpPr>
        <xdr:cNvPr id="696" name="楕円 695"/>
        <xdr:cNvSpPr/>
      </xdr:nvSpPr>
      <xdr:spPr>
        <a:xfrm>
          <a:off x="16268700" y="1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113225</xdr:rowOff>
    </xdr:from>
    <xdr:ext cx="469744" cy="259045"/>
    <xdr:sp macro="" textlink="">
      <xdr:nvSpPr>
        <xdr:cNvPr id="697" name="積立金該当値テキスト"/>
        <xdr:cNvSpPr txBox="1"/>
      </xdr:nvSpPr>
      <xdr:spPr>
        <a:xfrm>
          <a:off x="16370300" y="1691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39636</xdr:rowOff>
    </xdr:from>
    <xdr:to>
      <xdr:col>81</xdr:col>
      <xdr:colOff>101600</xdr:colOff>
      <xdr:row>99</xdr:row>
      <xdr:rowOff>141236</xdr:rowOff>
    </xdr:to>
    <xdr:sp macro="" textlink="">
      <xdr:nvSpPr>
        <xdr:cNvPr id="698" name="楕円 697"/>
        <xdr:cNvSpPr/>
      </xdr:nvSpPr>
      <xdr:spPr>
        <a:xfrm>
          <a:off x="15430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132363</xdr:rowOff>
    </xdr:from>
    <xdr:ext cx="469744" cy="259045"/>
    <xdr:sp macro="" textlink="">
      <xdr:nvSpPr>
        <xdr:cNvPr id="699" name="テキスト ボックス 698"/>
        <xdr:cNvSpPr txBox="1"/>
      </xdr:nvSpPr>
      <xdr:spPr>
        <a:xfrm>
          <a:off x="15246428" y="171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23233</xdr:rowOff>
    </xdr:from>
    <xdr:to>
      <xdr:col>76</xdr:col>
      <xdr:colOff>165100</xdr:colOff>
      <xdr:row>99</xdr:row>
      <xdr:rowOff>124833</xdr:rowOff>
    </xdr:to>
    <xdr:sp macro="" textlink="">
      <xdr:nvSpPr>
        <xdr:cNvPr id="700" name="楕円 699"/>
        <xdr:cNvSpPr/>
      </xdr:nvSpPr>
      <xdr:spPr>
        <a:xfrm>
          <a:off x="14541500" y="16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115960</xdr:rowOff>
    </xdr:from>
    <xdr:ext cx="469744" cy="259045"/>
    <xdr:sp macro="" textlink="">
      <xdr:nvSpPr>
        <xdr:cNvPr id="701" name="テキスト ボックス 700"/>
        <xdr:cNvSpPr txBox="1"/>
      </xdr:nvSpPr>
      <xdr:spPr>
        <a:xfrm>
          <a:off x="14357428" y="1708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20189</xdr:rowOff>
    </xdr:from>
    <xdr:to>
      <xdr:col>72</xdr:col>
      <xdr:colOff>38100</xdr:colOff>
      <xdr:row>99</xdr:row>
      <xdr:rowOff>121789</xdr:rowOff>
    </xdr:to>
    <xdr:sp macro="" textlink="">
      <xdr:nvSpPr>
        <xdr:cNvPr id="702" name="楕円 701"/>
        <xdr:cNvSpPr/>
      </xdr:nvSpPr>
      <xdr:spPr>
        <a:xfrm>
          <a:off x="13652500" y="169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112916</xdr:rowOff>
    </xdr:from>
    <xdr:ext cx="469744" cy="259045"/>
    <xdr:sp macro="" textlink="">
      <xdr:nvSpPr>
        <xdr:cNvPr id="703" name="テキスト ボックス 702"/>
        <xdr:cNvSpPr txBox="1"/>
      </xdr:nvSpPr>
      <xdr:spPr>
        <a:xfrm>
          <a:off x="13468428" y="170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40607</xdr:rowOff>
    </xdr:from>
    <xdr:to>
      <xdr:col>67</xdr:col>
      <xdr:colOff>101600</xdr:colOff>
      <xdr:row>99</xdr:row>
      <xdr:rowOff>142207</xdr:rowOff>
    </xdr:to>
    <xdr:sp macro="" textlink="">
      <xdr:nvSpPr>
        <xdr:cNvPr id="704" name="楕円 703"/>
        <xdr:cNvSpPr/>
      </xdr:nvSpPr>
      <xdr:spPr>
        <a:xfrm>
          <a:off x="12763500" y="17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133334</xdr:rowOff>
    </xdr:from>
    <xdr:ext cx="469744" cy="259045"/>
    <xdr:sp macro="" textlink="">
      <xdr:nvSpPr>
        <xdr:cNvPr id="705" name="テキスト ボックス 704"/>
        <xdr:cNvSpPr txBox="1"/>
      </xdr:nvSpPr>
      <xdr:spPr>
        <a:xfrm>
          <a:off x="12579428" y="171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134462</xdr:rowOff>
    </xdr:from>
    <xdr:to>
      <xdr:col>116</xdr:col>
      <xdr:colOff>63500</xdr:colOff>
      <xdr:row>58</xdr:row>
      <xdr:rowOff>136671</xdr:rowOff>
    </xdr:to>
    <xdr:cxnSp macro="">
      <xdr:nvCxnSpPr>
        <xdr:cNvPr id="789" name="直線コネクタ 788"/>
        <xdr:cNvCxnSpPr/>
      </xdr:nvCxnSpPr>
      <xdr:spPr>
        <a:xfrm flipV="1">
          <a:off x="21323300" y="10078562"/>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90"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134023</xdr:rowOff>
    </xdr:from>
    <xdr:to>
      <xdr:col>111</xdr:col>
      <xdr:colOff>177800</xdr:colOff>
      <xdr:row>58</xdr:row>
      <xdr:rowOff>136671</xdr:rowOff>
    </xdr:to>
    <xdr:cxnSp macro="">
      <xdr:nvCxnSpPr>
        <xdr:cNvPr id="792" name="直線コネクタ 791"/>
        <xdr:cNvCxnSpPr/>
      </xdr:nvCxnSpPr>
      <xdr:spPr>
        <a:xfrm>
          <a:off x="20434300" y="10078123"/>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134023</xdr:rowOff>
    </xdr:from>
    <xdr:to>
      <xdr:col>107</xdr:col>
      <xdr:colOff>50800</xdr:colOff>
      <xdr:row>58</xdr:row>
      <xdr:rowOff>136195</xdr:rowOff>
    </xdr:to>
    <xdr:cxnSp macro="">
      <xdr:nvCxnSpPr>
        <xdr:cNvPr id="795" name="直線コネクタ 794"/>
        <xdr:cNvCxnSpPr/>
      </xdr:nvCxnSpPr>
      <xdr:spPr>
        <a:xfrm flipV="1">
          <a:off x="19545300" y="1007812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7" name="テキスト ボックス 796"/>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79045</xdr:rowOff>
    </xdr:from>
    <xdr:to>
      <xdr:col>102</xdr:col>
      <xdr:colOff>114300</xdr:colOff>
      <xdr:row>58</xdr:row>
      <xdr:rowOff>136195</xdr:rowOff>
    </xdr:to>
    <xdr:cxnSp macro="">
      <xdr:nvCxnSpPr>
        <xdr:cNvPr id="798" name="直線コネクタ 797"/>
        <xdr:cNvCxnSpPr/>
      </xdr:nvCxnSpPr>
      <xdr:spPr>
        <a:xfrm>
          <a:off x="18656300" y="10023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2" name="テキスト ボックス 801"/>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83662</xdr:rowOff>
    </xdr:from>
    <xdr:to>
      <xdr:col>116</xdr:col>
      <xdr:colOff>114300</xdr:colOff>
      <xdr:row>59</xdr:row>
      <xdr:rowOff>13812</xdr:rowOff>
    </xdr:to>
    <xdr:sp macro="" textlink="">
      <xdr:nvSpPr>
        <xdr:cNvPr id="808" name="楕円 807"/>
        <xdr:cNvSpPr/>
      </xdr:nvSpPr>
      <xdr:spPr>
        <a:xfrm>
          <a:off x="22110700" y="10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43039</xdr:rowOff>
    </xdr:from>
    <xdr:ext cx="469744" cy="259045"/>
    <xdr:sp macro="" textlink="">
      <xdr:nvSpPr>
        <xdr:cNvPr id="809" name="貸付金該当値テキスト"/>
        <xdr:cNvSpPr txBox="1"/>
      </xdr:nvSpPr>
      <xdr:spPr>
        <a:xfrm>
          <a:off x="22212300" y="98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85871</xdr:rowOff>
    </xdr:from>
    <xdr:to>
      <xdr:col>112</xdr:col>
      <xdr:colOff>38100</xdr:colOff>
      <xdr:row>59</xdr:row>
      <xdr:rowOff>16021</xdr:rowOff>
    </xdr:to>
    <xdr:sp macro="" textlink="">
      <xdr:nvSpPr>
        <xdr:cNvPr id="810" name="楕円 809"/>
        <xdr:cNvSpPr/>
      </xdr:nvSpPr>
      <xdr:spPr>
        <a:xfrm>
          <a:off x="21272500" y="100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32548</xdr:rowOff>
    </xdr:from>
    <xdr:ext cx="469744" cy="259045"/>
    <xdr:sp macro="" textlink="">
      <xdr:nvSpPr>
        <xdr:cNvPr id="811" name="テキスト ボックス 810"/>
        <xdr:cNvSpPr txBox="1"/>
      </xdr:nvSpPr>
      <xdr:spPr>
        <a:xfrm>
          <a:off x="21088428" y="9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83223</xdr:rowOff>
    </xdr:from>
    <xdr:to>
      <xdr:col>107</xdr:col>
      <xdr:colOff>101600</xdr:colOff>
      <xdr:row>59</xdr:row>
      <xdr:rowOff>13373</xdr:rowOff>
    </xdr:to>
    <xdr:sp macro="" textlink="">
      <xdr:nvSpPr>
        <xdr:cNvPr id="812" name="楕円 811"/>
        <xdr:cNvSpPr/>
      </xdr:nvSpPr>
      <xdr:spPr>
        <a:xfrm>
          <a:off x="20383500" y="100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29900</xdr:rowOff>
    </xdr:from>
    <xdr:ext cx="469744" cy="259045"/>
    <xdr:sp macro="" textlink="">
      <xdr:nvSpPr>
        <xdr:cNvPr id="813" name="テキスト ボックス 812"/>
        <xdr:cNvSpPr txBox="1"/>
      </xdr:nvSpPr>
      <xdr:spPr>
        <a:xfrm>
          <a:off x="20199428" y="98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85395</xdr:rowOff>
    </xdr:from>
    <xdr:to>
      <xdr:col>102</xdr:col>
      <xdr:colOff>165100</xdr:colOff>
      <xdr:row>59</xdr:row>
      <xdr:rowOff>15545</xdr:rowOff>
    </xdr:to>
    <xdr:sp macro="" textlink="">
      <xdr:nvSpPr>
        <xdr:cNvPr id="814" name="楕円 813"/>
        <xdr:cNvSpPr/>
      </xdr:nvSpPr>
      <xdr:spPr>
        <a:xfrm>
          <a:off x="19494500" y="100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32072</xdr:rowOff>
    </xdr:from>
    <xdr:ext cx="469744" cy="259045"/>
    <xdr:sp macro="" textlink="">
      <xdr:nvSpPr>
        <xdr:cNvPr id="815" name="テキスト ボックス 814"/>
        <xdr:cNvSpPr txBox="1"/>
      </xdr:nvSpPr>
      <xdr:spPr>
        <a:xfrm>
          <a:off x="19310428" y="98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28245</xdr:rowOff>
    </xdr:from>
    <xdr:to>
      <xdr:col>98</xdr:col>
      <xdr:colOff>38100</xdr:colOff>
      <xdr:row>58</xdr:row>
      <xdr:rowOff>129845</xdr:rowOff>
    </xdr:to>
    <xdr:sp macro="" textlink="">
      <xdr:nvSpPr>
        <xdr:cNvPr id="816" name="楕円 815"/>
        <xdr:cNvSpPr/>
      </xdr:nvSpPr>
      <xdr:spPr>
        <a:xfrm>
          <a:off x="18605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146372</xdr:rowOff>
    </xdr:from>
    <xdr:ext cx="469744" cy="259045"/>
    <xdr:sp macro="" textlink="">
      <xdr:nvSpPr>
        <xdr:cNvPr id="817" name="テキスト ボックス 816"/>
        <xdr:cNvSpPr txBox="1"/>
      </xdr:nvSpPr>
      <xdr:spPr>
        <a:xfrm>
          <a:off x="18421428" y="97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139717</xdr:rowOff>
    </xdr:from>
    <xdr:to>
      <xdr:col>116</xdr:col>
      <xdr:colOff>63500</xdr:colOff>
      <xdr:row>77</xdr:row>
      <xdr:rowOff>36030</xdr:rowOff>
    </xdr:to>
    <xdr:cxnSp macro="">
      <xdr:nvCxnSpPr>
        <xdr:cNvPr id="849" name="直線コネクタ 848"/>
        <xdr:cNvCxnSpPr/>
      </xdr:nvCxnSpPr>
      <xdr:spPr>
        <a:xfrm flipV="1">
          <a:off x="21323300" y="13169917"/>
          <a:ext cx="8382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30756</xdr:rowOff>
    </xdr:from>
    <xdr:to>
      <xdr:col>111</xdr:col>
      <xdr:colOff>177800</xdr:colOff>
      <xdr:row>77</xdr:row>
      <xdr:rowOff>36030</xdr:rowOff>
    </xdr:to>
    <xdr:cxnSp macro="">
      <xdr:nvCxnSpPr>
        <xdr:cNvPr id="852" name="直線コネクタ 851"/>
        <xdr:cNvCxnSpPr/>
      </xdr:nvCxnSpPr>
      <xdr:spPr>
        <a:xfrm>
          <a:off x="20434300" y="13232406"/>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18918</xdr:rowOff>
    </xdr:from>
    <xdr:to>
      <xdr:col>107</xdr:col>
      <xdr:colOff>50800</xdr:colOff>
      <xdr:row>77</xdr:row>
      <xdr:rowOff>30756</xdr:rowOff>
    </xdr:to>
    <xdr:cxnSp macro="">
      <xdr:nvCxnSpPr>
        <xdr:cNvPr id="855" name="直線コネクタ 854"/>
        <xdr:cNvCxnSpPr/>
      </xdr:nvCxnSpPr>
      <xdr:spPr>
        <a:xfrm>
          <a:off x="19545300" y="13220568"/>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18918</xdr:rowOff>
    </xdr:from>
    <xdr:to>
      <xdr:col>102</xdr:col>
      <xdr:colOff>114300</xdr:colOff>
      <xdr:row>77</xdr:row>
      <xdr:rowOff>56817</xdr:rowOff>
    </xdr:to>
    <xdr:cxnSp macro="">
      <xdr:nvCxnSpPr>
        <xdr:cNvPr id="858" name="直線コネクタ 857"/>
        <xdr:cNvCxnSpPr/>
      </xdr:nvCxnSpPr>
      <xdr:spPr>
        <a:xfrm flipV="1">
          <a:off x="18656300" y="13220568"/>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88917</xdr:rowOff>
    </xdr:from>
    <xdr:to>
      <xdr:col>116</xdr:col>
      <xdr:colOff>114300</xdr:colOff>
      <xdr:row>77</xdr:row>
      <xdr:rowOff>19067</xdr:rowOff>
    </xdr:to>
    <xdr:sp macro="" textlink="">
      <xdr:nvSpPr>
        <xdr:cNvPr id="868" name="楕円 867"/>
        <xdr:cNvSpPr/>
      </xdr:nvSpPr>
      <xdr:spPr>
        <a:xfrm>
          <a:off x="22110700" y="131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67344</xdr:rowOff>
    </xdr:from>
    <xdr:ext cx="534377" cy="259045"/>
    <xdr:sp macro="" textlink="">
      <xdr:nvSpPr>
        <xdr:cNvPr id="869" name="繰出金該当値テキスト"/>
        <xdr:cNvSpPr txBox="1"/>
      </xdr:nvSpPr>
      <xdr:spPr>
        <a:xfrm>
          <a:off x="22212300" y="130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156680</xdr:rowOff>
    </xdr:from>
    <xdr:to>
      <xdr:col>112</xdr:col>
      <xdr:colOff>38100</xdr:colOff>
      <xdr:row>77</xdr:row>
      <xdr:rowOff>86830</xdr:rowOff>
    </xdr:to>
    <xdr:sp macro="" textlink="">
      <xdr:nvSpPr>
        <xdr:cNvPr id="870" name="楕円 869"/>
        <xdr:cNvSpPr/>
      </xdr:nvSpPr>
      <xdr:spPr>
        <a:xfrm>
          <a:off x="21272500" y="131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77957</xdr:rowOff>
    </xdr:from>
    <xdr:ext cx="534377" cy="259045"/>
    <xdr:sp macro="" textlink="">
      <xdr:nvSpPr>
        <xdr:cNvPr id="871" name="テキスト ボックス 870"/>
        <xdr:cNvSpPr txBox="1"/>
      </xdr:nvSpPr>
      <xdr:spPr>
        <a:xfrm>
          <a:off x="21056111" y="132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151406</xdr:rowOff>
    </xdr:from>
    <xdr:to>
      <xdr:col>107</xdr:col>
      <xdr:colOff>101600</xdr:colOff>
      <xdr:row>77</xdr:row>
      <xdr:rowOff>81556</xdr:rowOff>
    </xdr:to>
    <xdr:sp macro="" textlink="">
      <xdr:nvSpPr>
        <xdr:cNvPr id="872" name="楕円 871"/>
        <xdr:cNvSpPr/>
      </xdr:nvSpPr>
      <xdr:spPr>
        <a:xfrm>
          <a:off x="20383500" y="131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72683</xdr:rowOff>
    </xdr:from>
    <xdr:ext cx="534377" cy="259045"/>
    <xdr:sp macro="" textlink="">
      <xdr:nvSpPr>
        <xdr:cNvPr id="873" name="テキスト ボックス 872"/>
        <xdr:cNvSpPr txBox="1"/>
      </xdr:nvSpPr>
      <xdr:spPr>
        <a:xfrm>
          <a:off x="20167111" y="132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139568</xdr:rowOff>
    </xdr:from>
    <xdr:to>
      <xdr:col>102</xdr:col>
      <xdr:colOff>165100</xdr:colOff>
      <xdr:row>77</xdr:row>
      <xdr:rowOff>69718</xdr:rowOff>
    </xdr:to>
    <xdr:sp macro="" textlink="">
      <xdr:nvSpPr>
        <xdr:cNvPr id="874" name="楕円 873"/>
        <xdr:cNvSpPr/>
      </xdr:nvSpPr>
      <xdr:spPr>
        <a:xfrm>
          <a:off x="19494500" y="131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60845</xdr:rowOff>
    </xdr:from>
    <xdr:ext cx="534377" cy="259045"/>
    <xdr:sp macro="" textlink="">
      <xdr:nvSpPr>
        <xdr:cNvPr id="875" name="テキスト ボックス 874"/>
        <xdr:cNvSpPr txBox="1"/>
      </xdr:nvSpPr>
      <xdr:spPr>
        <a:xfrm>
          <a:off x="19278111" y="132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6017</xdr:rowOff>
    </xdr:from>
    <xdr:to>
      <xdr:col>98</xdr:col>
      <xdr:colOff>38100</xdr:colOff>
      <xdr:row>77</xdr:row>
      <xdr:rowOff>107617</xdr:rowOff>
    </xdr:to>
    <xdr:sp macro="" textlink="">
      <xdr:nvSpPr>
        <xdr:cNvPr id="876" name="楕円 875"/>
        <xdr:cNvSpPr/>
      </xdr:nvSpPr>
      <xdr:spPr>
        <a:xfrm>
          <a:off x="18605500" y="132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98744</xdr:rowOff>
    </xdr:from>
    <xdr:ext cx="534377" cy="259045"/>
    <xdr:sp macro="" textlink="">
      <xdr:nvSpPr>
        <xdr:cNvPr id="877" name="テキスト ボックス 876"/>
        <xdr:cNvSpPr txBox="1"/>
      </xdr:nvSpPr>
      <xdr:spPr>
        <a:xfrm>
          <a:off x="18389111" y="13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653,627円</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であり、前年度</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687,780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34,153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円減少した。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補助費等が特別定額給付金事業等により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113,497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円増加の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179,732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円となったものの、普通建設事業費（うち更新整備）に関しては、中学校建設事業がほぼ完了したことにより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147,072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63,187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円となり、類似団体平均も下回った。</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概ね類似団体平均値を下回っているが、貸付金においては住民一人当たり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4,275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と比較して高い状況となっている。中小企業融資預託金、四国労働金庫預託金及び中讃勤労者生活資金貸付預託金についてはいずれも年度内に償還されているが、大学奨学資金貸与費については償還状況を注視する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今後は老朽化した施設の整備等で維持補修費や普通建設事業費の増加が見込まれるため、歳出全体のバランスを考慮しつつ健全な財政運営に努める。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144653</xdr:rowOff>
    </xdr:from>
    <xdr:to>
      <xdr:col>24</xdr:col>
      <xdr:colOff>63500</xdr:colOff>
      <xdr:row>35</xdr:row>
      <xdr:rowOff>149416</xdr:rowOff>
    </xdr:to>
    <xdr:cxnSp macro="">
      <xdr:nvCxnSpPr>
        <xdr:cNvPr id="61" name="直線コネクタ 60"/>
        <xdr:cNvCxnSpPr/>
      </xdr:nvCxnSpPr>
      <xdr:spPr>
        <a:xfrm>
          <a:off x="3797300" y="6145403"/>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36</xdr:row>
      <xdr:rowOff>56261</xdr:rowOff>
    </xdr:to>
    <xdr:cxnSp macro="">
      <xdr:nvCxnSpPr>
        <xdr:cNvPr id="64" name="直線コネクタ 63"/>
        <xdr:cNvCxnSpPr/>
      </xdr:nvCxnSpPr>
      <xdr:spPr>
        <a:xfrm flipV="1">
          <a:off x="2908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27877</xdr:rowOff>
    </xdr:from>
    <xdr:to>
      <xdr:col>15</xdr:col>
      <xdr:colOff>50800</xdr:colOff>
      <xdr:row>36</xdr:row>
      <xdr:rowOff>56261</xdr:rowOff>
    </xdr:to>
    <xdr:cxnSp macro="">
      <xdr:nvCxnSpPr>
        <xdr:cNvPr id="67" name="直線コネクタ 66"/>
        <xdr:cNvCxnSpPr/>
      </xdr:nvCxnSpPr>
      <xdr:spPr>
        <a:xfrm>
          <a:off x="2019300" y="620007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27877</xdr:rowOff>
    </xdr:from>
    <xdr:to>
      <xdr:col>10</xdr:col>
      <xdr:colOff>114300</xdr:colOff>
      <xdr:row>36</xdr:row>
      <xdr:rowOff>35687</xdr:rowOff>
    </xdr:to>
    <xdr:cxnSp macro="">
      <xdr:nvCxnSpPr>
        <xdr:cNvPr id="70" name="直線コネクタ 69"/>
        <xdr:cNvCxnSpPr/>
      </xdr:nvCxnSpPr>
      <xdr:spPr>
        <a:xfrm flipV="1">
          <a:off x="1130300" y="620007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98616</xdr:rowOff>
    </xdr:from>
    <xdr:to>
      <xdr:col>24</xdr:col>
      <xdr:colOff>114300</xdr:colOff>
      <xdr:row>36</xdr:row>
      <xdr:rowOff>28766</xdr:rowOff>
    </xdr:to>
    <xdr:sp macro="" textlink="">
      <xdr:nvSpPr>
        <xdr:cNvPr id="80" name="楕円 79"/>
        <xdr:cNvSpPr/>
      </xdr:nvSpPr>
      <xdr:spPr>
        <a:xfrm>
          <a:off x="45847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77043</xdr:rowOff>
    </xdr:from>
    <xdr:ext cx="469744" cy="259045"/>
    <xdr:sp macro="" textlink="">
      <xdr:nvSpPr>
        <xdr:cNvPr id="81" name="議会費該当値テキスト"/>
        <xdr:cNvSpPr txBox="1"/>
      </xdr:nvSpPr>
      <xdr:spPr>
        <a:xfrm>
          <a:off x="4686300" y="607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93853</xdr:rowOff>
    </xdr:from>
    <xdr:to>
      <xdr:col>20</xdr:col>
      <xdr:colOff>38100</xdr:colOff>
      <xdr:row>36</xdr:row>
      <xdr:rowOff>24003</xdr:rowOff>
    </xdr:to>
    <xdr:sp macro="" textlink="">
      <xdr:nvSpPr>
        <xdr:cNvPr id="82" name="楕円 81"/>
        <xdr:cNvSpPr/>
      </xdr:nvSpPr>
      <xdr:spPr>
        <a:xfrm>
          <a:off x="3746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15130</xdr:rowOff>
    </xdr:from>
    <xdr:ext cx="469744" cy="259045"/>
    <xdr:sp macro="" textlink="">
      <xdr:nvSpPr>
        <xdr:cNvPr id="83" name="テキスト ボックス 82"/>
        <xdr:cNvSpPr txBox="1"/>
      </xdr:nvSpPr>
      <xdr:spPr>
        <a:xfrm>
          <a:off x="3562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xdr:rowOff>
    </xdr:from>
    <xdr:to>
      <xdr:col>15</xdr:col>
      <xdr:colOff>101600</xdr:colOff>
      <xdr:row>36</xdr:row>
      <xdr:rowOff>107061</xdr:rowOff>
    </xdr:to>
    <xdr:sp macro="" textlink="">
      <xdr:nvSpPr>
        <xdr:cNvPr id="84" name="楕円 83"/>
        <xdr:cNvSpPr/>
      </xdr:nvSpPr>
      <xdr:spPr>
        <a:xfrm>
          <a:off x="2857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98188</xdr:rowOff>
    </xdr:from>
    <xdr:ext cx="469744" cy="259045"/>
    <xdr:sp macro="" textlink="">
      <xdr:nvSpPr>
        <xdr:cNvPr id="85" name="テキスト ボックス 84"/>
        <xdr:cNvSpPr txBox="1"/>
      </xdr:nvSpPr>
      <xdr:spPr>
        <a:xfrm>
          <a:off x="2673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148527</xdr:rowOff>
    </xdr:from>
    <xdr:to>
      <xdr:col>10</xdr:col>
      <xdr:colOff>165100</xdr:colOff>
      <xdr:row>36</xdr:row>
      <xdr:rowOff>78677</xdr:rowOff>
    </xdr:to>
    <xdr:sp macro="" textlink="">
      <xdr:nvSpPr>
        <xdr:cNvPr id="86" name="楕円 85"/>
        <xdr:cNvSpPr/>
      </xdr:nvSpPr>
      <xdr:spPr>
        <a:xfrm>
          <a:off x="1968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69804</xdr:rowOff>
    </xdr:from>
    <xdr:ext cx="469744" cy="259045"/>
    <xdr:sp macro="" textlink="">
      <xdr:nvSpPr>
        <xdr:cNvPr id="87" name="テキスト ボックス 86"/>
        <xdr:cNvSpPr txBox="1"/>
      </xdr:nvSpPr>
      <xdr:spPr>
        <a:xfrm>
          <a:off x="1784428" y="624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156337</xdr:rowOff>
    </xdr:from>
    <xdr:to>
      <xdr:col>6</xdr:col>
      <xdr:colOff>38100</xdr:colOff>
      <xdr:row>36</xdr:row>
      <xdr:rowOff>86487</xdr:rowOff>
    </xdr:to>
    <xdr:sp macro="" textlink="">
      <xdr:nvSpPr>
        <xdr:cNvPr id="88" name="楕円 87"/>
        <xdr:cNvSpPr/>
      </xdr:nvSpPr>
      <xdr:spPr>
        <a:xfrm>
          <a:off x="1079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77614</xdr:rowOff>
    </xdr:from>
    <xdr:ext cx="469744" cy="259045"/>
    <xdr:sp macro="" textlink="">
      <xdr:nvSpPr>
        <xdr:cNvPr id="89" name="テキスト ボックス 88"/>
        <xdr:cNvSpPr txBox="1"/>
      </xdr:nvSpPr>
      <xdr:spPr>
        <a:xfrm>
          <a:off x="895428"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154980</xdr:rowOff>
    </xdr:from>
    <xdr:to>
      <xdr:col>24</xdr:col>
      <xdr:colOff>63500</xdr:colOff>
      <xdr:row>58</xdr:row>
      <xdr:rowOff>154632</xdr:rowOff>
    </xdr:to>
    <xdr:cxnSp macro="">
      <xdr:nvCxnSpPr>
        <xdr:cNvPr id="120" name="直線コネクタ 119"/>
        <xdr:cNvCxnSpPr/>
      </xdr:nvCxnSpPr>
      <xdr:spPr>
        <a:xfrm flipV="1">
          <a:off x="3797300" y="9927630"/>
          <a:ext cx="838200" cy="1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154632</xdr:rowOff>
    </xdr:from>
    <xdr:to>
      <xdr:col>19</xdr:col>
      <xdr:colOff>177800</xdr:colOff>
      <xdr:row>58</xdr:row>
      <xdr:rowOff>161252</xdr:rowOff>
    </xdr:to>
    <xdr:cxnSp macro="">
      <xdr:nvCxnSpPr>
        <xdr:cNvPr id="123" name="直線コネクタ 122"/>
        <xdr:cNvCxnSpPr/>
      </xdr:nvCxnSpPr>
      <xdr:spPr>
        <a:xfrm flipV="1">
          <a:off x="2908300" y="10098732"/>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159817</xdr:rowOff>
    </xdr:from>
    <xdr:to>
      <xdr:col>15</xdr:col>
      <xdr:colOff>50800</xdr:colOff>
      <xdr:row>58</xdr:row>
      <xdr:rowOff>161252</xdr:rowOff>
    </xdr:to>
    <xdr:cxnSp macro="">
      <xdr:nvCxnSpPr>
        <xdr:cNvPr id="126" name="直線コネクタ 125"/>
        <xdr:cNvCxnSpPr/>
      </xdr:nvCxnSpPr>
      <xdr:spPr>
        <a:xfrm>
          <a:off x="2019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156306</xdr:rowOff>
    </xdr:from>
    <xdr:to>
      <xdr:col>10</xdr:col>
      <xdr:colOff>114300</xdr:colOff>
      <xdr:row>58</xdr:row>
      <xdr:rowOff>159817</xdr:rowOff>
    </xdr:to>
    <xdr:cxnSp macro="">
      <xdr:nvCxnSpPr>
        <xdr:cNvPr id="129" name="直線コネクタ 128"/>
        <xdr:cNvCxnSpPr/>
      </xdr:nvCxnSpPr>
      <xdr:spPr>
        <a:xfrm>
          <a:off x="1130300" y="1010040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104180</xdr:rowOff>
    </xdr:from>
    <xdr:to>
      <xdr:col>24</xdr:col>
      <xdr:colOff>114300</xdr:colOff>
      <xdr:row>58</xdr:row>
      <xdr:rowOff>34330</xdr:rowOff>
    </xdr:to>
    <xdr:sp macro="" textlink="">
      <xdr:nvSpPr>
        <xdr:cNvPr id="139" name="楕円 138"/>
        <xdr:cNvSpPr/>
      </xdr:nvSpPr>
      <xdr:spPr>
        <a:xfrm>
          <a:off x="4584700" y="9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82607</xdr:rowOff>
    </xdr:from>
    <xdr:ext cx="599010" cy="259045"/>
    <xdr:sp macro="" textlink="">
      <xdr:nvSpPr>
        <xdr:cNvPr id="140" name="総務費該当値テキスト"/>
        <xdr:cNvSpPr txBox="1"/>
      </xdr:nvSpPr>
      <xdr:spPr>
        <a:xfrm>
          <a:off x="4686300" y="98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103832</xdr:rowOff>
    </xdr:from>
    <xdr:to>
      <xdr:col>20</xdr:col>
      <xdr:colOff>38100</xdr:colOff>
      <xdr:row>59</xdr:row>
      <xdr:rowOff>33982</xdr:rowOff>
    </xdr:to>
    <xdr:sp macro="" textlink="">
      <xdr:nvSpPr>
        <xdr:cNvPr id="141" name="楕円 140"/>
        <xdr:cNvSpPr/>
      </xdr:nvSpPr>
      <xdr:spPr>
        <a:xfrm>
          <a:off x="37465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25109</xdr:rowOff>
    </xdr:from>
    <xdr:ext cx="534377" cy="259045"/>
    <xdr:sp macro="" textlink="">
      <xdr:nvSpPr>
        <xdr:cNvPr id="142" name="テキスト ボックス 141"/>
        <xdr:cNvSpPr txBox="1"/>
      </xdr:nvSpPr>
      <xdr:spPr>
        <a:xfrm>
          <a:off x="3530111" y="101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110452</xdr:rowOff>
    </xdr:from>
    <xdr:to>
      <xdr:col>15</xdr:col>
      <xdr:colOff>101600</xdr:colOff>
      <xdr:row>59</xdr:row>
      <xdr:rowOff>40602</xdr:rowOff>
    </xdr:to>
    <xdr:sp macro="" textlink="">
      <xdr:nvSpPr>
        <xdr:cNvPr id="143" name="楕円 142"/>
        <xdr:cNvSpPr/>
      </xdr:nvSpPr>
      <xdr:spPr>
        <a:xfrm>
          <a:off x="2857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31729</xdr:rowOff>
    </xdr:from>
    <xdr:ext cx="534377" cy="259045"/>
    <xdr:sp macro="" textlink="">
      <xdr:nvSpPr>
        <xdr:cNvPr id="144" name="テキスト ボックス 143"/>
        <xdr:cNvSpPr txBox="1"/>
      </xdr:nvSpPr>
      <xdr:spPr>
        <a:xfrm>
          <a:off x="2641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109017</xdr:rowOff>
    </xdr:from>
    <xdr:to>
      <xdr:col>10</xdr:col>
      <xdr:colOff>165100</xdr:colOff>
      <xdr:row>59</xdr:row>
      <xdr:rowOff>39167</xdr:rowOff>
    </xdr:to>
    <xdr:sp macro="" textlink="">
      <xdr:nvSpPr>
        <xdr:cNvPr id="145" name="楕円 144"/>
        <xdr:cNvSpPr/>
      </xdr:nvSpPr>
      <xdr:spPr>
        <a:xfrm>
          <a:off x="1968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30294</xdr:rowOff>
    </xdr:from>
    <xdr:ext cx="534377" cy="259045"/>
    <xdr:sp macro="" textlink="">
      <xdr:nvSpPr>
        <xdr:cNvPr id="146" name="テキスト ボックス 145"/>
        <xdr:cNvSpPr txBox="1"/>
      </xdr:nvSpPr>
      <xdr:spPr>
        <a:xfrm>
          <a:off x="1752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105506</xdr:rowOff>
    </xdr:from>
    <xdr:to>
      <xdr:col>6</xdr:col>
      <xdr:colOff>38100</xdr:colOff>
      <xdr:row>59</xdr:row>
      <xdr:rowOff>35656</xdr:rowOff>
    </xdr:to>
    <xdr:sp macro="" textlink="">
      <xdr:nvSpPr>
        <xdr:cNvPr id="147" name="楕円 146"/>
        <xdr:cNvSpPr/>
      </xdr:nvSpPr>
      <xdr:spPr>
        <a:xfrm>
          <a:off x="1079500" y="100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26783</xdr:rowOff>
    </xdr:from>
    <xdr:ext cx="534377" cy="259045"/>
    <xdr:sp macro="" textlink="">
      <xdr:nvSpPr>
        <xdr:cNvPr id="148" name="テキスト ボックス 147"/>
        <xdr:cNvSpPr txBox="1"/>
      </xdr:nvSpPr>
      <xdr:spPr>
        <a:xfrm>
          <a:off x="863111" y="101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123363</xdr:rowOff>
    </xdr:from>
    <xdr:to>
      <xdr:col>24</xdr:col>
      <xdr:colOff>63500</xdr:colOff>
      <xdr:row>77</xdr:row>
      <xdr:rowOff>6350</xdr:rowOff>
    </xdr:to>
    <xdr:cxnSp macro="">
      <xdr:nvCxnSpPr>
        <xdr:cNvPr id="178" name="直線コネクタ 177"/>
        <xdr:cNvCxnSpPr/>
      </xdr:nvCxnSpPr>
      <xdr:spPr>
        <a:xfrm flipV="1">
          <a:off x="3797300" y="13153563"/>
          <a:ext cx="8382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61229</xdr:rowOff>
    </xdr:to>
    <xdr:cxnSp macro="">
      <xdr:nvCxnSpPr>
        <xdr:cNvPr id="181" name="直線コネクタ 180"/>
        <xdr:cNvCxnSpPr/>
      </xdr:nvCxnSpPr>
      <xdr:spPr>
        <a:xfrm flipV="1">
          <a:off x="2908300" y="13208000"/>
          <a:ext cx="8890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60337</xdr:rowOff>
    </xdr:from>
    <xdr:to>
      <xdr:col>15</xdr:col>
      <xdr:colOff>50800</xdr:colOff>
      <xdr:row>77</xdr:row>
      <xdr:rowOff>61229</xdr:rowOff>
    </xdr:to>
    <xdr:cxnSp macro="">
      <xdr:nvCxnSpPr>
        <xdr:cNvPr id="184" name="直線コネクタ 183"/>
        <xdr:cNvCxnSpPr/>
      </xdr:nvCxnSpPr>
      <xdr:spPr>
        <a:xfrm>
          <a:off x="2019300" y="1326198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60337</xdr:rowOff>
    </xdr:from>
    <xdr:to>
      <xdr:col>10</xdr:col>
      <xdr:colOff>114300</xdr:colOff>
      <xdr:row>77</xdr:row>
      <xdr:rowOff>90399</xdr:rowOff>
    </xdr:to>
    <xdr:cxnSp macro="">
      <xdr:nvCxnSpPr>
        <xdr:cNvPr id="187" name="直線コネクタ 186"/>
        <xdr:cNvCxnSpPr/>
      </xdr:nvCxnSpPr>
      <xdr:spPr>
        <a:xfrm flipV="1">
          <a:off x="1130300" y="13261987"/>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72563</xdr:rowOff>
    </xdr:from>
    <xdr:to>
      <xdr:col>24</xdr:col>
      <xdr:colOff>114300</xdr:colOff>
      <xdr:row>77</xdr:row>
      <xdr:rowOff>2713</xdr:rowOff>
    </xdr:to>
    <xdr:sp macro="" textlink="">
      <xdr:nvSpPr>
        <xdr:cNvPr id="197" name="楕円 196"/>
        <xdr:cNvSpPr/>
      </xdr:nvSpPr>
      <xdr:spPr>
        <a:xfrm>
          <a:off x="4584700" y="131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50990</xdr:rowOff>
    </xdr:from>
    <xdr:ext cx="599010" cy="259045"/>
    <xdr:sp macro="" textlink="">
      <xdr:nvSpPr>
        <xdr:cNvPr id="198" name="民生費該当値テキスト"/>
        <xdr:cNvSpPr txBox="1"/>
      </xdr:nvSpPr>
      <xdr:spPr>
        <a:xfrm>
          <a:off x="4686300" y="1308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127000</xdr:rowOff>
    </xdr:from>
    <xdr:to>
      <xdr:col>20</xdr:col>
      <xdr:colOff>38100</xdr:colOff>
      <xdr:row>77</xdr:row>
      <xdr:rowOff>57150</xdr:rowOff>
    </xdr:to>
    <xdr:sp macro="" textlink="">
      <xdr:nvSpPr>
        <xdr:cNvPr id="199" name="楕円 198"/>
        <xdr:cNvSpPr/>
      </xdr:nvSpPr>
      <xdr:spPr>
        <a:xfrm>
          <a:off x="3746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48277</xdr:rowOff>
    </xdr:from>
    <xdr:ext cx="599010" cy="259045"/>
    <xdr:sp macro="" textlink="">
      <xdr:nvSpPr>
        <xdr:cNvPr id="200" name="テキスト ボックス 199"/>
        <xdr:cNvSpPr txBox="1"/>
      </xdr:nvSpPr>
      <xdr:spPr>
        <a:xfrm>
          <a:off x="3497795" y="132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10429</xdr:rowOff>
    </xdr:from>
    <xdr:to>
      <xdr:col>15</xdr:col>
      <xdr:colOff>101600</xdr:colOff>
      <xdr:row>77</xdr:row>
      <xdr:rowOff>112029</xdr:rowOff>
    </xdr:to>
    <xdr:sp macro="" textlink="">
      <xdr:nvSpPr>
        <xdr:cNvPr id="201" name="楕円 200"/>
        <xdr:cNvSpPr/>
      </xdr:nvSpPr>
      <xdr:spPr>
        <a:xfrm>
          <a:off x="2857500" y="132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103156</xdr:rowOff>
    </xdr:from>
    <xdr:ext cx="599010" cy="259045"/>
    <xdr:sp macro="" textlink="">
      <xdr:nvSpPr>
        <xdr:cNvPr id="202" name="テキスト ボックス 201"/>
        <xdr:cNvSpPr txBox="1"/>
      </xdr:nvSpPr>
      <xdr:spPr>
        <a:xfrm>
          <a:off x="2608795" y="133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9537</xdr:rowOff>
    </xdr:from>
    <xdr:to>
      <xdr:col>10</xdr:col>
      <xdr:colOff>165100</xdr:colOff>
      <xdr:row>77</xdr:row>
      <xdr:rowOff>111137</xdr:rowOff>
    </xdr:to>
    <xdr:sp macro="" textlink="">
      <xdr:nvSpPr>
        <xdr:cNvPr id="203" name="楕円 202"/>
        <xdr:cNvSpPr/>
      </xdr:nvSpPr>
      <xdr:spPr>
        <a:xfrm>
          <a:off x="1968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102264</xdr:rowOff>
    </xdr:from>
    <xdr:ext cx="599010" cy="259045"/>
    <xdr:sp macro="" textlink="">
      <xdr:nvSpPr>
        <xdr:cNvPr id="204" name="テキスト ボックス 203"/>
        <xdr:cNvSpPr txBox="1"/>
      </xdr:nvSpPr>
      <xdr:spPr>
        <a:xfrm>
          <a:off x="1719795" y="1330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39599</xdr:rowOff>
    </xdr:from>
    <xdr:to>
      <xdr:col>6</xdr:col>
      <xdr:colOff>38100</xdr:colOff>
      <xdr:row>77</xdr:row>
      <xdr:rowOff>141199</xdr:rowOff>
    </xdr:to>
    <xdr:sp macro="" textlink="">
      <xdr:nvSpPr>
        <xdr:cNvPr id="205" name="楕円 204"/>
        <xdr:cNvSpPr/>
      </xdr:nvSpPr>
      <xdr:spPr>
        <a:xfrm>
          <a:off x="1079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132326</xdr:rowOff>
    </xdr:from>
    <xdr:ext cx="599010" cy="259045"/>
    <xdr:sp macro="" textlink="">
      <xdr:nvSpPr>
        <xdr:cNvPr id="206" name="テキスト ボックス 205"/>
        <xdr:cNvSpPr txBox="1"/>
      </xdr:nvSpPr>
      <xdr:spPr>
        <a:xfrm>
          <a:off x="830795"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137835</xdr:rowOff>
    </xdr:from>
    <xdr:to>
      <xdr:col>24</xdr:col>
      <xdr:colOff>63500</xdr:colOff>
      <xdr:row>98</xdr:row>
      <xdr:rowOff>147462</xdr:rowOff>
    </xdr:to>
    <xdr:cxnSp macro="">
      <xdr:nvCxnSpPr>
        <xdr:cNvPr id="235" name="直線コネクタ 234"/>
        <xdr:cNvCxnSpPr/>
      </xdr:nvCxnSpPr>
      <xdr:spPr>
        <a:xfrm flipV="1">
          <a:off x="3797300" y="16939935"/>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143895</xdr:rowOff>
    </xdr:from>
    <xdr:to>
      <xdr:col>19</xdr:col>
      <xdr:colOff>177800</xdr:colOff>
      <xdr:row>98</xdr:row>
      <xdr:rowOff>147462</xdr:rowOff>
    </xdr:to>
    <xdr:cxnSp macro="">
      <xdr:nvCxnSpPr>
        <xdr:cNvPr id="238" name="直線コネクタ 237"/>
        <xdr:cNvCxnSpPr/>
      </xdr:nvCxnSpPr>
      <xdr:spPr>
        <a:xfrm>
          <a:off x="2908300" y="16945995"/>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143895</xdr:rowOff>
    </xdr:from>
    <xdr:to>
      <xdr:col>15</xdr:col>
      <xdr:colOff>50800</xdr:colOff>
      <xdr:row>98</xdr:row>
      <xdr:rowOff>152600</xdr:rowOff>
    </xdr:to>
    <xdr:cxnSp macro="">
      <xdr:nvCxnSpPr>
        <xdr:cNvPr id="241" name="直線コネクタ 240"/>
        <xdr:cNvCxnSpPr/>
      </xdr:nvCxnSpPr>
      <xdr:spPr>
        <a:xfrm flipV="1">
          <a:off x="2019300" y="16945995"/>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151795</xdr:rowOff>
    </xdr:from>
    <xdr:to>
      <xdr:col>10</xdr:col>
      <xdr:colOff>114300</xdr:colOff>
      <xdr:row>98</xdr:row>
      <xdr:rowOff>152600</xdr:rowOff>
    </xdr:to>
    <xdr:cxnSp macro="">
      <xdr:nvCxnSpPr>
        <xdr:cNvPr id="244" name="直線コネクタ 243"/>
        <xdr:cNvCxnSpPr/>
      </xdr:nvCxnSpPr>
      <xdr:spPr>
        <a:xfrm>
          <a:off x="1130300" y="1695389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87035</xdr:rowOff>
    </xdr:from>
    <xdr:to>
      <xdr:col>24</xdr:col>
      <xdr:colOff>114300</xdr:colOff>
      <xdr:row>99</xdr:row>
      <xdr:rowOff>17185</xdr:rowOff>
    </xdr:to>
    <xdr:sp macro="" textlink="">
      <xdr:nvSpPr>
        <xdr:cNvPr id="254" name="楕円 253"/>
        <xdr:cNvSpPr/>
      </xdr:nvSpPr>
      <xdr:spPr>
        <a:xfrm>
          <a:off x="4584700" y="168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1962</xdr:rowOff>
    </xdr:from>
    <xdr:ext cx="534377" cy="259045"/>
    <xdr:sp macro="" textlink="">
      <xdr:nvSpPr>
        <xdr:cNvPr id="255" name="衛生費該当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96662</xdr:rowOff>
    </xdr:from>
    <xdr:to>
      <xdr:col>20</xdr:col>
      <xdr:colOff>38100</xdr:colOff>
      <xdr:row>99</xdr:row>
      <xdr:rowOff>26812</xdr:rowOff>
    </xdr:to>
    <xdr:sp macro="" textlink="">
      <xdr:nvSpPr>
        <xdr:cNvPr id="256" name="楕円 255"/>
        <xdr:cNvSpPr/>
      </xdr:nvSpPr>
      <xdr:spPr>
        <a:xfrm>
          <a:off x="3746500" y="168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17939</xdr:rowOff>
    </xdr:from>
    <xdr:ext cx="534377" cy="259045"/>
    <xdr:sp macro="" textlink="">
      <xdr:nvSpPr>
        <xdr:cNvPr id="257" name="テキスト ボックス 256"/>
        <xdr:cNvSpPr txBox="1"/>
      </xdr:nvSpPr>
      <xdr:spPr>
        <a:xfrm>
          <a:off x="3530111" y="169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93095</xdr:rowOff>
    </xdr:from>
    <xdr:to>
      <xdr:col>15</xdr:col>
      <xdr:colOff>101600</xdr:colOff>
      <xdr:row>99</xdr:row>
      <xdr:rowOff>23245</xdr:rowOff>
    </xdr:to>
    <xdr:sp macro="" textlink="">
      <xdr:nvSpPr>
        <xdr:cNvPr id="258" name="楕円 257"/>
        <xdr:cNvSpPr/>
      </xdr:nvSpPr>
      <xdr:spPr>
        <a:xfrm>
          <a:off x="2857500" y="168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14372</xdr:rowOff>
    </xdr:from>
    <xdr:ext cx="534377" cy="259045"/>
    <xdr:sp macro="" textlink="">
      <xdr:nvSpPr>
        <xdr:cNvPr id="259" name="テキスト ボックス 258"/>
        <xdr:cNvSpPr txBox="1"/>
      </xdr:nvSpPr>
      <xdr:spPr>
        <a:xfrm>
          <a:off x="2641111" y="169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101800</xdr:rowOff>
    </xdr:from>
    <xdr:to>
      <xdr:col>10</xdr:col>
      <xdr:colOff>165100</xdr:colOff>
      <xdr:row>99</xdr:row>
      <xdr:rowOff>31950</xdr:rowOff>
    </xdr:to>
    <xdr:sp macro="" textlink="">
      <xdr:nvSpPr>
        <xdr:cNvPr id="260" name="楕円 259"/>
        <xdr:cNvSpPr/>
      </xdr:nvSpPr>
      <xdr:spPr>
        <a:xfrm>
          <a:off x="19685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23077</xdr:rowOff>
    </xdr:from>
    <xdr:ext cx="534377" cy="259045"/>
    <xdr:sp macro="" textlink="">
      <xdr:nvSpPr>
        <xdr:cNvPr id="261" name="テキスト ボックス 260"/>
        <xdr:cNvSpPr txBox="1"/>
      </xdr:nvSpPr>
      <xdr:spPr>
        <a:xfrm>
          <a:off x="1752111" y="16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100995</xdr:rowOff>
    </xdr:from>
    <xdr:to>
      <xdr:col>6</xdr:col>
      <xdr:colOff>38100</xdr:colOff>
      <xdr:row>99</xdr:row>
      <xdr:rowOff>31145</xdr:rowOff>
    </xdr:to>
    <xdr:sp macro="" textlink="">
      <xdr:nvSpPr>
        <xdr:cNvPr id="262" name="楕円 261"/>
        <xdr:cNvSpPr/>
      </xdr:nvSpPr>
      <xdr:spPr>
        <a:xfrm>
          <a:off x="1079500" y="16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22272</xdr:rowOff>
    </xdr:from>
    <xdr:ext cx="534377" cy="259045"/>
    <xdr:sp macro="" textlink="">
      <xdr:nvSpPr>
        <xdr:cNvPr id="263" name="テキスト ボックス 262"/>
        <xdr:cNvSpPr txBox="1"/>
      </xdr:nvSpPr>
      <xdr:spPr>
        <a:xfrm>
          <a:off x="863111" y="169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1245</xdr:rowOff>
    </xdr:from>
    <xdr:to>
      <xdr:col>55</xdr:col>
      <xdr:colOff>0</xdr:colOff>
      <xdr:row>39</xdr:row>
      <xdr:rowOff>2236</xdr:rowOff>
    </xdr:to>
    <xdr:cxnSp macro="">
      <xdr:nvCxnSpPr>
        <xdr:cNvPr id="292" name="直線コネクタ 291"/>
        <xdr:cNvCxnSpPr/>
      </xdr:nvCxnSpPr>
      <xdr:spPr>
        <a:xfrm flipV="1">
          <a:off x="9639300" y="668779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2236</xdr:rowOff>
    </xdr:from>
    <xdr:to>
      <xdr:col>50</xdr:col>
      <xdr:colOff>114300</xdr:colOff>
      <xdr:row>39</xdr:row>
      <xdr:rowOff>2845</xdr:rowOff>
    </xdr:to>
    <xdr:cxnSp macro="">
      <xdr:nvCxnSpPr>
        <xdr:cNvPr id="295" name="直線コネクタ 294"/>
        <xdr:cNvCxnSpPr/>
      </xdr:nvCxnSpPr>
      <xdr:spPr>
        <a:xfrm flipV="1">
          <a:off x="8750300" y="668878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2845</xdr:rowOff>
    </xdr:from>
    <xdr:to>
      <xdr:col>45</xdr:col>
      <xdr:colOff>177800</xdr:colOff>
      <xdr:row>39</xdr:row>
      <xdr:rowOff>3607</xdr:rowOff>
    </xdr:to>
    <xdr:cxnSp macro="">
      <xdr:nvCxnSpPr>
        <xdr:cNvPr id="298" name="直線コネクタ 297"/>
        <xdr:cNvCxnSpPr/>
      </xdr:nvCxnSpPr>
      <xdr:spPr>
        <a:xfrm flipV="1">
          <a:off x="7861300" y="66893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3607</xdr:rowOff>
    </xdr:from>
    <xdr:to>
      <xdr:col>41</xdr:col>
      <xdr:colOff>50800</xdr:colOff>
      <xdr:row>39</xdr:row>
      <xdr:rowOff>3911</xdr:rowOff>
    </xdr:to>
    <xdr:cxnSp macro="">
      <xdr:nvCxnSpPr>
        <xdr:cNvPr id="301" name="直線コネクタ 300"/>
        <xdr:cNvCxnSpPr/>
      </xdr:nvCxnSpPr>
      <xdr:spPr>
        <a:xfrm flipV="1">
          <a:off x="6972300" y="66901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121895</xdr:rowOff>
    </xdr:from>
    <xdr:to>
      <xdr:col>55</xdr:col>
      <xdr:colOff>50800</xdr:colOff>
      <xdr:row>39</xdr:row>
      <xdr:rowOff>52045</xdr:rowOff>
    </xdr:to>
    <xdr:sp macro="" textlink="">
      <xdr:nvSpPr>
        <xdr:cNvPr id="311" name="楕円 310"/>
        <xdr:cNvSpPr/>
      </xdr:nvSpPr>
      <xdr:spPr>
        <a:xfrm>
          <a:off x="104267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122886</xdr:rowOff>
    </xdr:from>
    <xdr:to>
      <xdr:col>50</xdr:col>
      <xdr:colOff>165100</xdr:colOff>
      <xdr:row>39</xdr:row>
      <xdr:rowOff>53036</xdr:rowOff>
    </xdr:to>
    <xdr:sp macro="" textlink="">
      <xdr:nvSpPr>
        <xdr:cNvPr id="313" name="楕円 312"/>
        <xdr:cNvSpPr/>
      </xdr:nvSpPr>
      <xdr:spPr>
        <a:xfrm>
          <a:off x="95885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44163</xdr:rowOff>
    </xdr:from>
    <xdr:ext cx="378565" cy="259045"/>
    <xdr:sp macro="" textlink="">
      <xdr:nvSpPr>
        <xdr:cNvPr id="314" name="テキスト ボックス 313"/>
        <xdr:cNvSpPr txBox="1"/>
      </xdr:nvSpPr>
      <xdr:spPr>
        <a:xfrm>
          <a:off x="9450017" y="673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123495</xdr:rowOff>
    </xdr:from>
    <xdr:to>
      <xdr:col>46</xdr:col>
      <xdr:colOff>38100</xdr:colOff>
      <xdr:row>39</xdr:row>
      <xdr:rowOff>53645</xdr:rowOff>
    </xdr:to>
    <xdr:sp macro="" textlink="">
      <xdr:nvSpPr>
        <xdr:cNvPr id="315" name="楕円 314"/>
        <xdr:cNvSpPr/>
      </xdr:nvSpPr>
      <xdr:spPr>
        <a:xfrm>
          <a:off x="8699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44772</xdr:rowOff>
    </xdr:from>
    <xdr:ext cx="378565" cy="259045"/>
    <xdr:sp macro="" textlink="">
      <xdr:nvSpPr>
        <xdr:cNvPr id="316" name="テキスト ボックス 315"/>
        <xdr:cNvSpPr txBox="1"/>
      </xdr:nvSpPr>
      <xdr:spPr>
        <a:xfrm>
          <a:off x="8561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124257</xdr:rowOff>
    </xdr:from>
    <xdr:to>
      <xdr:col>41</xdr:col>
      <xdr:colOff>101600</xdr:colOff>
      <xdr:row>39</xdr:row>
      <xdr:rowOff>54407</xdr:rowOff>
    </xdr:to>
    <xdr:sp macro="" textlink="">
      <xdr:nvSpPr>
        <xdr:cNvPr id="317" name="楕円 316"/>
        <xdr:cNvSpPr/>
      </xdr:nvSpPr>
      <xdr:spPr>
        <a:xfrm>
          <a:off x="7810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45534</xdr:rowOff>
    </xdr:from>
    <xdr:ext cx="378565" cy="259045"/>
    <xdr:sp macro="" textlink="">
      <xdr:nvSpPr>
        <xdr:cNvPr id="318" name="テキスト ボックス 317"/>
        <xdr:cNvSpPr txBox="1"/>
      </xdr:nvSpPr>
      <xdr:spPr>
        <a:xfrm>
          <a:off x="7672017" y="67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124561</xdr:rowOff>
    </xdr:from>
    <xdr:to>
      <xdr:col>36</xdr:col>
      <xdr:colOff>165100</xdr:colOff>
      <xdr:row>39</xdr:row>
      <xdr:rowOff>54711</xdr:rowOff>
    </xdr:to>
    <xdr:sp macro="" textlink="">
      <xdr:nvSpPr>
        <xdr:cNvPr id="319" name="楕円 318"/>
        <xdr:cNvSpPr/>
      </xdr:nvSpPr>
      <xdr:spPr>
        <a:xfrm>
          <a:off x="6921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45838</xdr:rowOff>
    </xdr:from>
    <xdr:ext cx="378565" cy="259045"/>
    <xdr:sp macro="" textlink="">
      <xdr:nvSpPr>
        <xdr:cNvPr id="320" name="テキスト ボックス 319"/>
        <xdr:cNvSpPr txBox="1"/>
      </xdr:nvSpPr>
      <xdr:spPr>
        <a:xfrm>
          <a:off x="6783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112009</xdr:rowOff>
    </xdr:from>
    <xdr:to>
      <xdr:col>55</xdr:col>
      <xdr:colOff>0</xdr:colOff>
      <xdr:row>58</xdr:row>
      <xdr:rowOff>112177</xdr:rowOff>
    </xdr:to>
    <xdr:cxnSp macro="">
      <xdr:nvCxnSpPr>
        <xdr:cNvPr id="349" name="直線コネクタ 348"/>
        <xdr:cNvCxnSpPr/>
      </xdr:nvCxnSpPr>
      <xdr:spPr>
        <a:xfrm>
          <a:off x="9639300" y="10056109"/>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112009</xdr:rowOff>
    </xdr:from>
    <xdr:to>
      <xdr:col>50</xdr:col>
      <xdr:colOff>114300</xdr:colOff>
      <xdr:row>58</xdr:row>
      <xdr:rowOff>120855</xdr:rowOff>
    </xdr:to>
    <xdr:cxnSp macro="">
      <xdr:nvCxnSpPr>
        <xdr:cNvPr id="352" name="直線コネクタ 351"/>
        <xdr:cNvCxnSpPr/>
      </xdr:nvCxnSpPr>
      <xdr:spPr>
        <a:xfrm flipV="1">
          <a:off x="8750300" y="10056109"/>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57686</xdr:rowOff>
    </xdr:from>
    <xdr:to>
      <xdr:col>45</xdr:col>
      <xdr:colOff>177800</xdr:colOff>
      <xdr:row>58</xdr:row>
      <xdr:rowOff>120855</xdr:rowOff>
    </xdr:to>
    <xdr:cxnSp macro="">
      <xdr:nvCxnSpPr>
        <xdr:cNvPr id="355" name="直線コネクタ 354"/>
        <xdr:cNvCxnSpPr/>
      </xdr:nvCxnSpPr>
      <xdr:spPr>
        <a:xfrm>
          <a:off x="7861300" y="10001786"/>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57686</xdr:rowOff>
    </xdr:from>
    <xdr:to>
      <xdr:col>41</xdr:col>
      <xdr:colOff>50800</xdr:colOff>
      <xdr:row>58</xdr:row>
      <xdr:rowOff>128209</xdr:rowOff>
    </xdr:to>
    <xdr:cxnSp macro="">
      <xdr:nvCxnSpPr>
        <xdr:cNvPr id="358" name="直線コネクタ 357"/>
        <xdr:cNvCxnSpPr/>
      </xdr:nvCxnSpPr>
      <xdr:spPr>
        <a:xfrm flipV="1">
          <a:off x="6972300" y="10001786"/>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61377</xdr:rowOff>
    </xdr:from>
    <xdr:to>
      <xdr:col>55</xdr:col>
      <xdr:colOff>50800</xdr:colOff>
      <xdr:row>58</xdr:row>
      <xdr:rowOff>162977</xdr:rowOff>
    </xdr:to>
    <xdr:sp macro="" textlink="">
      <xdr:nvSpPr>
        <xdr:cNvPr id="368" name="楕円 367"/>
        <xdr:cNvSpPr/>
      </xdr:nvSpPr>
      <xdr:spPr>
        <a:xfrm>
          <a:off x="104267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147754</xdr:rowOff>
    </xdr:from>
    <xdr:ext cx="534377" cy="259045"/>
    <xdr:sp macro="" textlink="">
      <xdr:nvSpPr>
        <xdr:cNvPr id="369" name="農林水産業費該当値テキスト"/>
        <xdr:cNvSpPr txBox="1"/>
      </xdr:nvSpPr>
      <xdr:spPr>
        <a:xfrm>
          <a:off x="10528300" y="99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61209</xdr:rowOff>
    </xdr:from>
    <xdr:to>
      <xdr:col>50</xdr:col>
      <xdr:colOff>165100</xdr:colOff>
      <xdr:row>58</xdr:row>
      <xdr:rowOff>162809</xdr:rowOff>
    </xdr:to>
    <xdr:sp macro="" textlink="">
      <xdr:nvSpPr>
        <xdr:cNvPr id="370" name="楕円 369"/>
        <xdr:cNvSpPr/>
      </xdr:nvSpPr>
      <xdr:spPr>
        <a:xfrm>
          <a:off x="9588500" y="100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153936</xdr:rowOff>
    </xdr:from>
    <xdr:ext cx="534377" cy="259045"/>
    <xdr:sp macro="" textlink="">
      <xdr:nvSpPr>
        <xdr:cNvPr id="371" name="テキスト ボックス 370"/>
        <xdr:cNvSpPr txBox="1"/>
      </xdr:nvSpPr>
      <xdr:spPr>
        <a:xfrm>
          <a:off x="9372111" y="1009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70055</xdr:rowOff>
    </xdr:from>
    <xdr:to>
      <xdr:col>46</xdr:col>
      <xdr:colOff>38100</xdr:colOff>
      <xdr:row>59</xdr:row>
      <xdr:rowOff>205</xdr:rowOff>
    </xdr:to>
    <xdr:sp macro="" textlink="">
      <xdr:nvSpPr>
        <xdr:cNvPr id="372" name="楕円 371"/>
        <xdr:cNvSpPr/>
      </xdr:nvSpPr>
      <xdr:spPr>
        <a:xfrm>
          <a:off x="8699500" y="100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162782</xdr:rowOff>
    </xdr:from>
    <xdr:ext cx="534377" cy="259045"/>
    <xdr:sp macro="" textlink="">
      <xdr:nvSpPr>
        <xdr:cNvPr id="373" name="テキスト ボックス 372"/>
        <xdr:cNvSpPr txBox="1"/>
      </xdr:nvSpPr>
      <xdr:spPr>
        <a:xfrm>
          <a:off x="8483111" y="101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6886</xdr:rowOff>
    </xdr:from>
    <xdr:to>
      <xdr:col>41</xdr:col>
      <xdr:colOff>101600</xdr:colOff>
      <xdr:row>58</xdr:row>
      <xdr:rowOff>108486</xdr:rowOff>
    </xdr:to>
    <xdr:sp macro="" textlink="">
      <xdr:nvSpPr>
        <xdr:cNvPr id="374" name="楕円 373"/>
        <xdr:cNvSpPr/>
      </xdr:nvSpPr>
      <xdr:spPr>
        <a:xfrm>
          <a:off x="7810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99613</xdr:rowOff>
    </xdr:from>
    <xdr:ext cx="534377" cy="259045"/>
    <xdr:sp macro="" textlink="">
      <xdr:nvSpPr>
        <xdr:cNvPr id="375" name="テキスト ボックス 374"/>
        <xdr:cNvSpPr txBox="1"/>
      </xdr:nvSpPr>
      <xdr:spPr>
        <a:xfrm>
          <a:off x="7594111" y="100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77409</xdr:rowOff>
    </xdr:from>
    <xdr:to>
      <xdr:col>36</xdr:col>
      <xdr:colOff>165100</xdr:colOff>
      <xdr:row>59</xdr:row>
      <xdr:rowOff>7559</xdr:rowOff>
    </xdr:to>
    <xdr:sp macro="" textlink="">
      <xdr:nvSpPr>
        <xdr:cNvPr id="376" name="楕円 375"/>
        <xdr:cNvSpPr/>
      </xdr:nvSpPr>
      <xdr:spPr>
        <a:xfrm>
          <a:off x="6921500" y="100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170136</xdr:rowOff>
    </xdr:from>
    <xdr:ext cx="534377" cy="259045"/>
    <xdr:sp macro="" textlink="">
      <xdr:nvSpPr>
        <xdr:cNvPr id="377" name="テキスト ボックス 376"/>
        <xdr:cNvSpPr txBox="1"/>
      </xdr:nvSpPr>
      <xdr:spPr>
        <a:xfrm>
          <a:off x="6705111" y="101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59776</xdr:rowOff>
    </xdr:from>
    <xdr:to>
      <xdr:col>55</xdr:col>
      <xdr:colOff>0</xdr:colOff>
      <xdr:row>78</xdr:row>
      <xdr:rowOff>17176</xdr:rowOff>
    </xdr:to>
    <xdr:cxnSp macro="">
      <xdr:nvCxnSpPr>
        <xdr:cNvPr id="404" name="直線コネクタ 403"/>
        <xdr:cNvCxnSpPr/>
      </xdr:nvCxnSpPr>
      <xdr:spPr>
        <a:xfrm>
          <a:off x="9639300" y="13261426"/>
          <a:ext cx="838200" cy="1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59776</xdr:rowOff>
    </xdr:from>
    <xdr:to>
      <xdr:col>50</xdr:col>
      <xdr:colOff>114300</xdr:colOff>
      <xdr:row>77</xdr:row>
      <xdr:rowOff>75605</xdr:rowOff>
    </xdr:to>
    <xdr:cxnSp macro="">
      <xdr:nvCxnSpPr>
        <xdr:cNvPr id="407" name="直線コネクタ 406"/>
        <xdr:cNvCxnSpPr/>
      </xdr:nvCxnSpPr>
      <xdr:spPr>
        <a:xfrm flipV="1">
          <a:off x="8750300" y="13261426"/>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70988</xdr:rowOff>
    </xdr:from>
    <xdr:to>
      <xdr:col>45</xdr:col>
      <xdr:colOff>177800</xdr:colOff>
      <xdr:row>77</xdr:row>
      <xdr:rowOff>75605</xdr:rowOff>
    </xdr:to>
    <xdr:cxnSp macro="">
      <xdr:nvCxnSpPr>
        <xdr:cNvPr id="410" name="直線コネクタ 409"/>
        <xdr:cNvCxnSpPr/>
      </xdr:nvCxnSpPr>
      <xdr:spPr>
        <a:xfrm>
          <a:off x="7861300" y="1327263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63435</xdr:rowOff>
    </xdr:from>
    <xdr:to>
      <xdr:col>41</xdr:col>
      <xdr:colOff>50800</xdr:colOff>
      <xdr:row>77</xdr:row>
      <xdr:rowOff>70988</xdr:rowOff>
    </xdr:to>
    <xdr:cxnSp macro="">
      <xdr:nvCxnSpPr>
        <xdr:cNvPr id="413" name="直線コネクタ 412"/>
        <xdr:cNvCxnSpPr/>
      </xdr:nvCxnSpPr>
      <xdr:spPr>
        <a:xfrm>
          <a:off x="6972300" y="13265085"/>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137826</xdr:rowOff>
    </xdr:from>
    <xdr:to>
      <xdr:col>55</xdr:col>
      <xdr:colOff>50800</xdr:colOff>
      <xdr:row>78</xdr:row>
      <xdr:rowOff>67976</xdr:rowOff>
    </xdr:to>
    <xdr:sp macro="" textlink="">
      <xdr:nvSpPr>
        <xdr:cNvPr id="423" name="楕円 422"/>
        <xdr:cNvSpPr/>
      </xdr:nvSpPr>
      <xdr:spPr>
        <a:xfrm>
          <a:off x="10426700" y="13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57581</xdr:rowOff>
    </xdr:from>
    <xdr:ext cx="534377" cy="259045"/>
    <xdr:sp macro="" textlink="">
      <xdr:nvSpPr>
        <xdr:cNvPr id="424" name="商工費該当値テキスト"/>
        <xdr:cNvSpPr txBox="1"/>
      </xdr:nvSpPr>
      <xdr:spPr>
        <a:xfrm>
          <a:off x="10528300" y="132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8976</xdr:rowOff>
    </xdr:from>
    <xdr:to>
      <xdr:col>50</xdr:col>
      <xdr:colOff>165100</xdr:colOff>
      <xdr:row>77</xdr:row>
      <xdr:rowOff>110576</xdr:rowOff>
    </xdr:to>
    <xdr:sp macro="" textlink="">
      <xdr:nvSpPr>
        <xdr:cNvPr id="425" name="楕円 424"/>
        <xdr:cNvSpPr/>
      </xdr:nvSpPr>
      <xdr:spPr>
        <a:xfrm>
          <a:off x="9588500" y="132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127103</xdr:rowOff>
    </xdr:from>
    <xdr:ext cx="534377" cy="259045"/>
    <xdr:sp macro="" textlink="">
      <xdr:nvSpPr>
        <xdr:cNvPr id="426" name="テキスト ボックス 425"/>
        <xdr:cNvSpPr txBox="1"/>
      </xdr:nvSpPr>
      <xdr:spPr>
        <a:xfrm>
          <a:off x="9372111" y="129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24805</xdr:rowOff>
    </xdr:from>
    <xdr:to>
      <xdr:col>46</xdr:col>
      <xdr:colOff>38100</xdr:colOff>
      <xdr:row>77</xdr:row>
      <xdr:rowOff>126405</xdr:rowOff>
    </xdr:to>
    <xdr:sp macro="" textlink="">
      <xdr:nvSpPr>
        <xdr:cNvPr id="427" name="楕円 426"/>
        <xdr:cNvSpPr/>
      </xdr:nvSpPr>
      <xdr:spPr>
        <a:xfrm>
          <a:off x="8699500" y="132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142932</xdr:rowOff>
    </xdr:from>
    <xdr:ext cx="534377" cy="259045"/>
    <xdr:sp macro="" textlink="">
      <xdr:nvSpPr>
        <xdr:cNvPr id="428" name="テキスト ボックス 427"/>
        <xdr:cNvSpPr txBox="1"/>
      </xdr:nvSpPr>
      <xdr:spPr>
        <a:xfrm>
          <a:off x="8483111" y="130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20188</xdr:rowOff>
    </xdr:from>
    <xdr:to>
      <xdr:col>41</xdr:col>
      <xdr:colOff>101600</xdr:colOff>
      <xdr:row>77</xdr:row>
      <xdr:rowOff>121788</xdr:rowOff>
    </xdr:to>
    <xdr:sp macro="" textlink="">
      <xdr:nvSpPr>
        <xdr:cNvPr id="429" name="楕円 428"/>
        <xdr:cNvSpPr/>
      </xdr:nvSpPr>
      <xdr:spPr>
        <a:xfrm>
          <a:off x="7810500" y="13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138315</xdr:rowOff>
    </xdr:from>
    <xdr:ext cx="534377" cy="259045"/>
    <xdr:sp macro="" textlink="">
      <xdr:nvSpPr>
        <xdr:cNvPr id="430" name="テキスト ボックス 429"/>
        <xdr:cNvSpPr txBox="1"/>
      </xdr:nvSpPr>
      <xdr:spPr>
        <a:xfrm>
          <a:off x="7594111" y="129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12635</xdr:rowOff>
    </xdr:from>
    <xdr:to>
      <xdr:col>36</xdr:col>
      <xdr:colOff>165100</xdr:colOff>
      <xdr:row>77</xdr:row>
      <xdr:rowOff>114235</xdr:rowOff>
    </xdr:to>
    <xdr:sp macro="" textlink="">
      <xdr:nvSpPr>
        <xdr:cNvPr id="431" name="楕円 430"/>
        <xdr:cNvSpPr/>
      </xdr:nvSpPr>
      <xdr:spPr>
        <a:xfrm>
          <a:off x="6921500" y="132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130762</xdr:rowOff>
    </xdr:from>
    <xdr:ext cx="534377" cy="259045"/>
    <xdr:sp macro="" textlink="">
      <xdr:nvSpPr>
        <xdr:cNvPr id="432" name="テキスト ボックス 431"/>
        <xdr:cNvSpPr txBox="1"/>
      </xdr:nvSpPr>
      <xdr:spPr>
        <a:xfrm>
          <a:off x="6705111" y="129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51526</xdr:rowOff>
    </xdr:from>
    <xdr:to>
      <xdr:col>55</xdr:col>
      <xdr:colOff>0</xdr:colOff>
      <xdr:row>98</xdr:row>
      <xdr:rowOff>96312</xdr:rowOff>
    </xdr:to>
    <xdr:cxnSp macro="">
      <xdr:nvCxnSpPr>
        <xdr:cNvPr id="463" name="直線コネクタ 462"/>
        <xdr:cNvCxnSpPr/>
      </xdr:nvCxnSpPr>
      <xdr:spPr>
        <a:xfrm flipV="1">
          <a:off x="9639300" y="16853626"/>
          <a:ext cx="8382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96312</xdr:rowOff>
    </xdr:from>
    <xdr:to>
      <xdr:col>50</xdr:col>
      <xdr:colOff>114300</xdr:colOff>
      <xdr:row>98</xdr:row>
      <xdr:rowOff>118441</xdr:rowOff>
    </xdr:to>
    <xdr:cxnSp macro="">
      <xdr:nvCxnSpPr>
        <xdr:cNvPr id="466" name="直線コネクタ 465"/>
        <xdr:cNvCxnSpPr/>
      </xdr:nvCxnSpPr>
      <xdr:spPr>
        <a:xfrm flipV="1">
          <a:off x="8750300" y="1689841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104744</xdr:rowOff>
    </xdr:from>
    <xdr:to>
      <xdr:col>45</xdr:col>
      <xdr:colOff>177800</xdr:colOff>
      <xdr:row>98</xdr:row>
      <xdr:rowOff>118441</xdr:rowOff>
    </xdr:to>
    <xdr:cxnSp macro="">
      <xdr:nvCxnSpPr>
        <xdr:cNvPr id="469" name="直線コネクタ 468"/>
        <xdr:cNvCxnSpPr/>
      </xdr:nvCxnSpPr>
      <xdr:spPr>
        <a:xfrm>
          <a:off x="7861300" y="16906844"/>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104744</xdr:rowOff>
    </xdr:from>
    <xdr:to>
      <xdr:col>41</xdr:col>
      <xdr:colOff>50800</xdr:colOff>
      <xdr:row>98</xdr:row>
      <xdr:rowOff>126794</xdr:rowOff>
    </xdr:to>
    <xdr:cxnSp macro="">
      <xdr:nvCxnSpPr>
        <xdr:cNvPr id="472" name="直線コネクタ 471"/>
        <xdr:cNvCxnSpPr/>
      </xdr:nvCxnSpPr>
      <xdr:spPr>
        <a:xfrm flipV="1">
          <a:off x="6972300" y="16906844"/>
          <a:ext cx="889000" cy="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726</xdr:rowOff>
    </xdr:from>
    <xdr:to>
      <xdr:col>55</xdr:col>
      <xdr:colOff>50800</xdr:colOff>
      <xdr:row>98</xdr:row>
      <xdr:rowOff>102326</xdr:rowOff>
    </xdr:to>
    <xdr:sp macro="" textlink="">
      <xdr:nvSpPr>
        <xdr:cNvPr id="482" name="楕円 481"/>
        <xdr:cNvSpPr/>
      </xdr:nvSpPr>
      <xdr:spPr>
        <a:xfrm>
          <a:off x="10426700" y="168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87103</xdr:rowOff>
    </xdr:from>
    <xdr:ext cx="534377" cy="259045"/>
    <xdr:sp macro="" textlink="">
      <xdr:nvSpPr>
        <xdr:cNvPr id="483" name="土木費該当値テキスト"/>
        <xdr:cNvSpPr txBox="1"/>
      </xdr:nvSpPr>
      <xdr:spPr>
        <a:xfrm>
          <a:off x="10528300" y="167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45512</xdr:rowOff>
    </xdr:from>
    <xdr:to>
      <xdr:col>50</xdr:col>
      <xdr:colOff>165100</xdr:colOff>
      <xdr:row>98</xdr:row>
      <xdr:rowOff>147112</xdr:rowOff>
    </xdr:to>
    <xdr:sp macro="" textlink="">
      <xdr:nvSpPr>
        <xdr:cNvPr id="484" name="楕円 483"/>
        <xdr:cNvSpPr/>
      </xdr:nvSpPr>
      <xdr:spPr>
        <a:xfrm>
          <a:off x="9588500" y="16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138239</xdr:rowOff>
    </xdr:from>
    <xdr:ext cx="534377" cy="259045"/>
    <xdr:sp macro="" textlink="">
      <xdr:nvSpPr>
        <xdr:cNvPr id="485" name="テキスト ボックス 484"/>
        <xdr:cNvSpPr txBox="1"/>
      </xdr:nvSpPr>
      <xdr:spPr>
        <a:xfrm>
          <a:off x="9372111" y="16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67641</xdr:rowOff>
    </xdr:from>
    <xdr:to>
      <xdr:col>46</xdr:col>
      <xdr:colOff>38100</xdr:colOff>
      <xdr:row>98</xdr:row>
      <xdr:rowOff>169241</xdr:rowOff>
    </xdr:to>
    <xdr:sp macro="" textlink="">
      <xdr:nvSpPr>
        <xdr:cNvPr id="486" name="楕円 485"/>
        <xdr:cNvSpPr/>
      </xdr:nvSpPr>
      <xdr:spPr>
        <a:xfrm>
          <a:off x="8699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160368</xdr:rowOff>
    </xdr:from>
    <xdr:ext cx="534377" cy="259045"/>
    <xdr:sp macro="" textlink="">
      <xdr:nvSpPr>
        <xdr:cNvPr id="487" name="テキスト ボックス 486"/>
        <xdr:cNvSpPr txBox="1"/>
      </xdr:nvSpPr>
      <xdr:spPr>
        <a:xfrm>
          <a:off x="8483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53944</xdr:rowOff>
    </xdr:from>
    <xdr:to>
      <xdr:col>41</xdr:col>
      <xdr:colOff>101600</xdr:colOff>
      <xdr:row>98</xdr:row>
      <xdr:rowOff>155544</xdr:rowOff>
    </xdr:to>
    <xdr:sp macro="" textlink="">
      <xdr:nvSpPr>
        <xdr:cNvPr id="488" name="楕円 487"/>
        <xdr:cNvSpPr/>
      </xdr:nvSpPr>
      <xdr:spPr>
        <a:xfrm>
          <a:off x="7810500" y="168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146671</xdr:rowOff>
    </xdr:from>
    <xdr:ext cx="534377" cy="259045"/>
    <xdr:sp macro="" textlink="">
      <xdr:nvSpPr>
        <xdr:cNvPr id="489" name="テキスト ボックス 488"/>
        <xdr:cNvSpPr txBox="1"/>
      </xdr:nvSpPr>
      <xdr:spPr>
        <a:xfrm>
          <a:off x="7594111" y="169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75994</xdr:rowOff>
    </xdr:from>
    <xdr:to>
      <xdr:col>36</xdr:col>
      <xdr:colOff>165100</xdr:colOff>
      <xdr:row>99</xdr:row>
      <xdr:rowOff>6144</xdr:rowOff>
    </xdr:to>
    <xdr:sp macro="" textlink="">
      <xdr:nvSpPr>
        <xdr:cNvPr id="490" name="楕円 489"/>
        <xdr:cNvSpPr/>
      </xdr:nvSpPr>
      <xdr:spPr>
        <a:xfrm>
          <a:off x="6921500" y="168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168721</xdr:rowOff>
    </xdr:from>
    <xdr:ext cx="534377" cy="259045"/>
    <xdr:sp macro="" textlink="">
      <xdr:nvSpPr>
        <xdr:cNvPr id="491" name="テキスト ボックス 490"/>
        <xdr:cNvSpPr txBox="1"/>
      </xdr:nvSpPr>
      <xdr:spPr>
        <a:xfrm>
          <a:off x="6705111" y="169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85484</xdr:rowOff>
    </xdr:from>
    <xdr:to>
      <xdr:col>85</xdr:col>
      <xdr:colOff>127000</xdr:colOff>
      <xdr:row>38</xdr:row>
      <xdr:rowOff>124231</xdr:rowOff>
    </xdr:to>
    <xdr:cxnSp macro="">
      <xdr:nvCxnSpPr>
        <xdr:cNvPr id="521" name="直線コネクタ 520"/>
        <xdr:cNvCxnSpPr/>
      </xdr:nvCxnSpPr>
      <xdr:spPr>
        <a:xfrm flipV="1">
          <a:off x="15481300" y="6600584"/>
          <a:ext cx="8382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108534</xdr:rowOff>
    </xdr:from>
    <xdr:to>
      <xdr:col>81</xdr:col>
      <xdr:colOff>50800</xdr:colOff>
      <xdr:row>38</xdr:row>
      <xdr:rowOff>124231</xdr:rowOff>
    </xdr:to>
    <xdr:cxnSp macro="">
      <xdr:nvCxnSpPr>
        <xdr:cNvPr id="524" name="直線コネクタ 523"/>
        <xdr:cNvCxnSpPr/>
      </xdr:nvCxnSpPr>
      <xdr:spPr>
        <a:xfrm>
          <a:off x="14592300" y="662363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108534</xdr:rowOff>
    </xdr:from>
    <xdr:to>
      <xdr:col>76</xdr:col>
      <xdr:colOff>114300</xdr:colOff>
      <xdr:row>38</xdr:row>
      <xdr:rowOff>144691</xdr:rowOff>
    </xdr:to>
    <xdr:cxnSp macro="">
      <xdr:nvCxnSpPr>
        <xdr:cNvPr id="527" name="直線コネクタ 526"/>
        <xdr:cNvCxnSpPr/>
      </xdr:nvCxnSpPr>
      <xdr:spPr>
        <a:xfrm flipV="1">
          <a:off x="13703300" y="662363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104095</xdr:rowOff>
    </xdr:from>
    <xdr:to>
      <xdr:col>71</xdr:col>
      <xdr:colOff>177800</xdr:colOff>
      <xdr:row>38</xdr:row>
      <xdr:rowOff>144691</xdr:rowOff>
    </xdr:to>
    <xdr:cxnSp macro="">
      <xdr:nvCxnSpPr>
        <xdr:cNvPr id="530" name="直線コネクタ 529"/>
        <xdr:cNvCxnSpPr/>
      </xdr:nvCxnSpPr>
      <xdr:spPr>
        <a:xfrm>
          <a:off x="12814300" y="661919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40" name="楕円 539"/>
        <xdr:cNvSpPr/>
      </xdr:nvSpPr>
      <xdr:spPr>
        <a:xfrm>
          <a:off x="162687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13111</xdr:rowOff>
    </xdr:from>
    <xdr:ext cx="534377" cy="259045"/>
    <xdr:sp macro="" textlink="">
      <xdr:nvSpPr>
        <xdr:cNvPr id="541" name="消防費該当値テキスト"/>
        <xdr:cNvSpPr txBox="1"/>
      </xdr:nvSpPr>
      <xdr:spPr>
        <a:xfrm>
          <a:off x="16370300" y="65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73431</xdr:rowOff>
    </xdr:from>
    <xdr:to>
      <xdr:col>81</xdr:col>
      <xdr:colOff>101600</xdr:colOff>
      <xdr:row>39</xdr:row>
      <xdr:rowOff>3581</xdr:rowOff>
    </xdr:to>
    <xdr:sp macro="" textlink="">
      <xdr:nvSpPr>
        <xdr:cNvPr id="542" name="楕円 541"/>
        <xdr:cNvSpPr/>
      </xdr:nvSpPr>
      <xdr:spPr>
        <a:xfrm>
          <a:off x="15430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166158</xdr:rowOff>
    </xdr:from>
    <xdr:ext cx="534377" cy="259045"/>
    <xdr:sp macro="" textlink="">
      <xdr:nvSpPr>
        <xdr:cNvPr id="543" name="テキスト ボックス 542"/>
        <xdr:cNvSpPr txBox="1"/>
      </xdr:nvSpPr>
      <xdr:spPr>
        <a:xfrm>
          <a:off x="15214111" y="66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57734</xdr:rowOff>
    </xdr:from>
    <xdr:to>
      <xdr:col>76</xdr:col>
      <xdr:colOff>165100</xdr:colOff>
      <xdr:row>38</xdr:row>
      <xdr:rowOff>159334</xdr:rowOff>
    </xdr:to>
    <xdr:sp macro="" textlink="">
      <xdr:nvSpPr>
        <xdr:cNvPr id="544" name="楕円 543"/>
        <xdr:cNvSpPr/>
      </xdr:nvSpPr>
      <xdr:spPr>
        <a:xfrm>
          <a:off x="14541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150461</xdr:rowOff>
    </xdr:from>
    <xdr:ext cx="534377" cy="259045"/>
    <xdr:sp macro="" textlink="">
      <xdr:nvSpPr>
        <xdr:cNvPr id="545" name="テキスト ボックス 544"/>
        <xdr:cNvSpPr txBox="1"/>
      </xdr:nvSpPr>
      <xdr:spPr>
        <a:xfrm>
          <a:off x="14325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93891</xdr:rowOff>
    </xdr:from>
    <xdr:to>
      <xdr:col>72</xdr:col>
      <xdr:colOff>38100</xdr:colOff>
      <xdr:row>39</xdr:row>
      <xdr:rowOff>24041</xdr:rowOff>
    </xdr:to>
    <xdr:sp macro="" textlink="">
      <xdr:nvSpPr>
        <xdr:cNvPr id="546" name="楕円 545"/>
        <xdr:cNvSpPr/>
      </xdr:nvSpPr>
      <xdr:spPr>
        <a:xfrm>
          <a:off x="13652500" y="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15168</xdr:rowOff>
    </xdr:from>
    <xdr:ext cx="534377" cy="259045"/>
    <xdr:sp macro="" textlink="">
      <xdr:nvSpPr>
        <xdr:cNvPr id="547" name="テキスト ボックス 546"/>
        <xdr:cNvSpPr txBox="1"/>
      </xdr:nvSpPr>
      <xdr:spPr>
        <a:xfrm>
          <a:off x="13436111" y="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53295</xdr:rowOff>
    </xdr:from>
    <xdr:to>
      <xdr:col>67</xdr:col>
      <xdr:colOff>101600</xdr:colOff>
      <xdr:row>38</xdr:row>
      <xdr:rowOff>154895</xdr:rowOff>
    </xdr:to>
    <xdr:sp macro="" textlink="">
      <xdr:nvSpPr>
        <xdr:cNvPr id="548" name="楕円 547"/>
        <xdr:cNvSpPr/>
      </xdr:nvSpPr>
      <xdr:spPr>
        <a:xfrm>
          <a:off x="12763500" y="6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146022</xdr:rowOff>
    </xdr:from>
    <xdr:ext cx="534377" cy="259045"/>
    <xdr:sp macro="" textlink="">
      <xdr:nvSpPr>
        <xdr:cNvPr id="549" name="テキスト ボックス 548"/>
        <xdr:cNvSpPr txBox="1"/>
      </xdr:nvSpPr>
      <xdr:spPr>
        <a:xfrm>
          <a:off x="12547111" y="66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5293</xdr:rowOff>
    </xdr:from>
    <xdr:to>
      <xdr:col>85</xdr:col>
      <xdr:colOff>127000</xdr:colOff>
      <xdr:row>55</xdr:row>
      <xdr:rowOff>100422</xdr:rowOff>
    </xdr:to>
    <xdr:cxnSp macro="">
      <xdr:nvCxnSpPr>
        <xdr:cNvPr id="576" name="直線コネクタ 575"/>
        <xdr:cNvCxnSpPr/>
      </xdr:nvCxnSpPr>
      <xdr:spPr>
        <a:xfrm>
          <a:off x="15481300" y="8920693"/>
          <a:ext cx="838200" cy="6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5293</xdr:rowOff>
    </xdr:from>
    <xdr:to>
      <xdr:col>81</xdr:col>
      <xdr:colOff>50800</xdr:colOff>
      <xdr:row>56</xdr:row>
      <xdr:rowOff>18931</xdr:rowOff>
    </xdr:to>
    <xdr:cxnSp macro="">
      <xdr:nvCxnSpPr>
        <xdr:cNvPr id="579" name="直線コネクタ 578"/>
        <xdr:cNvCxnSpPr/>
      </xdr:nvCxnSpPr>
      <xdr:spPr>
        <a:xfrm flipV="1">
          <a:off x="14592300" y="8920693"/>
          <a:ext cx="889000" cy="6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18931</xdr:rowOff>
    </xdr:from>
    <xdr:to>
      <xdr:col>76</xdr:col>
      <xdr:colOff>114300</xdr:colOff>
      <xdr:row>57</xdr:row>
      <xdr:rowOff>58300</xdr:rowOff>
    </xdr:to>
    <xdr:cxnSp macro="">
      <xdr:nvCxnSpPr>
        <xdr:cNvPr id="582" name="直線コネクタ 581"/>
        <xdr:cNvCxnSpPr/>
      </xdr:nvCxnSpPr>
      <xdr:spPr>
        <a:xfrm flipV="1">
          <a:off x="13703300" y="9620131"/>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58300</xdr:rowOff>
    </xdr:from>
    <xdr:to>
      <xdr:col>71</xdr:col>
      <xdr:colOff>177800</xdr:colOff>
      <xdr:row>57</xdr:row>
      <xdr:rowOff>83076</xdr:rowOff>
    </xdr:to>
    <xdr:cxnSp macro="">
      <xdr:nvCxnSpPr>
        <xdr:cNvPr id="585" name="直線コネクタ 584"/>
        <xdr:cNvCxnSpPr/>
      </xdr:nvCxnSpPr>
      <xdr:spPr>
        <a:xfrm flipV="1">
          <a:off x="12814300" y="9830950"/>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49622</xdr:rowOff>
    </xdr:from>
    <xdr:to>
      <xdr:col>85</xdr:col>
      <xdr:colOff>177800</xdr:colOff>
      <xdr:row>55</xdr:row>
      <xdr:rowOff>151222</xdr:rowOff>
    </xdr:to>
    <xdr:sp macro="" textlink="">
      <xdr:nvSpPr>
        <xdr:cNvPr id="595" name="楕円 594"/>
        <xdr:cNvSpPr/>
      </xdr:nvSpPr>
      <xdr:spPr>
        <a:xfrm>
          <a:off x="16268700" y="94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72499</xdr:rowOff>
    </xdr:from>
    <xdr:ext cx="599010" cy="259045"/>
    <xdr:sp macro="" textlink="">
      <xdr:nvSpPr>
        <xdr:cNvPr id="596" name="教育費該当値テキスト"/>
        <xdr:cNvSpPr txBox="1"/>
      </xdr:nvSpPr>
      <xdr:spPr>
        <a:xfrm>
          <a:off x="16370300" y="933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125943</xdr:rowOff>
    </xdr:from>
    <xdr:to>
      <xdr:col>81</xdr:col>
      <xdr:colOff>101600</xdr:colOff>
      <xdr:row>52</xdr:row>
      <xdr:rowOff>56093</xdr:rowOff>
    </xdr:to>
    <xdr:sp macro="" textlink="">
      <xdr:nvSpPr>
        <xdr:cNvPr id="597" name="楕円 596"/>
        <xdr:cNvSpPr/>
      </xdr:nvSpPr>
      <xdr:spPr>
        <a:xfrm>
          <a:off x="15430500" y="8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72620</xdr:rowOff>
    </xdr:from>
    <xdr:ext cx="599010" cy="259045"/>
    <xdr:sp macro="" textlink="">
      <xdr:nvSpPr>
        <xdr:cNvPr id="598" name="テキスト ボックス 597"/>
        <xdr:cNvSpPr txBox="1"/>
      </xdr:nvSpPr>
      <xdr:spPr>
        <a:xfrm>
          <a:off x="15181795" y="86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139581</xdr:rowOff>
    </xdr:from>
    <xdr:to>
      <xdr:col>76</xdr:col>
      <xdr:colOff>165100</xdr:colOff>
      <xdr:row>56</xdr:row>
      <xdr:rowOff>69731</xdr:rowOff>
    </xdr:to>
    <xdr:sp macro="" textlink="">
      <xdr:nvSpPr>
        <xdr:cNvPr id="599" name="楕円 598"/>
        <xdr:cNvSpPr/>
      </xdr:nvSpPr>
      <xdr:spPr>
        <a:xfrm>
          <a:off x="14541500" y="9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86258</xdr:rowOff>
    </xdr:from>
    <xdr:ext cx="599010" cy="259045"/>
    <xdr:sp macro="" textlink="">
      <xdr:nvSpPr>
        <xdr:cNvPr id="600" name="テキスト ボックス 599"/>
        <xdr:cNvSpPr txBox="1"/>
      </xdr:nvSpPr>
      <xdr:spPr>
        <a:xfrm>
          <a:off x="14292795" y="93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7500</xdr:rowOff>
    </xdr:from>
    <xdr:to>
      <xdr:col>72</xdr:col>
      <xdr:colOff>38100</xdr:colOff>
      <xdr:row>57</xdr:row>
      <xdr:rowOff>109100</xdr:rowOff>
    </xdr:to>
    <xdr:sp macro="" textlink="">
      <xdr:nvSpPr>
        <xdr:cNvPr id="601" name="楕円 600"/>
        <xdr:cNvSpPr/>
      </xdr:nvSpPr>
      <xdr:spPr>
        <a:xfrm>
          <a:off x="13652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100227</xdr:rowOff>
    </xdr:from>
    <xdr:ext cx="534377" cy="259045"/>
    <xdr:sp macro="" textlink="">
      <xdr:nvSpPr>
        <xdr:cNvPr id="602" name="テキスト ボックス 601"/>
        <xdr:cNvSpPr txBox="1"/>
      </xdr:nvSpPr>
      <xdr:spPr>
        <a:xfrm>
          <a:off x="13436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32276</xdr:rowOff>
    </xdr:from>
    <xdr:to>
      <xdr:col>67</xdr:col>
      <xdr:colOff>101600</xdr:colOff>
      <xdr:row>57</xdr:row>
      <xdr:rowOff>133876</xdr:rowOff>
    </xdr:to>
    <xdr:sp macro="" textlink="">
      <xdr:nvSpPr>
        <xdr:cNvPr id="603" name="楕円 602"/>
        <xdr:cNvSpPr/>
      </xdr:nvSpPr>
      <xdr:spPr>
        <a:xfrm>
          <a:off x="12763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125003</xdr:rowOff>
    </xdr:from>
    <xdr:ext cx="534377" cy="259045"/>
    <xdr:sp macro="" textlink="">
      <xdr:nvSpPr>
        <xdr:cNvPr id="604" name="テキスト ボックス 603"/>
        <xdr:cNvSpPr txBox="1"/>
      </xdr:nvSpPr>
      <xdr:spPr>
        <a:xfrm>
          <a:off x="12547111" y="98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20743</xdr:rowOff>
    </xdr:from>
    <xdr:to>
      <xdr:col>81</xdr:col>
      <xdr:colOff>50800</xdr:colOff>
      <xdr:row>78</xdr:row>
      <xdr:rowOff>25400</xdr:rowOff>
    </xdr:to>
    <xdr:cxnSp macro="">
      <xdr:nvCxnSpPr>
        <xdr:cNvPr id="632" name="直線コネクタ 631"/>
        <xdr:cNvCxnSpPr/>
      </xdr:nvCxnSpPr>
      <xdr:spPr>
        <a:xfrm>
          <a:off x="14592300" y="13393843"/>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20251</xdr:rowOff>
    </xdr:from>
    <xdr:to>
      <xdr:col>76</xdr:col>
      <xdr:colOff>114300</xdr:colOff>
      <xdr:row>78</xdr:row>
      <xdr:rowOff>20743</xdr:rowOff>
    </xdr:to>
    <xdr:cxnSp macro="">
      <xdr:nvCxnSpPr>
        <xdr:cNvPr id="635" name="直線コネクタ 634"/>
        <xdr:cNvCxnSpPr/>
      </xdr:nvCxnSpPr>
      <xdr:spPr>
        <a:xfrm>
          <a:off x="13703300" y="13393351"/>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20251</xdr:rowOff>
    </xdr:from>
    <xdr:to>
      <xdr:col>71</xdr:col>
      <xdr:colOff>177800</xdr:colOff>
      <xdr:row>78</xdr:row>
      <xdr:rowOff>25400</xdr:rowOff>
    </xdr:to>
    <xdr:cxnSp macro="">
      <xdr:nvCxnSpPr>
        <xdr:cNvPr id="638" name="直線コネクタ 637"/>
        <xdr:cNvCxnSpPr/>
      </xdr:nvCxnSpPr>
      <xdr:spPr>
        <a:xfrm flipV="1">
          <a:off x="12814300" y="1339335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141393</xdr:rowOff>
    </xdr:from>
    <xdr:to>
      <xdr:col>76</xdr:col>
      <xdr:colOff>165100</xdr:colOff>
      <xdr:row>78</xdr:row>
      <xdr:rowOff>71543</xdr:rowOff>
    </xdr:to>
    <xdr:sp macro="" textlink="">
      <xdr:nvSpPr>
        <xdr:cNvPr id="652" name="楕円 651"/>
        <xdr:cNvSpPr/>
      </xdr:nvSpPr>
      <xdr:spPr>
        <a:xfrm>
          <a:off x="14541500" y="133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62670</xdr:rowOff>
    </xdr:from>
    <xdr:ext cx="378565" cy="259045"/>
    <xdr:sp macro="" textlink="">
      <xdr:nvSpPr>
        <xdr:cNvPr id="653" name="テキスト ボックス 652"/>
        <xdr:cNvSpPr txBox="1"/>
      </xdr:nvSpPr>
      <xdr:spPr>
        <a:xfrm>
          <a:off x="14403017" y="1343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140901</xdr:rowOff>
    </xdr:from>
    <xdr:to>
      <xdr:col>72</xdr:col>
      <xdr:colOff>38100</xdr:colOff>
      <xdr:row>78</xdr:row>
      <xdr:rowOff>71051</xdr:rowOff>
    </xdr:to>
    <xdr:sp macro="" textlink="">
      <xdr:nvSpPr>
        <xdr:cNvPr id="654" name="楕円 653"/>
        <xdr:cNvSpPr/>
      </xdr:nvSpPr>
      <xdr:spPr>
        <a:xfrm>
          <a:off x="13652500" y="13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62178</xdr:rowOff>
    </xdr:from>
    <xdr:ext cx="378565" cy="259045"/>
    <xdr:sp macro="" textlink="">
      <xdr:nvSpPr>
        <xdr:cNvPr id="655" name="テキスト ボックス 654"/>
        <xdr:cNvSpPr txBox="1"/>
      </xdr:nvSpPr>
      <xdr:spPr>
        <a:xfrm>
          <a:off x="13514017" y="1343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91351</xdr:rowOff>
    </xdr:from>
    <xdr:to>
      <xdr:col>85</xdr:col>
      <xdr:colOff>127000</xdr:colOff>
      <xdr:row>97</xdr:row>
      <xdr:rowOff>98132</xdr:rowOff>
    </xdr:to>
    <xdr:cxnSp macro="">
      <xdr:nvCxnSpPr>
        <xdr:cNvPr id="684" name="直線コネクタ 683"/>
        <xdr:cNvCxnSpPr/>
      </xdr:nvCxnSpPr>
      <xdr:spPr>
        <a:xfrm flipV="1">
          <a:off x="15481300" y="1672200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98132</xdr:rowOff>
    </xdr:from>
    <xdr:to>
      <xdr:col>81</xdr:col>
      <xdr:colOff>50800</xdr:colOff>
      <xdr:row>97</xdr:row>
      <xdr:rowOff>108944</xdr:rowOff>
    </xdr:to>
    <xdr:cxnSp macro="">
      <xdr:nvCxnSpPr>
        <xdr:cNvPr id="687" name="直線コネクタ 686"/>
        <xdr:cNvCxnSpPr/>
      </xdr:nvCxnSpPr>
      <xdr:spPr>
        <a:xfrm flipV="1">
          <a:off x="14592300" y="16728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108944</xdr:rowOff>
    </xdr:from>
    <xdr:to>
      <xdr:col>76</xdr:col>
      <xdr:colOff>114300</xdr:colOff>
      <xdr:row>97</xdr:row>
      <xdr:rowOff>112610</xdr:rowOff>
    </xdr:to>
    <xdr:cxnSp macro="">
      <xdr:nvCxnSpPr>
        <xdr:cNvPr id="690" name="直線コネクタ 689"/>
        <xdr:cNvCxnSpPr/>
      </xdr:nvCxnSpPr>
      <xdr:spPr>
        <a:xfrm flipV="1">
          <a:off x="13703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112610</xdr:rowOff>
    </xdr:from>
    <xdr:to>
      <xdr:col>71</xdr:col>
      <xdr:colOff>177800</xdr:colOff>
      <xdr:row>97</xdr:row>
      <xdr:rowOff>123264</xdr:rowOff>
    </xdr:to>
    <xdr:cxnSp macro="">
      <xdr:nvCxnSpPr>
        <xdr:cNvPr id="693" name="直線コネクタ 692"/>
        <xdr:cNvCxnSpPr/>
      </xdr:nvCxnSpPr>
      <xdr:spPr>
        <a:xfrm flipV="1">
          <a:off x="12814300" y="16743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40551</xdr:rowOff>
    </xdr:from>
    <xdr:to>
      <xdr:col>85</xdr:col>
      <xdr:colOff>177800</xdr:colOff>
      <xdr:row>97</xdr:row>
      <xdr:rowOff>142151</xdr:rowOff>
    </xdr:to>
    <xdr:sp macro="" textlink="">
      <xdr:nvSpPr>
        <xdr:cNvPr id="703" name="楕円 702"/>
        <xdr:cNvSpPr/>
      </xdr:nvSpPr>
      <xdr:spPr>
        <a:xfrm>
          <a:off x="162687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18978</xdr:rowOff>
    </xdr:from>
    <xdr:ext cx="534377" cy="259045"/>
    <xdr:sp macro="" textlink="">
      <xdr:nvSpPr>
        <xdr:cNvPr id="704" name="公債費該当値テキスト"/>
        <xdr:cNvSpPr txBox="1"/>
      </xdr:nvSpPr>
      <xdr:spPr>
        <a:xfrm>
          <a:off x="16370300"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47332</xdr:rowOff>
    </xdr:from>
    <xdr:to>
      <xdr:col>81</xdr:col>
      <xdr:colOff>101600</xdr:colOff>
      <xdr:row>97</xdr:row>
      <xdr:rowOff>148932</xdr:rowOff>
    </xdr:to>
    <xdr:sp macro="" textlink="">
      <xdr:nvSpPr>
        <xdr:cNvPr id="705" name="楕円 704"/>
        <xdr:cNvSpPr/>
      </xdr:nvSpPr>
      <xdr:spPr>
        <a:xfrm>
          <a:off x="154305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140059</xdr:rowOff>
    </xdr:from>
    <xdr:ext cx="534377" cy="259045"/>
    <xdr:sp macro="" textlink="">
      <xdr:nvSpPr>
        <xdr:cNvPr id="706" name="テキスト ボックス 705"/>
        <xdr:cNvSpPr txBox="1"/>
      </xdr:nvSpPr>
      <xdr:spPr>
        <a:xfrm>
          <a:off x="15214111" y="167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58144</xdr:rowOff>
    </xdr:from>
    <xdr:to>
      <xdr:col>76</xdr:col>
      <xdr:colOff>165100</xdr:colOff>
      <xdr:row>97</xdr:row>
      <xdr:rowOff>159744</xdr:rowOff>
    </xdr:to>
    <xdr:sp macro="" textlink="">
      <xdr:nvSpPr>
        <xdr:cNvPr id="707" name="楕円 706"/>
        <xdr:cNvSpPr/>
      </xdr:nvSpPr>
      <xdr:spPr>
        <a:xfrm>
          <a:off x="14541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150871</xdr:rowOff>
    </xdr:from>
    <xdr:ext cx="534377" cy="259045"/>
    <xdr:sp macro="" textlink="">
      <xdr:nvSpPr>
        <xdr:cNvPr id="708" name="テキスト ボックス 707"/>
        <xdr:cNvSpPr txBox="1"/>
      </xdr:nvSpPr>
      <xdr:spPr>
        <a:xfrm>
          <a:off x="14325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61810</xdr:rowOff>
    </xdr:from>
    <xdr:to>
      <xdr:col>72</xdr:col>
      <xdr:colOff>38100</xdr:colOff>
      <xdr:row>97</xdr:row>
      <xdr:rowOff>163410</xdr:rowOff>
    </xdr:to>
    <xdr:sp macro="" textlink="">
      <xdr:nvSpPr>
        <xdr:cNvPr id="709" name="楕円 708"/>
        <xdr:cNvSpPr/>
      </xdr:nvSpPr>
      <xdr:spPr>
        <a:xfrm>
          <a:off x="13652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154537</xdr:rowOff>
    </xdr:from>
    <xdr:ext cx="534377" cy="259045"/>
    <xdr:sp macro="" textlink="">
      <xdr:nvSpPr>
        <xdr:cNvPr id="710" name="テキスト ボックス 709"/>
        <xdr:cNvSpPr txBox="1"/>
      </xdr:nvSpPr>
      <xdr:spPr>
        <a:xfrm>
          <a:off x="13436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72464</xdr:rowOff>
    </xdr:from>
    <xdr:to>
      <xdr:col>67</xdr:col>
      <xdr:colOff>101600</xdr:colOff>
      <xdr:row>98</xdr:row>
      <xdr:rowOff>2614</xdr:rowOff>
    </xdr:to>
    <xdr:sp macro="" textlink="">
      <xdr:nvSpPr>
        <xdr:cNvPr id="711" name="楕円 710"/>
        <xdr:cNvSpPr/>
      </xdr:nvSpPr>
      <xdr:spPr>
        <a:xfrm>
          <a:off x="12763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165191</xdr:rowOff>
    </xdr:from>
    <xdr:ext cx="534377" cy="259045"/>
    <xdr:sp macro="" textlink="">
      <xdr:nvSpPr>
        <xdr:cNvPr id="712" name="テキスト ボックス 711"/>
        <xdr:cNvSpPr txBox="1"/>
      </xdr:nvSpPr>
      <xdr:spPr>
        <a:xfrm>
          <a:off x="12547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63826</xdr:rowOff>
    </xdr:from>
    <xdr:to>
      <xdr:col>116</xdr:col>
      <xdr:colOff>63500</xdr:colOff>
      <xdr:row>39</xdr:row>
      <xdr:rowOff>64698</xdr:rowOff>
    </xdr:to>
    <xdr:cxnSp macro="">
      <xdr:nvCxnSpPr>
        <xdr:cNvPr id="743" name="直線コネクタ 742"/>
        <xdr:cNvCxnSpPr/>
      </xdr:nvCxnSpPr>
      <xdr:spPr>
        <a:xfrm flipV="1">
          <a:off x="21323300" y="6750376"/>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64698</xdr:rowOff>
    </xdr:from>
    <xdr:to>
      <xdr:col>111</xdr:col>
      <xdr:colOff>177800</xdr:colOff>
      <xdr:row>39</xdr:row>
      <xdr:rowOff>65133</xdr:rowOff>
    </xdr:to>
    <xdr:cxnSp macro="">
      <xdr:nvCxnSpPr>
        <xdr:cNvPr id="746" name="直線コネクタ 745"/>
        <xdr:cNvCxnSpPr/>
      </xdr:nvCxnSpPr>
      <xdr:spPr>
        <a:xfrm flipV="1">
          <a:off x="20434300" y="675124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65133</xdr:rowOff>
    </xdr:from>
    <xdr:to>
      <xdr:col>107</xdr:col>
      <xdr:colOff>50800</xdr:colOff>
      <xdr:row>39</xdr:row>
      <xdr:rowOff>65677</xdr:rowOff>
    </xdr:to>
    <xdr:cxnSp macro="">
      <xdr:nvCxnSpPr>
        <xdr:cNvPr id="749" name="直線コネクタ 748"/>
        <xdr:cNvCxnSpPr/>
      </xdr:nvCxnSpPr>
      <xdr:spPr>
        <a:xfrm flipV="1">
          <a:off x="19545300" y="675168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65242</xdr:rowOff>
    </xdr:from>
    <xdr:to>
      <xdr:col>102</xdr:col>
      <xdr:colOff>114300</xdr:colOff>
      <xdr:row>39</xdr:row>
      <xdr:rowOff>65677</xdr:rowOff>
    </xdr:to>
    <xdr:cxnSp macro="">
      <xdr:nvCxnSpPr>
        <xdr:cNvPr id="752" name="直線コネクタ 751"/>
        <xdr:cNvCxnSpPr/>
      </xdr:nvCxnSpPr>
      <xdr:spPr>
        <a:xfrm>
          <a:off x="18656300" y="675179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13026</xdr:rowOff>
    </xdr:from>
    <xdr:to>
      <xdr:col>116</xdr:col>
      <xdr:colOff>114300</xdr:colOff>
      <xdr:row>39</xdr:row>
      <xdr:rowOff>114626</xdr:rowOff>
    </xdr:to>
    <xdr:sp macro="" textlink="">
      <xdr:nvSpPr>
        <xdr:cNvPr id="762" name="楕円 761"/>
        <xdr:cNvSpPr/>
      </xdr:nvSpPr>
      <xdr:spPr>
        <a:xfrm>
          <a:off x="22110700" y="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378565" cy="259045"/>
    <xdr:sp macro="" textlink="">
      <xdr:nvSpPr>
        <xdr:cNvPr id="763" name="諸支出金該当値テキスト"/>
        <xdr:cNvSpPr txBox="1"/>
      </xdr:nvSpPr>
      <xdr:spPr>
        <a:xfrm>
          <a:off x="22212300" y="667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13898</xdr:rowOff>
    </xdr:from>
    <xdr:to>
      <xdr:col>112</xdr:col>
      <xdr:colOff>38100</xdr:colOff>
      <xdr:row>39</xdr:row>
      <xdr:rowOff>115498</xdr:rowOff>
    </xdr:to>
    <xdr:sp macro="" textlink="">
      <xdr:nvSpPr>
        <xdr:cNvPr id="764" name="楕円 763"/>
        <xdr:cNvSpPr/>
      </xdr:nvSpPr>
      <xdr:spPr>
        <a:xfrm>
          <a:off x="21272500" y="6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106625</xdr:rowOff>
    </xdr:from>
    <xdr:ext cx="378565" cy="259045"/>
    <xdr:sp macro="" textlink="">
      <xdr:nvSpPr>
        <xdr:cNvPr id="765" name="テキスト ボックス 764"/>
        <xdr:cNvSpPr txBox="1"/>
      </xdr:nvSpPr>
      <xdr:spPr>
        <a:xfrm>
          <a:off x="21134017" y="67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14333</xdr:rowOff>
    </xdr:from>
    <xdr:to>
      <xdr:col>107</xdr:col>
      <xdr:colOff>101600</xdr:colOff>
      <xdr:row>39</xdr:row>
      <xdr:rowOff>115933</xdr:rowOff>
    </xdr:to>
    <xdr:sp macro="" textlink="">
      <xdr:nvSpPr>
        <xdr:cNvPr id="766" name="楕円 765"/>
        <xdr:cNvSpPr/>
      </xdr:nvSpPr>
      <xdr:spPr>
        <a:xfrm>
          <a:off x="20383500" y="67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107060</xdr:rowOff>
    </xdr:from>
    <xdr:ext cx="378565" cy="259045"/>
    <xdr:sp macro="" textlink="">
      <xdr:nvSpPr>
        <xdr:cNvPr id="767" name="テキスト ボックス 766"/>
        <xdr:cNvSpPr txBox="1"/>
      </xdr:nvSpPr>
      <xdr:spPr>
        <a:xfrm>
          <a:off x="20245017" y="679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14877</xdr:rowOff>
    </xdr:from>
    <xdr:to>
      <xdr:col>102</xdr:col>
      <xdr:colOff>165100</xdr:colOff>
      <xdr:row>39</xdr:row>
      <xdr:rowOff>116477</xdr:rowOff>
    </xdr:to>
    <xdr:sp macro="" textlink="">
      <xdr:nvSpPr>
        <xdr:cNvPr id="768" name="楕円 767"/>
        <xdr:cNvSpPr/>
      </xdr:nvSpPr>
      <xdr:spPr>
        <a:xfrm>
          <a:off x="19494500" y="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107604</xdr:rowOff>
    </xdr:from>
    <xdr:ext cx="378565" cy="259045"/>
    <xdr:sp macro="" textlink="">
      <xdr:nvSpPr>
        <xdr:cNvPr id="769" name="テキスト ボックス 768"/>
        <xdr:cNvSpPr txBox="1"/>
      </xdr:nvSpPr>
      <xdr:spPr>
        <a:xfrm>
          <a:off x="19356017" y="679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14442</xdr:rowOff>
    </xdr:from>
    <xdr:to>
      <xdr:col>98</xdr:col>
      <xdr:colOff>38100</xdr:colOff>
      <xdr:row>39</xdr:row>
      <xdr:rowOff>116042</xdr:rowOff>
    </xdr:to>
    <xdr:sp macro="" textlink="">
      <xdr:nvSpPr>
        <xdr:cNvPr id="770" name="楕円 769"/>
        <xdr:cNvSpPr/>
      </xdr:nvSpPr>
      <xdr:spPr>
        <a:xfrm>
          <a:off x="18605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107169</xdr:rowOff>
    </xdr:from>
    <xdr:ext cx="378565" cy="259045"/>
    <xdr:sp macro="" textlink="">
      <xdr:nvSpPr>
        <xdr:cNvPr id="771" name="テキスト ボックス 770"/>
        <xdr:cNvSpPr txBox="1"/>
      </xdr:nvSpPr>
      <xdr:spPr>
        <a:xfrm>
          <a:off x="18467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総務費については特別定額給付金事業実施により、前年度から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104,787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175,642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新型コロナウイルス感染症拡大の影響により四国こんぴら歌舞伎大芝居公演の開催を見送ったことから、前年度から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28,182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26,799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概ね類似団体平均値を下回っているが、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教育費については類似団体平均を上回っている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ものの、町立中学校整備事業がほぼ完了となったことから前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121,091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は新型コロナウイルス感染症拡大の影響も見据え既存の事業を進めていくとともに、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定されている町立小学校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、実質単年度収支は赤字になっているものの、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新型コロナウイルス感染症拡大の影響による事業の中止等により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残高は若干ではあるが持ち直した。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今後予定されている町立小学校統廃合等の大型の施設整備事業の際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財源確保のために基金取崩しを行うことが想定されるが、基金残高には留意しつつ収支の均衡を図ることで効率的で持続可能な財政運営に努める。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全会計とも黒字であり、連結実質赤字比率は生じていない。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5899644</v>
      </c>
      <c r="BO4" s="395"/>
      <c r="BP4" s="395"/>
      <c r="BQ4" s="395"/>
      <c r="BR4" s="395"/>
      <c r="BS4" s="395"/>
      <c r="BT4" s="395"/>
      <c r="BU4" s="396"/>
      <c r="BV4" s="394">
        <v>6508976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4.2</v>
      </c>
      <c r="CU4" s="401"/>
      <c r="CV4" s="401"/>
      <c r="CW4" s="401"/>
      <c r="CX4" s="401"/>
      <c r="CY4" s="401"/>
      <c r="CZ4" s="401"/>
      <c r="DA4" s="402"/>
      <c r="DB4" s="400">
        <v>10.4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5761069</v>
      </c>
      <c r="BO5" s="432"/>
      <c r="BP5" s="432"/>
      <c r="BQ5" s="432"/>
      <c r="BR5" s="432"/>
      <c r="BS5" s="432"/>
      <c r="BT5" s="432"/>
      <c r="BU5" s="433"/>
      <c r="BV5" s="431">
        <v>6212030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138575</v>
      </c>
      <c r="BO6" s="432"/>
      <c r="BP6" s="432"/>
      <c r="BQ6" s="432"/>
      <c r="BR6" s="432"/>
      <c r="BS6" s="432"/>
      <c r="BT6" s="432"/>
      <c r="BU6" s="433"/>
      <c r="BV6" s="431">
        <v>296946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98.7</v>
      </c>
      <c r="CU6" s="469"/>
      <c r="CV6" s="469"/>
      <c r="CW6" s="469"/>
      <c r="CX6" s="469"/>
      <c r="CY6" s="469"/>
      <c r="CZ6" s="469"/>
      <c r="DA6" s="470"/>
      <c r="DB6" s="468">
        <v>96.3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23362</v>
      </c>
      <c r="BO7" s="432"/>
      <c r="BP7" s="432"/>
      <c r="BQ7" s="432"/>
      <c r="BR7" s="432"/>
      <c r="BS7" s="432"/>
      <c r="BT7" s="432"/>
      <c r="BU7" s="433"/>
      <c r="BV7" s="431">
        <v>27007</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2764704</v>
      </c>
      <c r="CU7" s="432"/>
      <c r="CV7" s="432"/>
      <c r="CW7" s="432"/>
      <c r="CX7" s="432"/>
      <c r="CY7" s="432"/>
      <c r="CZ7" s="432"/>
      <c r="DA7" s="433"/>
      <c r="DB7" s="431">
        <v>2604562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115213</v>
      </c>
      <c r="BO8" s="432"/>
      <c r="BP8" s="432"/>
      <c r="BQ8" s="432"/>
      <c r="BR8" s="432"/>
      <c r="BS8" s="432"/>
      <c r="BT8" s="432"/>
      <c r="BU8" s="433"/>
      <c r="BV8" s="431">
        <v>269939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8468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-154726</v>
      </c>
      <c r="BO9" s="432"/>
      <c r="BP9" s="432"/>
      <c r="BQ9" s="432"/>
      <c r="BR9" s="432"/>
      <c r="BS9" s="432"/>
      <c r="BT9" s="432"/>
      <c r="BU9" s="433"/>
      <c r="BV9" s="431">
        <v>51526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11.4</v>
      </c>
      <c r="CU9" s="429"/>
      <c r="CV9" s="429"/>
      <c r="CW9" s="429"/>
      <c r="CX9" s="429"/>
      <c r="CY9" s="429"/>
      <c r="CZ9" s="429"/>
      <c r="DA9" s="430"/>
      <c r="DB9" s="428">
        <v>12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9186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104</v>
      </c>
      <c r="BO10" s="432"/>
      <c r="BP10" s="432"/>
      <c r="BQ10" s="432"/>
      <c r="BR10" s="432"/>
      <c r="BS10" s="432"/>
      <c r="BT10" s="432"/>
      <c r="BU10" s="433"/>
      <c r="BV10" s="431">
        <v>11</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8814</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127</v>
      </c>
      <c r="AV12" s="464"/>
      <c r="AW12" s="464"/>
      <c r="AX12" s="464"/>
      <c r="AY12" s="465" t="s">
        <v>136</v>
      </c>
      <c r="AZ12" s="466"/>
      <c r="BA12" s="466"/>
      <c r="BB12" s="466"/>
      <c r="BC12" s="466"/>
      <c r="BD12" s="466"/>
      <c r="BE12" s="466"/>
      <c r="BF12" s="466"/>
      <c r="BG12" s="466"/>
      <c r="BH12" s="466"/>
      <c r="BI12" s="466"/>
      <c r="BJ12" s="466"/>
      <c r="BK12" s="466"/>
      <c r="BL12" s="466"/>
      <c r="BM12" s="467"/>
      <c r="BN12" s="431">
        <v>70782</v>
      </c>
      <c r="BO12" s="432"/>
      <c r="BP12" s="432"/>
      <c r="BQ12" s="432"/>
      <c r="BR12" s="432"/>
      <c r="BS12" s="432"/>
      <c r="BT12" s="432"/>
      <c r="BU12" s="433"/>
      <c r="BV12" s="431">
        <v>208442</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8627</v>
      </c>
      <c r="S13" s="516"/>
      <c r="T13" s="516"/>
      <c r="U13" s="516"/>
      <c r="V13" s="517"/>
      <c r="W13" s="447" t="s">
        <v>140</v>
      </c>
      <c r="X13" s="448"/>
      <c r="Y13" s="448"/>
      <c r="Z13" s="448"/>
      <c r="AA13" s="448"/>
      <c r="AB13" s="438"/>
      <c r="AC13" s="482">
        <v>269</v>
      </c>
      <c r="AD13" s="483"/>
      <c r="AE13" s="483"/>
      <c r="AF13" s="483"/>
      <c r="AG13" s="525"/>
      <c r="AH13" s="482">
        <v>277</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-225404</v>
      </c>
      <c r="BO13" s="432"/>
      <c r="BP13" s="432"/>
      <c r="BQ13" s="432"/>
      <c r="BR13" s="432"/>
      <c r="BS13" s="432"/>
      <c r="BT13" s="432"/>
      <c r="BU13" s="433"/>
      <c r="BV13" s="431">
        <v>-156905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7.2</v>
      </c>
      <c r="CU13" s="429"/>
      <c r="CV13" s="429"/>
      <c r="CW13" s="429"/>
      <c r="CX13" s="429"/>
      <c r="CY13" s="429"/>
      <c r="CZ13" s="429"/>
      <c r="DA13" s="430"/>
      <c r="DB13" s="428">
        <v>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9032</v>
      </c>
      <c r="S14" s="516"/>
      <c r="T14" s="516"/>
      <c r="U14" s="516"/>
      <c r="V14" s="517"/>
      <c r="W14" s="421"/>
      <c r="X14" s="422"/>
      <c r="Y14" s="422"/>
      <c r="Z14" s="422"/>
      <c r="AA14" s="422"/>
      <c r="AB14" s="411"/>
      <c r="AC14" s="518">
        <v>6.2</v>
      </c>
      <c r="AD14" s="519"/>
      <c r="AE14" s="519"/>
      <c r="AF14" s="519"/>
      <c r="AG14" s="520"/>
      <c r="AH14" s="518">
        <v>5.8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51.8</v>
      </c>
      <c r="CU14" s="530"/>
      <c r="CV14" s="530"/>
      <c r="CW14" s="530"/>
      <c r="CX14" s="530"/>
      <c r="CY14" s="530"/>
      <c r="CZ14" s="530"/>
      <c r="DA14" s="531"/>
      <c r="DB14" s="529">
        <v>55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8837</v>
      </c>
      <c r="S15" s="516"/>
      <c r="T15" s="516"/>
      <c r="U15" s="516"/>
      <c r="V15" s="517"/>
      <c r="W15" s="447" t="s">
        <v>148</v>
      </c>
      <c r="X15" s="448"/>
      <c r="Y15" s="448"/>
      <c r="Z15" s="448"/>
      <c r="AA15" s="448"/>
      <c r="AB15" s="438"/>
      <c r="AC15" s="482">
        <v>990</v>
      </c>
      <c r="AD15" s="483"/>
      <c r="AE15" s="483"/>
      <c r="AF15" s="483"/>
      <c r="AG15" s="525"/>
      <c r="AH15" s="482">
        <v>1053</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953239</v>
      </c>
      <c r="BO15" s="395"/>
      <c r="BP15" s="395"/>
      <c r="BQ15" s="395"/>
      <c r="BR15" s="395"/>
      <c r="BS15" s="395"/>
      <c r="BT15" s="395"/>
      <c r="BU15" s="396"/>
      <c r="BV15" s="394">
        <v>894989</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22.7</v>
      </c>
      <c r="AD16" s="519"/>
      <c r="AE16" s="519"/>
      <c r="AF16" s="519"/>
      <c r="AG16" s="520"/>
      <c r="AH16" s="518">
        <v>22.2</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2419376</v>
      </c>
      <c r="BO16" s="432"/>
      <c r="BP16" s="432"/>
      <c r="BQ16" s="432"/>
      <c r="BR16" s="432"/>
      <c r="BS16" s="432"/>
      <c r="BT16" s="432"/>
      <c r="BU16" s="433"/>
      <c r="BV16" s="431">
        <v>2263476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3107</v>
      </c>
      <c r="AD17" s="483"/>
      <c r="AE17" s="483"/>
      <c r="AF17" s="483"/>
      <c r="AG17" s="525"/>
      <c r="AH17" s="482">
        <v>3421</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1197761</v>
      </c>
      <c r="BO17" s="432"/>
      <c r="BP17" s="432"/>
      <c r="BQ17" s="432"/>
      <c r="BR17" s="432"/>
      <c r="BS17" s="432"/>
      <c r="BT17" s="432"/>
      <c r="BU17" s="433"/>
      <c r="BV17" s="431">
        <v>1135890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8.4700000000000006</v>
      </c>
      <c r="M18" s="547"/>
      <c r="N18" s="547"/>
      <c r="O18" s="547"/>
      <c r="P18" s="547"/>
      <c r="Q18" s="547"/>
      <c r="R18" s="548"/>
      <c r="S18" s="548"/>
      <c r="T18" s="548"/>
      <c r="U18" s="548"/>
      <c r="V18" s="549"/>
      <c r="W18" s="449"/>
      <c r="X18" s="450"/>
      <c r="Y18" s="450"/>
      <c r="Z18" s="450"/>
      <c r="AA18" s="450"/>
      <c r="AB18" s="441"/>
      <c r="AC18" s="550">
        <v>71.2</v>
      </c>
      <c r="AD18" s="551"/>
      <c r="AE18" s="551"/>
      <c r="AF18" s="551"/>
      <c r="AG18" s="552"/>
      <c r="AH18" s="550">
        <v>72</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2615844</v>
      </c>
      <c r="BO18" s="432"/>
      <c r="BP18" s="432"/>
      <c r="BQ18" s="432"/>
      <c r="BR18" s="432"/>
      <c r="BS18" s="432"/>
      <c r="BT18" s="432"/>
      <c r="BU18" s="433"/>
      <c r="BV18" s="431">
        <v>2474559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1000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3549119</v>
      </c>
      <c r="BO19" s="432"/>
      <c r="BP19" s="432"/>
      <c r="BQ19" s="432"/>
      <c r="BR19" s="432"/>
      <c r="BS19" s="432"/>
      <c r="BT19" s="432"/>
      <c r="BU19" s="433"/>
      <c r="BV19" s="431">
        <v>3349752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3675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5474798</v>
      </c>
      <c r="BO23" s="432"/>
      <c r="BP23" s="432"/>
      <c r="BQ23" s="432"/>
      <c r="BR23" s="432"/>
      <c r="BS23" s="432"/>
      <c r="BT23" s="432"/>
      <c r="BU23" s="433"/>
      <c r="BV23" s="431">
        <v>5308106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6000</v>
      </c>
      <c r="R24" s="483"/>
      <c r="S24" s="483"/>
      <c r="T24" s="483"/>
      <c r="U24" s="483"/>
      <c r="V24" s="525"/>
      <c r="W24" s="584"/>
      <c r="X24" s="572"/>
      <c r="Y24" s="573"/>
      <c r="Z24" s="481" t="s">
        <v>172</v>
      </c>
      <c r="AA24" s="461"/>
      <c r="AB24" s="461"/>
      <c r="AC24" s="461"/>
      <c r="AD24" s="461"/>
      <c r="AE24" s="461"/>
      <c r="AF24" s="461"/>
      <c r="AG24" s="462"/>
      <c r="AH24" s="482">
        <v>106</v>
      </c>
      <c r="AI24" s="483"/>
      <c r="AJ24" s="483"/>
      <c r="AK24" s="483"/>
      <c r="AL24" s="525"/>
      <c r="AM24" s="482">
        <v>305598</v>
      </c>
      <c r="AN24" s="483"/>
      <c r="AO24" s="483"/>
      <c r="AP24" s="483"/>
      <c r="AQ24" s="483"/>
      <c r="AR24" s="525"/>
      <c r="AS24" s="482">
        <v>2883</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5027666</v>
      </c>
      <c r="BO24" s="432"/>
      <c r="BP24" s="432"/>
      <c r="BQ24" s="432"/>
      <c r="BR24" s="432"/>
      <c r="BS24" s="432"/>
      <c r="BT24" s="432"/>
      <c r="BU24" s="433"/>
      <c r="BV24" s="431">
        <v>4797065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5760</v>
      </c>
      <c r="R25" s="483"/>
      <c r="S25" s="483"/>
      <c r="T25" s="483"/>
      <c r="U25" s="483"/>
      <c r="V25" s="525"/>
      <c r="W25" s="584"/>
      <c r="X25" s="572"/>
      <c r="Y25" s="573"/>
      <c r="Z25" s="481" t="s">
        <v>175</v>
      </c>
      <c r="AA25" s="461"/>
      <c r="AB25" s="461"/>
      <c r="AC25" s="461"/>
      <c r="AD25" s="461"/>
      <c r="AE25" s="461"/>
      <c r="AF25" s="461"/>
      <c r="AG25" s="462"/>
      <c r="AH25" s="482" t="s">
        <v>138</v>
      </c>
      <c r="AI25" s="483"/>
      <c r="AJ25" s="483"/>
      <c r="AK25" s="483"/>
      <c r="AL25" s="525"/>
      <c r="AM25" s="482" t="s">
        <v>176</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791017</v>
      </c>
      <c r="BO25" s="395"/>
      <c r="BP25" s="395"/>
      <c r="BQ25" s="395"/>
      <c r="BR25" s="395"/>
      <c r="BS25" s="395"/>
      <c r="BT25" s="395"/>
      <c r="BU25" s="396"/>
      <c r="BV25" s="394">
        <v>1019838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5200</v>
      </c>
      <c r="R26" s="483"/>
      <c r="S26" s="483"/>
      <c r="T26" s="483"/>
      <c r="U26" s="483"/>
      <c r="V26" s="525"/>
      <c r="W26" s="584"/>
      <c r="X26" s="572"/>
      <c r="Y26" s="573"/>
      <c r="Z26" s="481" t="s">
        <v>180</v>
      </c>
      <c r="AA26" s="594"/>
      <c r="AB26" s="594"/>
      <c r="AC26" s="594"/>
      <c r="AD26" s="594"/>
      <c r="AE26" s="594"/>
      <c r="AF26" s="594"/>
      <c r="AG26" s="595"/>
      <c r="AH26" s="482">
        <v>9</v>
      </c>
      <c r="AI26" s="483"/>
      <c r="AJ26" s="483"/>
      <c r="AK26" s="483"/>
      <c r="AL26" s="525"/>
      <c r="AM26" s="482">
        <v>24363</v>
      </c>
      <c r="AN26" s="483"/>
      <c r="AO26" s="483"/>
      <c r="AP26" s="483"/>
      <c r="AQ26" s="483"/>
      <c r="AR26" s="525"/>
      <c r="AS26" s="482">
        <v>2707</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v>18338</v>
      </c>
      <c r="BO26" s="432"/>
      <c r="BP26" s="432"/>
      <c r="BQ26" s="432"/>
      <c r="BR26" s="432"/>
      <c r="BS26" s="432"/>
      <c r="BT26" s="432"/>
      <c r="BU26" s="433"/>
      <c r="BV26" s="431">
        <v>9979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3290</v>
      </c>
      <c r="R27" s="483"/>
      <c r="S27" s="483"/>
      <c r="T27" s="483"/>
      <c r="U27" s="483"/>
      <c r="V27" s="525"/>
      <c r="W27" s="584"/>
      <c r="X27" s="572"/>
      <c r="Y27" s="573"/>
      <c r="Z27" s="481" t="s">
        <v>183</v>
      </c>
      <c r="AA27" s="461"/>
      <c r="AB27" s="461"/>
      <c r="AC27" s="461"/>
      <c r="AD27" s="461"/>
      <c r="AE27" s="461"/>
      <c r="AF27" s="461"/>
      <c r="AG27" s="462"/>
      <c r="AH27" s="482">
        <v>5</v>
      </c>
      <c r="AI27" s="483"/>
      <c r="AJ27" s="483"/>
      <c r="AK27" s="483"/>
      <c r="AL27" s="525"/>
      <c r="AM27" s="482">
        <v>12418</v>
      </c>
      <c r="AN27" s="483"/>
      <c r="AO27" s="483"/>
      <c r="AP27" s="483"/>
      <c r="AQ27" s="483"/>
      <c r="AR27" s="525"/>
      <c r="AS27" s="482">
        <v>2484</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130415</v>
      </c>
      <c r="BO27" s="608"/>
      <c r="BP27" s="608"/>
      <c r="BQ27" s="608"/>
      <c r="BR27" s="608"/>
      <c r="BS27" s="608"/>
      <c r="BT27" s="608"/>
      <c r="BU27" s="609"/>
      <c r="BV27" s="607">
        <v>130388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2860</v>
      </c>
      <c r="R28" s="483"/>
      <c r="S28" s="483"/>
      <c r="T28" s="483"/>
      <c r="U28" s="483"/>
      <c r="V28" s="525"/>
      <c r="W28" s="584"/>
      <c r="X28" s="572"/>
      <c r="Y28" s="573"/>
      <c r="Z28" s="481" t="s">
        <v>186</v>
      </c>
      <c r="AA28" s="461"/>
      <c r="AB28" s="461"/>
      <c r="AC28" s="461"/>
      <c r="AD28" s="461"/>
      <c r="AE28" s="461"/>
      <c r="AF28" s="461"/>
      <c r="AG28" s="462"/>
      <c r="AH28" s="482" t="s">
        <v>130</v>
      </c>
      <c r="AI28" s="483"/>
      <c r="AJ28" s="483"/>
      <c r="AK28" s="483"/>
      <c r="AL28" s="525"/>
      <c r="AM28" s="482" t="s">
        <v>130</v>
      </c>
      <c r="AN28" s="483"/>
      <c r="AO28" s="483"/>
      <c r="AP28" s="483"/>
      <c r="AQ28" s="483"/>
      <c r="AR28" s="525"/>
      <c r="AS28" s="482" t="s">
        <v>130</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559042</v>
      </c>
      <c r="BO28" s="395"/>
      <c r="BP28" s="395"/>
      <c r="BQ28" s="395"/>
      <c r="BR28" s="395"/>
      <c r="BS28" s="395"/>
      <c r="BT28" s="395"/>
      <c r="BU28" s="396"/>
      <c r="BV28" s="394">
        <v>479720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8</v>
      </c>
      <c r="M29" s="483"/>
      <c r="N29" s="483"/>
      <c r="O29" s="483"/>
      <c r="P29" s="525"/>
      <c r="Q29" s="482">
        <v>2700</v>
      </c>
      <c r="R29" s="483"/>
      <c r="S29" s="483"/>
      <c r="T29" s="483"/>
      <c r="U29" s="483"/>
      <c r="V29" s="525"/>
      <c r="W29" s="585"/>
      <c r="X29" s="586"/>
      <c r="Y29" s="587"/>
      <c r="Z29" s="481" t="s">
        <v>189</v>
      </c>
      <c r="AA29" s="461"/>
      <c r="AB29" s="461"/>
      <c r="AC29" s="461"/>
      <c r="AD29" s="461"/>
      <c r="AE29" s="461"/>
      <c r="AF29" s="461"/>
      <c r="AG29" s="462"/>
      <c r="AH29" s="482">
        <v>111</v>
      </c>
      <c r="AI29" s="483"/>
      <c r="AJ29" s="483"/>
      <c r="AK29" s="483"/>
      <c r="AL29" s="525"/>
      <c r="AM29" s="482">
        <v>318016</v>
      </c>
      <c r="AN29" s="483"/>
      <c r="AO29" s="483"/>
      <c r="AP29" s="483"/>
      <c r="AQ29" s="483"/>
      <c r="AR29" s="525"/>
      <c r="AS29" s="482">
        <v>2865</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372</v>
      </c>
      <c r="BO29" s="432"/>
      <c r="BP29" s="432"/>
      <c r="BQ29" s="432"/>
      <c r="BR29" s="432"/>
      <c r="BS29" s="432"/>
      <c r="BT29" s="432"/>
      <c r="BU29" s="433"/>
      <c r="BV29" s="431">
        <v>371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95.6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633321</v>
      </c>
      <c r="BO30" s="608"/>
      <c r="BP30" s="608"/>
      <c r="BQ30" s="608"/>
      <c r="BR30" s="608"/>
      <c r="BS30" s="608"/>
      <c r="BT30" s="608"/>
      <c r="BU30" s="609"/>
      <c r="BV30" s="607">
        <v>638790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200</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下水道特別会計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仲多度南部消防組合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温泉事業特別会計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駐車場特別会計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香川県市町総合事務組合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香川県後期高齢者医療広域連合（一般会計）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香川県後期高齢者医療広域連合（後期高齢者医療事業）</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香川県中部広域競艇事業組合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中讃広域行政事務組合（一般会計）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中讃広域行政事務組合（仲善クリーンセンター）</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中讃広域行政事務組合（瀬戸グリーンセンター）</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中讃広域行政事務組合（クリントピア丸亀）</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まんのう町外二ヶ市町(十郷地区)山林組合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nZpFXtY8gtQ6hneGYvPPaOwPzSEjvkYKxBhZBuncjMA1c/8ing3vYcbazYwqDTt7qEqiXOnhocOXmq/Fg7KFA==" saltValue="3jtYtIds0YhNjE+2iMzt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9.5299999999999994</v>
      </c>
      <c r="G34" s="33">
        <v>9.77</v>
      </c>
      <c r="H34" s="33">
        <v>8.25</v>
      </c>
      <c r="I34" s="33">
        <v>10.3</v>
      </c>
      <c r="J34" s="34">
        <v>4.12</v>
      </c>
      <c r="K34" s="22"/>
      <c r="L34" s="22"/>
      <c r="M34" s="22"/>
      <c r="N34" s="22"/>
      <c r="O34" s="22"/>
      <c r="P34" s="22"/>
    </row>
    <row r="35" spans="1:16" ht="39" customHeight="1" x14ac:dyDescent="0.15">
      <c r="A35" s="22"/>
      <c r="B35" s="35"/>
      <c r="C35" s="1206" t="s">
        <v>563</v>
      </c>
      <c r="D35" s="1207"/>
      <c r="E35" s="1208"/>
      <c r="F35" s="36">
        <v>2.4</v>
      </c>
      <c r="G35" s="37">
        <v>1.98</v>
      </c>
      <c r="H35" s="37">
        <v>1.94</v>
      </c>
      <c r="I35" s="37">
        <v>1.28</v>
      </c>
      <c r="J35" s="38">
        <v>1.02</v>
      </c>
      <c r="K35" s="22"/>
      <c r="L35" s="22"/>
      <c r="M35" s="22"/>
      <c r="N35" s="22"/>
      <c r="O35" s="22"/>
      <c r="P35" s="22"/>
    </row>
    <row r="36" spans="1:16" ht="39" customHeight="1" x14ac:dyDescent="0.15">
      <c r="A36" s="22"/>
      <c r="B36" s="35"/>
      <c r="C36" s="1206" t="s">
        <v>564</v>
      </c>
      <c r="D36" s="1207"/>
      <c r="E36" s="1208"/>
      <c r="F36" s="36">
        <v>2.2200000000000002</v>
      </c>
      <c r="G36" s="37">
        <v>1.87</v>
      </c>
      <c r="H36" s="37">
        <v>0.52</v>
      </c>
      <c r="I36" s="37">
        <v>0.45</v>
      </c>
      <c r="J36" s="38">
        <v>1.01</v>
      </c>
      <c r="K36" s="22"/>
      <c r="L36" s="22"/>
      <c r="M36" s="22"/>
      <c r="N36" s="22"/>
      <c r="O36" s="22"/>
      <c r="P36" s="22"/>
    </row>
    <row r="37" spans="1:16" ht="39" customHeight="1" x14ac:dyDescent="0.15">
      <c r="A37" s="22"/>
      <c r="B37" s="35"/>
      <c r="C37" s="1206" t="s">
        <v>565</v>
      </c>
      <c r="D37" s="1207"/>
      <c r="E37" s="1208"/>
      <c r="F37" s="36">
        <v>0.13</v>
      </c>
      <c r="G37" s="37">
        <v>0.19</v>
      </c>
      <c r="H37" s="37">
        <v>0.09</v>
      </c>
      <c r="I37" s="37">
        <v>0.19</v>
      </c>
      <c r="J37" s="38">
        <v>0.2</v>
      </c>
      <c r="K37" s="22"/>
      <c r="L37" s="22"/>
      <c r="M37" s="22"/>
      <c r="N37" s="22"/>
      <c r="O37" s="22"/>
      <c r="P37" s="22"/>
    </row>
    <row r="38" spans="1:16" ht="39" customHeight="1" x14ac:dyDescent="0.15">
      <c r="A38" s="22"/>
      <c r="B38" s="35"/>
      <c r="C38" s="1206" t="s">
        <v>566</v>
      </c>
      <c r="D38" s="1207"/>
      <c r="E38" s="1208"/>
      <c r="F38" s="36">
        <v>0.05</v>
      </c>
      <c r="G38" s="37">
        <v>0.06</v>
      </c>
      <c r="H38" s="37">
        <v>0.08</v>
      </c>
      <c r="I38" s="37">
        <v>0.06</v>
      </c>
      <c r="J38" s="38">
        <v>0.05</v>
      </c>
      <c r="K38" s="22"/>
      <c r="L38" s="22"/>
      <c r="M38" s="22"/>
      <c r="N38" s="22"/>
      <c r="O38" s="22"/>
      <c r="P38" s="22"/>
    </row>
    <row r="39" spans="1:16" ht="39" customHeight="1" x14ac:dyDescent="0.15">
      <c r="A39" s="22"/>
      <c r="B39" s="35"/>
      <c r="C39" s="1206" t="s">
        <v>567</v>
      </c>
      <c r="D39" s="1207"/>
      <c r="E39" s="1208"/>
      <c r="F39" s="36">
        <v>0.04</v>
      </c>
      <c r="G39" s="37">
        <v>0.06</v>
      </c>
      <c r="H39" s="37">
        <v>7.0000000000000007E-2</v>
      </c>
      <c r="I39" s="37">
        <v>0.05</v>
      </c>
      <c r="J39" s="38">
        <v>0.04</v>
      </c>
      <c r="K39" s="22"/>
      <c r="L39" s="22"/>
      <c r="M39" s="22"/>
      <c r="N39" s="22"/>
      <c r="O39" s="22"/>
      <c r="P39" s="22"/>
    </row>
    <row r="40" spans="1:16" ht="39" customHeight="1" x14ac:dyDescent="0.15">
      <c r="A40" s="22"/>
      <c r="B40" s="35"/>
      <c r="C40" s="1206" t="s">
        <v>568</v>
      </c>
      <c r="D40" s="1207"/>
      <c r="E40" s="1208"/>
      <c r="F40" s="36">
        <v>0.03</v>
      </c>
      <c r="G40" s="37">
        <v>0.06</v>
      </c>
      <c r="H40" s="37">
        <v>0.03</v>
      </c>
      <c r="I40" s="37">
        <v>0.02</v>
      </c>
      <c r="J40" s="38">
        <v>0.04</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570</v>
      </c>
      <c r="D43" s="1210"/>
      <c r="E43" s="1211"/>
      <c r="F43" s="41">
        <v>7.87</v>
      </c>
      <c r="G43" s="42">
        <v>7.28</v>
      </c>
      <c r="H43" s="42">
        <v>0</v>
      </c>
      <c r="I43" s="42">
        <v>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aB2pH+WAlcWpl0qfal/N3Jx8JcuZ7Tj/AcAjkzMJRUFXet0iA7YLG/iwlabYXz5N9j8obKPCVhXhKUiCfF2mg==" saltValue="5KhrJawIUQg3Sye8+C3A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386</v>
      </c>
      <c r="L45" s="60">
        <v>405</v>
      </c>
      <c r="M45" s="60">
        <v>405</v>
      </c>
      <c r="N45" s="60">
        <v>420</v>
      </c>
      <c r="O45" s="61">
        <v>424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15</v>
      </c>
      <c r="F48" s="1222"/>
      <c r="G48" s="1222"/>
      <c r="H48" s="1222"/>
      <c r="I48" s="1222"/>
      <c r="J48" s="1223"/>
      <c r="K48" s="63">
        <v>98</v>
      </c>
      <c r="L48" s="64">
        <v>91</v>
      </c>
      <c r="M48" s="64">
        <v>95</v>
      </c>
      <c r="N48" s="64">
        <v>70</v>
      </c>
      <c r="O48" s="65">
        <v>79</v>
      </c>
      <c r="P48" s="48"/>
      <c r="Q48" s="48"/>
      <c r="R48" s="48"/>
      <c r="S48" s="48"/>
      <c r="T48" s="48"/>
      <c r="U48" s="48"/>
    </row>
    <row r="49" spans="1:21" ht="30.75" customHeight="1" x14ac:dyDescent="0.15">
      <c r="A49" s="48"/>
      <c r="B49" s="1216"/>
      <c r="C49" s="1217"/>
      <c r="D49" s="62"/>
      <c r="E49" s="1222" t="s">
        <v>16</v>
      </c>
      <c r="F49" s="1222"/>
      <c r="G49" s="1222"/>
      <c r="H49" s="1222"/>
      <c r="I49" s="1222"/>
      <c r="J49" s="1223"/>
      <c r="K49" s="63">
        <v>15</v>
      </c>
      <c r="L49" s="64">
        <v>11</v>
      </c>
      <c r="M49" s="64">
        <v>12</v>
      </c>
      <c r="N49" s="64">
        <v>12</v>
      </c>
      <c r="O49" s="65">
        <v>13</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510</v>
      </c>
      <c r="L50" s="64" t="s">
        <v>510</v>
      </c>
      <c r="M50" s="64" t="s">
        <v>510</v>
      </c>
      <c r="N50" s="64">
        <v>4</v>
      </c>
      <c r="O50" s="65">
        <v>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510</v>
      </c>
      <c r="L51" s="64" t="s">
        <v>510</v>
      </c>
      <c r="M51" s="64" t="s">
        <v>510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327</v>
      </c>
      <c r="L52" s="64">
        <v>353</v>
      </c>
      <c r="M52" s="64">
        <v>348</v>
      </c>
      <c r="N52" s="64">
        <v>339</v>
      </c>
      <c r="O52" s="65">
        <v>345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172</v>
      </c>
      <c r="L53" s="69">
        <v>154</v>
      </c>
      <c r="M53" s="69">
        <v>164</v>
      </c>
      <c r="N53" s="69">
        <v>167</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2v6PfnLV2hy94ThasvTiauYnu6i1H9De0TrzT602LrYXmW8BxDcu8M08A5FiYB05MDxVrMHg+uugGW1L1m2w==" saltValue="hN8hmVzEYg54UiAulL9h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4077</v>
      </c>
      <c r="J41" s="104">
        <v>4061</v>
      </c>
      <c r="K41" s="104">
        <v>4193</v>
      </c>
      <c r="L41" s="104">
        <v>5308</v>
      </c>
      <c r="M41" s="105">
        <v>5475</v>
      </c>
    </row>
    <row r="42" spans="2:13" ht="27.75" customHeight="1" x14ac:dyDescent="0.15">
      <c r="B42" s="1242"/>
      <c r="C42" s="1243"/>
      <c r="D42" s="106"/>
      <c r="E42" s="1248" t="s">
        <v>32</v>
      </c>
      <c r="F42" s="1248"/>
      <c r="G42" s="1248"/>
      <c r="H42" s="1249"/>
      <c r="I42" s="107" t="s">
        <v>510</v>
      </c>
      <c r="J42" s="108" t="s">
        <v>510</v>
      </c>
      <c r="K42" s="108" t="s">
        <v>510</v>
      </c>
      <c r="L42" s="108">
        <v>349</v>
      </c>
      <c r="M42" s="109">
        <v>340</v>
      </c>
    </row>
    <row r="43" spans="2:13" ht="27.75" customHeight="1" x14ac:dyDescent="0.15">
      <c r="B43" s="1242"/>
      <c r="C43" s="1243"/>
      <c r="D43" s="106"/>
      <c r="E43" s="1248" t="s">
        <v>33</v>
      </c>
      <c r="F43" s="1248"/>
      <c r="G43" s="1248"/>
      <c r="H43" s="1249"/>
      <c r="I43" s="107">
        <v>1135</v>
      </c>
      <c r="J43" s="108">
        <v>1034</v>
      </c>
      <c r="K43" s="108">
        <v>968</v>
      </c>
      <c r="L43" s="108">
        <v>877</v>
      </c>
      <c r="M43" s="109">
        <v>853</v>
      </c>
    </row>
    <row r="44" spans="2:13" ht="27.75" customHeight="1" x14ac:dyDescent="0.15">
      <c r="B44" s="1242"/>
      <c r="C44" s="1243"/>
      <c r="D44" s="106"/>
      <c r="E44" s="1248" t="s">
        <v>34</v>
      </c>
      <c r="F44" s="1248"/>
      <c r="G44" s="1248"/>
      <c r="H44" s="1249"/>
      <c r="I44" s="107">
        <v>98</v>
      </c>
      <c r="J44" s="108">
        <v>87</v>
      </c>
      <c r="K44" s="108">
        <v>74</v>
      </c>
      <c r="L44" s="108">
        <v>66</v>
      </c>
      <c r="M44" s="109">
        <v>60</v>
      </c>
    </row>
    <row r="45" spans="2:13" ht="27.75" customHeight="1" x14ac:dyDescent="0.15">
      <c r="B45" s="1242"/>
      <c r="C45" s="1243"/>
      <c r="D45" s="106"/>
      <c r="E45" s="1248" t="s">
        <v>35</v>
      </c>
      <c r="F45" s="1248"/>
      <c r="G45" s="1248"/>
      <c r="H45" s="1249"/>
      <c r="I45" s="107">
        <v>982</v>
      </c>
      <c r="J45" s="108">
        <v>916</v>
      </c>
      <c r="K45" s="108">
        <v>905</v>
      </c>
      <c r="L45" s="108">
        <v>850</v>
      </c>
      <c r="M45" s="109">
        <v>771</v>
      </c>
    </row>
    <row r="46" spans="2:13" ht="27.75" customHeight="1" x14ac:dyDescent="0.15">
      <c r="B46" s="1242"/>
      <c r="C46" s="1243"/>
      <c r="D46" s="110"/>
      <c r="E46" s="1248" t="s">
        <v>36</v>
      </c>
      <c r="F46" s="1248"/>
      <c r="G46" s="1248"/>
      <c r="H46" s="1249"/>
      <c r="I46" s="107" t="s">
        <v>510</v>
      </c>
      <c r="J46" s="108" t="s">
        <v>510</v>
      </c>
      <c r="K46" s="108" t="s">
        <v>510</v>
      </c>
      <c r="L46" s="108" t="s">
        <v>510</v>
      </c>
      <c r="M46" s="109" t="s">
        <v>510</v>
      </c>
    </row>
    <row r="47" spans="2:13" ht="27.75" customHeight="1" x14ac:dyDescent="0.15">
      <c r="B47" s="1242"/>
      <c r="C47" s="1243"/>
      <c r="D47" s="111"/>
      <c r="E47" s="1250" t="s">
        <v>37</v>
      </c>
      <c r="F47" s="1251"/>
      <c r="G47" s="1251"/>
      <c r="H47" s="1252"/>
      <c r="I47" s="107" t="s">
        <v>510</v>
      </c>
      <c r="J47" s="108" t="s">
        <v>510</v>
      </c>
      <c r="K47" s="108" t="s">
        <v>510</v>
      </c>
      <c r="L47" s="108" t="s">
        <v>510</v>
      </c>
      <c r="M47" s="109" t="s">
        <v>510</v>
      </c>
    </row>
    <row r="48" spans="2:13" ht="27.75" customHeight="1" x14ac:dyDescent="0.15">
      <c r="B48" s="1242"/>
      <c r="C48" s="1243"/>
      <c r="D48" s="106"/>
      <c r="E48" s="1248" t="s">
        <v>38</v>
      </c>
      <c r="F48" s="1248"/>
      <c r="G48" s="1248"/>
      <c r="H48" s="1249"/>
      <c r="I48" s="107" t="s">
        <v>510</v>
      </c>
      <c r="J48" s="108" t="s">
        <v>510</v>
      </c>
      <c r="K48" s="108" t="s">
        <v>510</v>
      </c>
      <c r="L48" s="108" t="s">
        <v>510</v>
      </c>
      <c r="M48" s="109" t="s">
        <v>510</v>
      </c>
    </row>
    <row r="49" spans="2:13" ht="27.75" customHeight="1" x14ac:dyDescent="0.15">
      <c r="B49" s="1244"/>
      <c r="C49" s="1245"/>
      <c r="D49" s="106"/>
      <c r="E49" s="1248" t="s">
        <v>39</v>
      </c>
      <c r="F49" s="1248"/>
      <c r="G49" s="1248"/>
      <c r="H49" s="1249"/>
      <c r="I49" s="107" t="s">
        <v>510</v>
      </c>
      <c r="J49" s="108" t="s">
        <v>510</v>
      </c>
      <c r="K49" s="108" t="s">
        <v>510</v>
      </c>
      <c r="L49" s="108" t="s">
        <v>510</v>
      </c>
      <c r="M49" s="109" t="s">
        <v>510</v>
      </c>
    </row>
    <row r="50" spans="2:13" ht="27.75" customHeight="1" x14ac:dyDescent="0.15">
      <c r="B50" s="1253" t="s">
        <v>40</v>
      </c>
      <c r="C50" s="1254"/>
      <c r="D50" s="112"/>
      <c r="E50" s="1248" t="s">
        <v>41</v>
      </c>
      <c r="F50" s="1248"/>
      <c r="G50" s="1248"/>
      <c r="H50" s="1249"/>
      <c r="I50" s="107">
        <v>1773</v>
      </c>
      <c r="J50" s="108">
        <v>1797</v>
      </c>
      <c r="K50" s="108">
        <v>1775</v>
      </c>
      <c r="L50" s="108">
        <v>1580</v>
      </c>
      <c r="M50" s="109">
        <v>1664</v>
      </c>
    </row>
    <row r="51" spans="2:13" ht="27.75" customHeight="1" x14ac:dyDescent="0.15">
      <c r="B51" s="1242"/>
      <c r="C51" s="1243"/>
      <c r="D51" s="106"/>
      <c r="E51" s="1248" t="s">
        <v>42</v>
      </c>
      <c r="F51" s="1248"/>
      <c r="G51" s="1248"/>
      <c r="H51" s="1249"/>
      <c r="I51" s="107">
        <v>115</v>
      </c>
      <c r="J51" s="108">
        <v>109</v>
      </c>
      <c r="K51" s="108">
        <v>99</v>
      </c>
      <c r="L51" s="108">
        <v>85</v>
      </c>
      <c r="M51" s="109">
        <v>78</v>
      </c>
    </row>
    <row r="52" spans="2:13" ht="27.75" customHeight="1" x14ac:dyDescent="0.15">
      <c r="B52" s="1244"/>
      <c r="C52" s="1245"/>
      <c r="D52" s="106"/>
      <c r="E52" s="1248" t="s">
        <v>43</v>
      </c>
      <c r="F52" s="1248"/>
      <c r="G52" s="1248"/>
      <c r="H52" s="1249"/>
      <c r="I52" s="107">
        <v>3888</v>
      </c>
      <c r="J52" s="108">
        <v>3813</v>
      </c>
      <c r="K52" s="108">
        <v>3783</v>
      </c>
      <c r="L52" s="108">
        <v>4527</v>
      </c>
      <c r="M52" s="109">
        <v>4491</v>
      </c>
    </row>
    <row r="53" spans="2:13" ht="27.75" customHeight="1" thickBot="1" x14ac:dyDescent="0.2">
      <c r="B53" s="1255" t="s">
        <v>44</v>
      </c>
      <c r="C53" s="1256"/>
      <c r="D53" s="113"/>
      <c r="E53" s="1257" t="s">
        <v>45</v>
      </c>
      <c r="F53" s="1257"/>
      <c r="G53" s="1257"/>
      <c r="H53" s="1258"/>
      <c r="I53" s="114">
        <v>516</v>
      </c>
      <c r="J53" s="115">
        <v>379</v>
      </c>
      <c r="K53" s="115">
        <v>483</v>
      </c>
      <c r="L53" s="115">
        <v>1258</v>
      </c>
      <c r="M53" s="116">
        <v>1265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jTemVfn/lKsEtqVsvzcPd8/+MHFoo/LD+UO6JSnTWQ/HEEAWWCEMzbNr7u+RuEyatWk2W3pMcv9sYN++Xq76A==" saltValue="o4hlb1ZVMdItdboFyLK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578</v>
      </c>
      <c r="G55" s="128">
        <v>480</v>
      </c>
      <c r="H55" s="129">
        <v>559</v>
      </c>
    </row>
    <row r="56" spans="2:8" ht="52.5" customHeight="1" x14ac:dyDescent="0.15">
      <c r="B56" s="130"/>
      <c r="C56" s="1269" t="s">
        <v>49</v>
      </c>
      <c r="D56" s="1269"/>
      <c r="E56" s="1270"/>
      <c r="F56" s="131">
        <v>0</v>
      </c>
      <c r="G56" s="131">
        <v>0</v>
      </c>
      <c r="H56" s="132">
        <v>0</v>
      </c>
    </row>
    <row r="57" spans="2:8" ht="53.25" customHeight="1" x14ac:dyDescent="0.15">
      <c r="B57" s="130"/>
      <c r="C57" s="1271" t="s">
        <v>50</v>
      </c>
      <c r="D57" s="1271"/>
      <c r="E57" s="1272"/>
      <c r="F57" s="133">
        <v>776</v>
      </c>
      <c r="G57" s="133">
        <v>639</v>
      </c>
      <c r="H57" s="134">
        <v>633</v>
      </c>
    </row>
    <row r="58" spans="2:8" ht="45.75" customHeight="1" x14ac:dyDescent="0.15">
      <c r="B58" s="135"/>
      <c r="C58" s="1259" t="s">
        <v>600</v>
      </c>
      <c r="D58" s="1260"/>
      <c r="E58" s="1261"/>
      <c r="F58" s="136">
        <v>388</v>
      </c>
      <c r="G58" s="136">
        <v>373</v>
      </c>
      <c r="H58" s="137">
        <v>363</v>
      </c>
    </row>
    <row r="59" spans="2:8" ht="45.75" customHeight="1" x14ac:dyDescent="0.15">
      <c r="B59" s="135"/>
      <c r="C59" s="1259" t="s">
        <v>601</v>
      </c>
      <c r="D59" s="1260"/>
      <c r="E59" s="1261"/>
      <c r="F59" s="136">
        <v>77</v>
      </c>
      <c r="G59" s="136">
        <v>77</v>
      </c>
      <c r="H59" s="137">
        <v>77</v>
      </c>
    </row>
    <row r="60" spans="2:8" ht="45.75" customHeight="1" x14ac:dyDescent="0.15">
      <c r="B60" s="135"/>
      <c r="C60" s="1259" t="s">
        <v>602</v>
      </c>
      <c r="D60" s="1260"/>
      <c r="E60" s="1261"/>
      <c r="F60" s="136">
        <v>55</v>
      </c>
      <c r="G60" s="136">
        <v>55</v>
      </c>
      <c r="H60" s="137">
        <v>55</v>
      </c>
    </row>
    <row r="61" spans="2:8" ht="45.75" customHeight="1" x14ac:dyDescent="0.15">
      <c r="B61" s="135"/>
      <c r="C61" s="1259" t="s">
        <v>603</v>
      </c>
      <c r="D61" s="1260"/>
      <c r="E61" s="1261"/>
      <c r="F61" s="136">
        <v>102</v>
      </c>
      <c r="G61" s="136">
        <v>10</v>
      </c>
      <c r="H61" s="137">
        <v>40</v>
      </c>
    </row>
    <row r="62" spans="2:8" ht="45.75" customHeight="1" thickBot="1" x14ac:dyDescent="0.2">
      <c r="B62" s="138"/>
      <c r="C62" s="1262" t="s">
        <v>604</v>
      </c>
      <c r="D62" s="1263"/>
      <c r="E62" s="1264"/>
      <c r="F62" s="139">
        <v>18</v>
      </c>
      <c r="G62" s="139">
        <v>30</v>
      </c>
      <c r="H62" s="140">
        <v>30</v>
      </c>
    </row>
    <row r="63" spans="2:8" ht="52.5" customHeight="1" thickBot="1" x14ac:dyDescent="0.2">
      <c r="B63" s="141"/>
      <c r="C63" s="1265" t="s">
        <v>51</v>
      </c>
      <c r="D63" s="1265"/>
      <c r="E63" s="1266"/>
      <c r="F63" s="142">
        <v>1354</v>
      </c>
      <c r="G63" s="142">
        <v>1119</v>
      </c>
      <c r="H63" s="143">
        <v>1193</v>
      </c>
    </row>
    <row r="64" spans="2:8" ht="15" customHeight="1" x14ac:dyDescent="0.15"/>
  </sheetData>
  <sheetProtection algorithmName="SHA-512" hashValue="vbhc8+C7SaMcZb3EEVj1Ydw2Ayu9RaGir6Q/X7qRWRcz/QGs49S8d1bMHIfFQLTF0NC+3hYFjSPA++0gq8Nb+w==" saltValue="YiejaL4r/DdZAuWA10/u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10726</v>
      </c>
      <c r="E3" s="162"/>
      <c r="F3" s="163">
        <v>119882</v>
      </c>
      <c r="G3" s="164"/>
      <c r="H3" s="165"/>
    </row>
    <row r="4" spans="1:8" x14ac:dyDescent="0.15">
      <c r="A4" s="166"/>
      <c r="B4" s="167"/>
      <c r="C4" s="168"/>
      <c r="D4" s="169">
        <v>8870</v>
      </c>
      <c r="E4" s="170"/>
      <c r="F4" s="171">
        <v>66481</v>
      </c>
      <c r="G4" s="172"/>
      <c r="H4" s="173"/>
    </row>
    <row r="5" spans="1:8" x14ac:dyDescent="0.15">
      <c r="A5" s="154" t="s">
        <v>544</v>
      </c>
      <c r="B5" s="159"/>
      <c r="C5" s="160"/>
      <c r="D5" s="161">
        <v>32902</v>
      </c>
      <c r="E5" s="162"/>
      <c r="F5" s="163">
        <v>116162</v>
      </c>
      <c r="G5" s="164"/>
      <c r="H5" s="165"/>
    </row>
    <row r="6" spans="1:8" x14ac:dyDescent="0.15">
      <c r="A6" s="166"/>
      <c r="B6" s="167"/>
      <c r="C6" s="168"/>
      <c r="D6" s="169">
        <v>10903</v>
      </c>
      <c r="E6" s="170"/>
      <c r="F6" s="171">
        <v>61562</v>
      </c>
      <c r="G6" s="172"/>
      <c r="H6" s="173"/>
    </row>
    <row r="7" spans="1:8" x14ac:dyDescent="0.15">
      <c r="A7" s="154" t="s">
        <v>545</v>
      </c>
      <c r="B7" s="159"/>
      <c r="C7" s="160"/>
      <c r="D7" s="161">
        <v>58192</v>
      </c>
      <c r="E7" s="162"/>
      <c r="F7" s="163">
        <v>121449</v>
      </c>
      <c r="G7" s="164"/>
      <c r="H7" s="165"/>
    </row>
    <row r="8" spans="1:8" x14ac:dyDescent="0.15">
      <c r="A8" s="166"/>
      <c r="B8" s="167"/>
      <c r="C8" s="168"/>
      <c r="D8" s="169">
        <v>11360</v>
      </c>
      <c r="E8" s="170"/>
      <c r="F8" s="171">
        <v>62922</v>
      </c>
      <c r="G8" s="172"/>
      <c r="H8" s="173"/>
    </row>
    <row r="9" spans="1:8" x14ac:dyDescent="0.15">
      <c r="A9" s="154" t="s">
        <v>546</v>
      </c>
      <c r="B9" s="159"/>
      <c r="C9" s="160"/>
      <c r="D9" s="161">
        <v>216943</v>
      </c>
      <c r="E9" s="162"/>
      <c r="F9" s="163">
        <v>145139</v>
      </c>
      <c r="G9" s="164"/>
      <c r="H9" s="165"/>
    </row>
    <row r="10" spans="1:8" x14ac:dyDescent="0.15">
      <c r="A10" s="166"/>
      <c r="B10" s="167"/>
      <c r="C10" s="168"/>
      <c r="D10" s="169">
        <v>14676</v>
      </c>
      <c r="E10" s="170"/>
      <c r="F10" s="171">
        <v>83762</v>
      </c>
      <c r="G10" s="172"/>
      <c r="H10" s="173"/>
    </row>
    <row r="11" spans="1:8" x14ac:dyDescent="0.15">
      <c r="A11" s="154" t="s">
        <v>547</v>
      </c>
      <c r="B11" s="159"/>
      <c r="C11" s="160"/>
      <c r="D11" s="161">
        <v>68656</v>
      </c>
      <c r="E11" s="162"/>
      <c r="F11" s="163">
        <v>125391</v>
      </c>
      <c r="G11" s="164"/>
      <c r="H11" s="165"/>
    </row>
    <row r="12" spans="1:8" x14ac:dyDescent="0.15">
      <c r="A12" s="166"/>
      <c r="B12" s="167"/>
      <c r="C12" s="174"/>
      <c r="D12" s="169">
        <v>21131</v>
      </c>
      <c r="E12" s="170"/>
      <c r="F12" s="171">
        <v>68516</v>
      </c>
      <c r="G12" s="172"/>
      <c r="H12" s="173"/>
    </row>
    <row r="13" spans="1:8" x14ac:dyDescent="0.15">
      <c r="A13" s="154"/>
      <c r="B13" s="159"/>
      <c r="C13" s="175"/>
      <c r="D13" s="176">
        <v>77484</v>
      </c>
      <c r="E13" s="177"/>
      <c r="F13" s="178">
        <v>125605</v>
      </c>
      <c r="G13" s="179"/>
      <c r="H13" s="165"/>
    </row>
    <row r="14" spans="1:8" x14ac:dyDescent="0.15">
      <c r="A14" s="166"/>
      <c r="B14" s="167"/>
      <c r="C14" s="168"/>
      <c r="D14" s="169">
        <v>13388</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9.58</v>
      </c>
      <c r="C19" s="180">
        <f>ROUND(VALUE(SUBSTITUTE(実質収支比率等に係る経年分析!G$48,"▲","-")),2)</f>
        <v>9.84</v>
      </c>
      <c r="D19" s="180">
        <f>ROUND(VALUE(SUBSTITUTE(実質収支比率等に係る経年分析!H$48,"▲","-")),2)</f>
        <v>8.33</v>
      </c>
      <c r="E19" s="180">
        <f>ROUND(VALUE(SUBSTITUTE(実質収支比率等に係る経年分析!I$48,"▲","-")),2)</f>
        <v>10.36</v>
      </c>
      <c r="F19" s="180">
        <f>ROUND(VALUE(SUBSTITUTE(実質収支比率等に係る経年分析!J$48,"▲","-")),2)</f>
        <v>4.17</v>
      </c>
    </row>
    <row r="20" spans="1:11" x14ac:dyDescent="0.15">
      <c r="A20" s="180" t="s">
        <v>55</v>
      </c>
      <c r="B20" s="180">
        <f>ROUND(VALUE(SUBSTITUTE(実質収支比率等に係る経年分析!F$47,"▲","-")),2)</f>
        <v>27.84</v>
      </c>
      <c r="C20" s="180">
        <f>ROUND(VALUE(SUBSTITUTE(実質収支比率等に係る経年分析!G$47,"▲","-")),2)</f>
        <v>26.94</v>
      </c>
      <c r="D20" s="180">
        <f>ROUND(VALUE(SUBSTITUTE(実質収支比率等に係る経年分析!H$47,"▲","-")),2)</f>
        <v>22.06</v>
      </c>
      <c r="E20" s="180">
        <f>ROUND(VALUE(SUBSTITUTE(実質収支比率等に係る経年分析!I$47,"▲","-")),2)</f>
        <v>18.420000000000002</v>
      </c>
      <c r="F20" s="180">
        <f>ROUND(VALUE(SUBSTITUTE(実質収支比率等に係る経年分析!J$47,"▲","-")),2)</f>
        <v>20.22</v>
      </c>
    </row>
    <row r="21" spans="1:11" x14ac:dyDescent="0.15">
      <c r="A21" s="180" t="s">
        <v>56</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-8.81</v>
      </c>
      <c r="D21" s="180">
        <f>IF(ISNUMBER(VALUE(SUBSTITUTE(実質収支比率等に係る経年分析!H$49,"▲","-"))),ROUND(VALUE(SUBSTITUTE(実質収支比率等に係る経年分析!H$49,"▲","-")),2),NA())</f>
        <v>-14.49</v>
      </c>
      <c r="E21" s="180">
        <f>IF(ISNUMBER(VALUE(SUBSTITUTE(実質収支比率等に係る経年分析!I$49,"▲","-"))),ROUND(VALUE(SUBSTITUTE(実質収支比率等に係る経年分析!I$49,"▲","-")),2),NA())</f>
        <v>-6.02</v>
      </c>
      <c r="F21" s="180">
        <f>IF(ISNUMBER(VALUE(SUBSTITUTE(実質収支比率等に係る経年分析!J$49,"▲","-"))),ROUND(VALUE(SUBSTITUTE(実質収支比率等に係る経年分析!J$49,"▲","-")),2),NA())</f>
        <v>-8.15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7.28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327</v>
      </c>
      <c r="E42" s="182"/>
      <c r="F42" s="182"/>
      <c r="G42" s="182">
        <f>'実質公債費比率（分子）の構造'!L$52</f>
        <v>353</v>
      </c>
      <c r="H42" s="182"/>
      <c r="I42" s="182"/>
      <c r="J42" s="182">
        <f>'実質公債費比率（分子）の構造'!M$52</f>
        <v>348</v>
      </c>
      <c r="K42" s="182"/>
      <c r="L42" s="182"/>
      <c r="M42" s="182">
        <f>'実質公債費比率（分子）の構造'!N$52</f>
        <v>339</v>
      </c>
      <c r="N42" s="182"/>
      <c r="O42" s="182"/>
      <c r="P42" s="182">
        <f>'実質公債費比率（分子）の構造'!O$52</f>
        <v>345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4</v>
      </c>
      <c r="L44" s="182"/>
      <c r="M44" s="182"/>
      <c r="N44" s="182">
        <f>'実質公債費比率（分子）の構造'!O$50</f>
        <v>9</v>
      </c>
      <c r="O44" s="182"/>
      <c r="P44" s="182"/>
    </row>
    <row r="45" spans="1:16" x14ac:dyDescent="0.15">
      <c r="A45" s="182" t="s">
        <v>66</v>
      </c>
      <c r="B45" s="182">
        <f>'実質公債費比率（分子）の構造'!K$49</f>
        <v>15</v>
      </c>
      <c r="C45" s="182"/>
      <c r="D45" s="182"/>
      <c r="E45" s="182">
        <f>'実質公債費比率（分子）の構造'!L$49</f>
        <v>11</v>
      </c>
      <c r="F45" s="182"/>
      <c r="G45" s="182"/>
      <c r="H45" s="182">
        <f>'実質公債費比率（分子）の構造'!M$49</f>
        <v>12</v>
      </c>
      <c r="I45" s="182"/>
      <c r="J45" s="182"/>
      <c r="K45" s="182">
        <f>'実質公債費比率（分子）の構造'!N$49</f>
        <v>12</v>
      </c>
      <c r="L45" s="182"/>
      <c r="M45" s="182"/>
      <c r="N45" s="182">
        <f>'実質公債費比率（分子）の構造'!O$49</f>
        <v>13</v>
      </c>
      <c r="O45" s="182"/>
      <c r="P45" s="182"/>
    </row>
    <row r="46" spans="1:16" x14ac:dyDescent="0.15">
      <c r="A46" s="182" t="s">
        <v>67</v>
      </c>
      <c r="B46" s="182">
        <f>'実質公債費比率（分子）の構造'!K$48</f>
        <v>98</v>
      </c>
      <c r="C46" s="182"/>
      <c r="D46" s="182"/>
      <c r="E46" s="182">
        <f>'実質公債費比率（分子）の構造'!L$48</f>
        <v>91</v>
      </c>
      <c r="F46" s="182"/>
      <c r="G46" s="182"/>
      <c r="H46" s="182">
        <f>'実質公債費比率（分子）の構造'!M$48</f>
        <v>95</v>
      </c>
      <c r="I46" s="182"/>
      <c r="J46" s="182"/>
      <c r="K46" s="182">
        <f>'実質公債費比率（分子）の構造'!N$48</f>
        <v>70</v>
      </c>
      <c r="L46" s="182"/>
      <c r="M46" s="182"/>
      <c r="N46" s="182">
        <f>'実質公債費比率（分子）の構造'!O$48</f>
        <v>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386</v>
      </c>
      <c r="C49" s="182"/>
      <c r="D49" s="182"/>
      <c r="E49" s="182">
        <f>'実質公債費比率（分子）の構造'!L$45</f>
        <v>405</v>
      </c>
      <c r="F49" s="182"/>
      <c r="G49" s="182"/>
      <c r="H49" s="182">
        <f>'実質公債費比率（分子）の構造'!M$45</f>
        <v>405</v>
      </c>
      <c r="I49" s="182"/>
      <c r="J49" s="182"/>
      <c r="K49" s="182">
        <f>'実質公債費比率（分子）の構造'!N$45</f>
        <v>420</v>
      </c>
      <c r="L49" s="182"/>
      <c r="M49" s="182"/>
      <c r="N49" s="182">
        <f>'実質公債費比率（分子）の構造'!O$45</f>
        <v>424</v>
      </c>
      <c r="O49" s="182"/>
      <c r="P49" s="182"/>
    </row>
    <row r="50" spans="1:16" x14ac:dyDescent="0.15">
      <c r="A50" s="182" t="s">
        <v>71</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154</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180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3888</v>
      </c>
      <c r="E56" s="181"/>
      <c r="F56" s="181"/>
      <c r="G56" s="181">
        <f>'将来負担比率（分子）の構造'!J$52</f>
        <v>3813</v>
      </c>
      <c r="H56" s="181"/>
      <c r="I56" s="181"/>
      <c r="J56" s="181">
        <f>'将来負担比率（分子）の構造'!K$52</f>
        <v>3783</v>
      </c>
      <c r="K56" s="181"/>
      <c r="L56" s="181"/>
      <c r="M56" s="181">
        <f>'将来負担比率（分子）の構造'!L$52</f>
        <v>4527</v>
      </c>
      <c r="N56" s="181"/>
      <c r="O56" s="181"/>
      <c r="P56" s="181">
        <f>'将来負担比率（分子）の構造'!M$52</f>
        <v>4491</v>
      </c>
    </row>
    <row r="57" spans="1:16" x14ac:dyDescent="0.15">
      <c r="A57" s="181" t="s">
        <v>42</v>
      </c>
      <c r="B57" s="181"/>
      <c r="C57" s="181"/>
      <c r="D57" s="181">
        <f>'将来負担比率（分子）の構造'!I$51</f>
        <v>115</v>
      </c>
      <c r="E57" s="181"/>
      <c r="F57" s="181"/>
      <c r="G57" s="181">
        <f>'将来負担比率（分子）の構造'!J$51</f>
        <v>109</v>
      </c>
      <c r="H57" s="181"/>
      <c r="I57" s="181"/>
      <c r="J57" s="181">
        <f>'将来負担比率（分子）の構造'!K$51</f>
        <v>99</v>
      </c>
      <c r="K57" s="181"/>
      <c r="L57" s="181"/>
      <c r="M57" s="181">
        <f>'将来負担比率（分子）の構造'!L$51</f>
        <v>85</v>
      </c>
      <c r="N57" s="181"/>
      <c r="O57" s="181"/>
      <c r="P57" s="181">
        <f>'将来負担比率（分子）の構造'!M$51</f>
        <v>78</v>
      </c>
    </row>
    <row r="58" spans="1:16" x14ac:dyDescent="0.15">
      <c r="A58" s="181" t="s">
        <v>41</v>
      </c>
      <c r="B58" s="181"/>
      <c r="C58" s="181"/>
      <c r="D58" s="181">
        <f>'将来負担比率（分子）の構造'!I$50</f>
        <v>1773</v>
      </c>
      <c r="E58" s="181"/>
      <c r="F58" s="181"/>
      <c r="G58" s="181">
        <f>'将来負担比率（分子）の構造'!J$50</f>
        <v>1797</v>
      </c>
      <c r="H58" s="181"/>
      <c r="I58" s="181"/>
      <c r="J58" s="181">
        <f>'将来負担比率（分子）の構造'!K$50</f>
        <v>1775</v>
      </c>
      <c r="K58" s="181"/>
      <c r="L58" s="181"/>
      <c r="M58" s="181">
        <f>'将来負担比率（分子）の構造'!L$50</f>
        <v>1580</v>
      </c>
      <c r="N58" s="181"/>
      <c r="O58" s="181"/>
      <c r="P58" s="181">
        <f>'将来負担比率（分子）の構造'!M$50</f>
        <v>1664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982</v>
      </c>
      <c r="C62" s="181"/>
      <c r="D62" s="181"/>
      <c r="E62" s="181">
        <f>'将来負担比率（分子）の構造'!J$45</f>
        <v>916</v>
      </c>
      <c r="F62" s="181"/>
      <c r="G62" s="181"/>
      <c r="H62" s="181">
        <f>'将来負担比率（分子）の構造'!K$45</f>
        <v>905</v>
      </c>
      <c r="I62" s="181"/>
      <c r="J62" s="181"/>
      <c r="K62" s="181">
        <f>'将来負担比率（分子）の構造'!L$45</f>
        <v>850</v>
      </c>
      <c r="L62" s="181"/>
      <c r="M62" s="181"/>
      <c r="N62" s="181">
        <f>'将来負担比率（分子）の構造'!M$45</f>
        <v>771</v>
      </c>
      <c r="O62" s="181"/>
      <c r="P62" s="181"/>
    </row>
    <row r="63" spans="1:16" x14ac:dyDescent="0.15">
      <c r="A63" s="181" t="s">
        <v>34</v>
      </c>
      <c r="B63" s="181">
        <f>'将来負担比率（分子）の構造'!I$44</f>
        <v>98</v>
      </c>
      <c r="C63" s="181"/>
      <c r="D63" s="181"/>
      <c r="E63" s="181">
        <f>'将来負担比率（分子）の構造'!J$44</f>
        <v>87</v>
      </c>
      <c r="F63" s="181"/>
      <c r="G63" s="181"/>
      <c r="H63" s="181">
        <f>'将来負担比率（分子）の構造'!K$44</f>
        <v>74</v>
      </c>
      <c r="I63" s="181"/>
      <c r="J63" s="181"/>
      <c r="K63" s="181">
        <f>'将来負担比率（分子）の構造'!L$44</f>
        <v>66</v>
      </c>
      <c r="L63" s="181"/>
      <c r="M63" s="181"/>
      <c r="N63" s="181">
        <f>'将来負担比率（分子）の構造'!M$44</f>
        <v>60</v>
      </c>
      <c r="O63" s="181"/>
      <c r="P63" s="181"/>
    </row>
    <row r="64" spans="1:16" x14ac:dyDescent="0.15">
      <c r="A64" s="181" t="s">
        <v>33</v>
      </c>
      <c r="B64" s="181">
        <f>'将来負担比率（分子）の構造'!I$43</f>
        <v>1135</v>
      </c>
      <c r="C64" s="181"/>
      <c r="D64" s="181"/>
      <c r="E64" s="181">
        <f>'将来負担比率（分子）の構造'!J$43</f>
        <v>1034</v>
      </c>
      <c r="F64" s="181"/>
      <c r="G64" s="181"/>
      <c r="H64" s="181">
        <f>'将来負担比率（分子）の構造'!K$43</f>
        <v>968</v>
      </c>
      <c r="I64" s="181"/>
      <c r="J64" s="181"/>
      <c r="K64" s="181">
        <f>'将来負担比率（分子）の構造'!L$43</f>
        <v>877</v>
      </c>
      <c r="L64" s="181"/>
      <c r="M64" s="181"/>
      <c r="N64" s="181">
        <f>'将来負担比率（分子）の構造'!M$43</f>
        <v>853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349</v>
      </c>
      <c r="L65" s="181"/>
      <c r="M65" s="181"/>
      <c r="N65" s="181">
        <f>'将来負担比率（分子）の構造'!M$42</f>
        <v>340</v>
      </c>
      <c r="O65" s="181"/>
      <c r="P65" s="181"/>
    </row>
    <row r="66" spans="1:16" x14ac:dyDescent="0.15">
      <c r="A66" s="181" t="s">
        <v>31</v>
      </c>
      <c r="B66" s="181">
        <f>'将来負担比率（分子）の構造'!I$41</f>
        <v>4077</v>
      </c>
      <c r="C66" s="181"/>
      <c r="D66" s="181"/>
      <c r="E66" s="181">
        <f>'将来負担比率（分子）の構造'!J$41</f>
        <v>4061</v>
      </c>
      <c r="F66" s="181"/>
      <c r="G66" s="181"/>
      <c r="H66" s="181">
        <f>'将来負担比率（分子）の構造'!K$41</f>
        <v>4193</v>
      </c>
      <c r="I66" s="181"/>
      <c r="J66" s="181"/>
      <c r="K66" s="181">
        <f>'将来負担比率（分子）の構造'!L$41</f>
        <v>5308</v>
      </c>
      <c r="L66" s="181"/>
      <c r="M66" s="181"/>
      <c r="N66" s="181">
        <f>'将来負担比率（分子）の構造'!M$41</f>
        <v>5475</v>
      </c>
      <c r="O66" s="181"/>
      <c r="P66" s="181"/>
    </row>
    <row r="67" spans="1:16" x14ac:dyDescent="0.15">
      <c r="A67" s="181" t="s">
        <v>75</v>
      </c>
      <c r="B67" s="181" t="e">
        <f>NA()</f>
        <v>#N/A</v>
      </c>
      <c r="C67" s="181">
        <f>IF(ISNUMBER('将来負担比率（分子）の構造'!I$53), IF('将来負担比率（分子）の構造'!I$53 &lt; 0, 0, '将来負担比率（分子）の構造'!I$53), NA())</f>
        <v>516</v>
      </c>
      <c r="D67" s="181" t="e">
        <f>NA()</f>
        <v>#N/A</v>
      </c>
      <c r="E67" s="181" t="e">
        <f>NA()</f>
        <v>#N/A</v>
      </c>
      <c r="F67" s="181">
        <f>IF(ISNUMBER('将来負担比率（分子）の構造'!J$53), IF('将来負担比率（分子）の構造'!J$53 &lt; 0, 0, '将来負担比率（分子）の構造'!J$53), NA())</f>
        <v>379</v>
      </c>
      <c r="G67" s="181" t="e">
        <f>NA()</f>
        <v>#N/A</v>
      </c>
      <c r="H67" s="181" t="e">
        <f>NA()</f>
        <v>#N/A</v>
      </c>
      <c r="I67" s="181">
        <f>IF(ISNUMBER('将来負担比率（分子）の構造'!K$53), IF('将来負担比率（分子）の構造'!K$53 &lt; 0, 0, '将来負担比率（分子）の構造'!K$53), NA())</f>
        <v>483</v>
      </c>
      <c r="J67" s="181" t="e">
        <f>NA()</f>
        <v>#N/A</v>
      </c>
      <c r="K67" s="181" t="e">
        <f>NA()</f>
        <v>#N/A</v>
      </c>
      <c r="L67" s="181">
        <f>IF(ISNUMBER('将来負担比率（分子）の構造'!L$53), IF('将来負担比率（分子）の構造'!L$53 &lt; 0, 0, '将来負担比率（分子）の構造'!L$53), NA())</f>
        <v>1258</v>
      </c>
      <c r="M67" s="181" t="e">
        <f>NA()</f>
        <v>#N/A</v>
      </c>
      <c r="N67" s="181" t="e">
        <f>NA()</f>
        <v>#N/A</v>
      </c>
      <c r="O67" s="181">
        <f>IF(ISNUMBER('将来負担比率（分子）の構造'!M$53), IF('将来負担比率（分子）の構造'!M$53 &lt; 0, 0, '将来負担比率（分子）の構造'!M$53), NA())</f>
        <v>1265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578</v>
      </c>
      <c r="C72" s="185">
        <f>基金残高に係る経年分析!G55</f>
        <v>480</v>
      </c>
      <c r="D72" s="185">
        <f>基金残高に係る経年分析!H55</f>
        <v>559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776</v>
      </c>
      <c r="C74" s="185">
        <f>基金残高に係る経年分析!G57</f>
        <v>639</v>
      </c>
      <c r="D74" s="185">
        <f>基金残高に係る経年分析!H57</f>
        <v>633</v>
      </c>
    </row>
  </sheetData>
  <sheetProtection algorithmName="SHA-512" hashValue="e1SqpShiNZO4sT+AO08sRmFznca0xTphkP/ZhUz6dwYQgn99OiSwRyC4X65O95I8Kp7aIhsy/lO9uKgkY0AcsQ==" saltValue="gTAPpQicuBXwqEFu70I0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917657</v>
      </c>
      <c r="S5" s="637"/>
      <c r="T5" s="637"/>
      <c r="U5" s="637"/>
      <c r="V5" s="637"/>
      <c r="W5" s="637"/>
      <c r="X5" s="637"/>
      <c r="Y5" s="638"/>
      <c r="Z5" s="639">
        <v>15.6</v>
      </c>
      <c r="AA5" s="639"/>
      <c r="AB5" s="639"/>
      <c r="AC5" s="639"/>
      <c r="AD5" s="640">
        <v>917657</v>
      </c>
      <c r="AE5" s="640"/>
      <c r="AF5" s="640"/>
      <c r="AG5" s="640"/>
      <c r="AH5" s="640"/>
      <c r="AI5" s="640"/>
      <c r="AJ5" s="640"/>
      <c r="AK5" s="640"/>
      <c r="AL5" s="641">
        <v>34.6</v>
      </c>
      <c r="AM5" s="642"/>
      <c r="AN5" s="642"/>
      <c r="AO5" s="643"/>
      <c r="AP5" s="633" t="s">
        <v>230</v>
      </c>
      <c r="AQ5" s="634"/>
      <c r="AR5" s="634"/>
      <c r="AS5" s="634"/>
      <c r="AT5" s="634"/>
      <c r="AU5" s="634"/>
      <c r="AV5" s="634"/>
      <c r="AW5" s="634"/>
      <c r="AX5" s="634"/>
      <c r="AY5" s="634"/>
      <c r="AZ5" s="634"/>
      <c r="BA5" s="634"/>
      <c r="BB5" s="634"/>
      <c r="BC5" s="634"/>
      <c r="BD5" s="634"/>
      <c r="BE5" s="634"/>
      <c r="BF5" s="635"/>
      <c r="BG5" s="647">
        <v>892777</v>
      </c>
      <c r="BH5" s="648"/>
      <c r="BI5" s="648"/>
      <c r="BJ5" s="648"/>
      <c r="BK5" s="648"/>
      <c r="BL5" s="648"/>
      <c r="BM5" s="648"/>
      <c r="BN5" s="649"/>
      <c r="BO5" s="650">
        <v>97.3</v>
      </c>
      <c r="BP5" s="650"/>
      <c r="BQ5" s="650"/>
      <c r="BR5" s="650"/>
      <c r="BS5" s="651">
        <v>2243</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22065</v>
      </c>
      <c r="S6" s="648"/>
      <c r="T6" s="648"/>
      <c r="U6" s="648"/>
      <c r="V6" s="648"/>
      <c r="W6" s="648"/>
      <c r="X6" s="648"/>
      <c r="Y6" s="649"/>
      <c r="Z6" s="650">
        <v>0.4</v>
      </c>
      <c r="AA6" s="650"/>
      <c r="AB6" s="650"/>
      <c r="AC6" s="650"/>
      <c r="AD6" s="651">
        <v>22065</v>
      </c>
      <c r="AE6" s="651"/>
      <c r="AF6" s="651"/>
      <c r="AG6" s="651"/>
      <c r="AH6" s="651"/>
      <c r="AI6" s="651"/>
      <c r="AJ6" s="651"/>
      <c r="AK6" s="651"/>
      <c r="AL6" s="652">
        <v>0.8</v>
      </c>
      <c r="AM6" s="653"/>
      <c r="AN6" s="653"/>
      <c r="AO6" s="654"/>
      <c r="AP6" s="644" t="s">
        <v>235</v>
      </c>
      <c r="AQ6" s="645"/>
      <c r="AR6" s="645"/>
      <c r="AS6" s="645"/>
      <c r="AT6" s="645"/>
      <c r="AU6" s="645"/>
      <c r="AV6" s="645"/>
      <c r="AW6" s="645"/>
      <c r="AX6" s="645"/>
      <c r="AY6" s="645"/>
      <c r="AZ6" s="645"/>
      <c r="BA6" s="645"/>
      <c r="BB6" s="645"/>
      <c r="BC6" s="645"/>
      <c r="BD6" s="645"/>
      <c r="BE6" s="645"/>
      <c r="BF6" s="646"/>
      <c r="BG6" s="647">
        <v>892777</v>
      </c>
      <c r="BH6" s="648"/>
      <c r="BI6" s="648"/>
      <c r="BJ6" s="648"/>
      <c r="BK6" s="648"/>
      <c r="BL6" s="648"/>
      <c r="BM6" s="648"/>
      <c r="BN6" s="649"/>
      <c r="BO6" s="650">
        <v>97.3</v>
      </c>
      <c r="BP6" s="650"/>
      <c r="BQ6" s="650"/>
      <c r="BR6" s="650"/>
      <c r="BS6" s="651">
        <v>2243</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79762</v>
      </c>
      <c r="CS6" s="648"/>
      <c r="CT6" s="648"/>
      <c r="CU6" s="648"/>
      <c r="CV6" s="648"/>
      <c r="CW6" s="648"/>
      <c r="CX6" s="648"/>
      <c r="CY6" s="649"/>
      <c r="CZ6" s="641">
        <v>1.4</v>
      </c>
      <c r="DA6" s="642"/>
      <c r="DB6" s="642"/>
      <c r="DC6" s="661"/>
      <c r="DD6" s="656" t="s">
        <v>177</v>
      </c>
      <c r="DE6" s="648"/>
      <c r="DF6" s="648"/>
      <c r="DG6" s="648"/>
      <c r="DH6" s="648"/>
      <c r="DI6" s="648"/>
      <c r="DJ6" s="648"/>
      <c r="DK6" s="648"/>
      <c r="DL6" s="648"/>
      <c r="DM6" s="648"/>
      <c r="DN6" s="648"/>
      <c r="DO6" s="648"/>
      <c r="DP6" s="649"/>
      <c r="DQ6" s="656">
        <v>79762</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1670</v>
      </c>
      <c r="S7" s="648"/>
      <c r="T7" s="648"/>
      <c r="U7" s="648"/>
      <c r="V7" s="648"/>
      <c r="W7" s="648"/>
      <c r="X7" s="648"/>
      <c r="Y7" s="649"/>
      <c r="Z7" s="650">
        <v>0</v>
      </c>
      <c r="AA7" s="650"/>
      <c r="AB7" s="650"/>
      <c r="AC7" s="650"/>
      <c r="AD7" s="651">
        <v>1670</v>
      </c>
      <c r="AE7" s="651"/>
      <c r="AF7" s="651"/>
      <c r="AG7" s="651"/>
      <c r="AH7" s="651"/>
      <c r="AI7" s="651"/>
      <c r="AJ7" s="651"/>
      <c r="AK7" s="651"/>
      <c r="AL7" s="652">
        <v>0.1</v>
      </c>
      <c r="AM7" s="653"/>
      <c r="AN7" s="653"/>
      <c r="AO7" s="654"/>
      <c r="AP7" s="644" t="s">
        <v>238</v>
      </c>
      <c r="AQ7" s="645"/>
      <c r="AR7" s="645"/>
      <c r="AS7" s="645"/>
      <c r="AT7" s="645"/>
      <c r="AU7" s="645"/>
      <c r="AV7" s="645"/>
      <c r="AW7" s="645"/>
      <c r="AX7" s="645"/>
      <c r="AY7" s="645"/>
      <c r="AZ7" s="645"/>
      <c r="BA7" s="645"/>
      <c r="BB7" s="645"/>
      <c r="BC7" s="645"/>
      <c r="BD7" s="645"/>
      <c r="BE7" s="645"/>
      <c r="BF7" s="646"/>
      <c r="BG7" s="647">
        <v>414396</v>
      </c>
      <c r="BH7" s="648"/>
      <c r="BI7" s="648"/>
      <c r="BJ7" s="648"/>
      <c r="BK7" s="648"/>
      <c r="BL7" s="648"/>
      <c r="BM7" s="648"/>
      <c r="BN7" s="649"/>
      <c r="BO7" s="650">
        <v>45.2</v>
      </c>
      <c r="BP7" s="650"/>
      <c r="BQ7" s="650"/>
      <c r="BR7" s="650"/>
      <c r="BS7" s="651">
        <v>2243</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1548111</v>
      </c>
      <c r="CS7" s="648"/>
      <c r="CT7" s="648"/>
      <c r="CU7" s="648"/>
      <c r="CV7" s="648"/>
      <c r="CW7" s="648"/>
      <c r="CX7" s="648"/>
      <c r="CY7" s="649"/>
      <c r="CZ7" s="650">
        <v>26.9</v>
      </c>
      <c r="DA7" s="650"/>
      <c r="DB7" s="650"/>
      <c r="DC7" s="650"/>
      <c r="DD7" s="656">
        <v>7095</v>
      </c>
      <c r="DE7" s="648"/>
      <c r="DF7" s="648"/>
      <c r="DG7" s="648"/>
      <c r="DH7" s="648"/>
      <c r="DI7" s="648"/>
      <c r="DJ7" s="648"/>
      <c r="DK7" s="648"/>
      <c r="DL7" s="648"/>
      <c r="DM7" s="648"/>
      <c r="DN7" s="648"/>
      <c r="DO7" s="648"/>
      <c r="DP7" s="649"/>
      <c r="DQ7" s="656">
        <v>582832</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5560</v>
      </c>
      <c r="S8" s="648"/>
      <c r="T8" s="648"/>
      <c r="U8" s="648"/>
      <c r="V8" s="648"/>
      <c r="W8" s="648"/>
      <c r="X8" s="648"/>
      <c r="Y8" s="649"/>
      <c r="Z8" s="650">
        <v>0.1</v>
      </c>
      <c r="AA8" s="650"/>
      <c r="AB8" s="650"/>
      <c r="AC8" s="650"/>
      <c r="AD8" s="651">
        <v>5560</v>
      </c>
      <c r="AE8" s="651"/>
      <c r="AF8" s="651"/>
      <c r="AG8" s="651"/>
      <c r="AH8" s="651"/>
      <c r="AI8" s="651"/>
      <c r="AJ8" s="651"/>
      <c r="AK8" s="651"/>
      <c r="AL8" s="652">
        <v>0.2</v>
      </c>
      <c r="AM8" s="653"/>
      <c r="AN8" s="653"/>
      <c r="AO8" s="654"/>
      <c r="AP8" s="644" t="s">
        <v>241</v>
      </c>
      <c r="AQ8" s="645"/>
      <c r="AR8" s="645"/>
      <c r="AS8" s="645"/>
      <c r="AT8" s="645"/>
      <c r="AU8" s="645"/>
      <c r="AV8" s="645"/>
      <c r="AW8" s="645"/>
      <c r="AX8" s="645"/>
      <c r="AY8" s="645"/>
      <c r="AZ8" s="645"/>
      <c r="BA8" s="645"/>
      <c r="BB8" s="645"/>
      <c r="BC8" s="645"/>
      <c r="BD8" s="645"/>
      <c r="BE8" s="645"/>
      <c r="BF8" s="646"/>
      <c r="BG8" s="647">
        <v>15563</v>
      </c>
      <c r="BH8" s="648"/>
      <c r="BI8" s="648"/>
      <c r="BJ8" s="648"/>
      <c r="BK8" s="648"/>
      <c r="BL8" s="648"/>
      <c r="BM8" s="648"/>
      <c r="BN8" s="649"/>
      <c r="BO8" s="650">
        <v>1.7</v>
      </c>
      <c r="BP8" s="650"/>
      <c r="BQ8" s="650"/>
      <c r="BR8" s="650"/>
      <c r="BS8" s="656" t="s">
        <v>242</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1385071</v>
      </c>
      <c r="CS8" s="648"/>
      <c r="CT8" s="648"/>
      <c r="CU8" s="648"/>
      <c r="CV8" s="648"/>
      <c r="CW8" s="648"/>
      <c r="CX8" s="648"/>
      <c r="CY8" s="649"/>
      <c r="CZ8" s="650">
        <v>24</v>
      </c>
      <c r="DA8" s="650"/>
      <c r="DB8" s="650"/>
      <c r="DC8" s="650"/>
      <c r="DD8" s="656" t="s">
        <v>242</v>
      </c>
      <c r="DE8" s="648"/>
      <c r="DF8" s="648"/>
      <c r="DG8" s="648"/>
      <c r="DH8" s="648"/>
      <c r="DI8" s="648"/>
      <c r="DJ8" s="648"/>
      <c r="DK8" s="648"/>
      <c r="DL8" s="648"/>
      <c r="DM8" s="648"/>
      <c r="DN8" s="648"/>
      <c r="DO8" s="648"/>
      <c r="DP8" s="649"/>
      <c r="DQ8" s="656">
        <v>843304</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5536</v>
      </c>
      <c r="S9" s="648"/>
      <c r="T9" s="648"/>
      <c r="U9" s="648"/>
      <c r="V9" s="648"/>
      <c r="W9" s="648"/>
      <c r="X9" s="648"/>
      <c r="Y9" s="649"/>
      <c r="Z9" s="650">
        <v>0.1</v>
      </c>
      <c r="AA9" s="650"/>
      <c r="AB9" s="650"/>
      <c r="AC9" s="650"/>
      <c r="AD9" s="651">
        <v>5536</v>
      </c>
      <c r="AE9" s="651"/>
      <c r="AF9" s="651"/>
      <c r="AG9" s="651"/>
      <c r="AH9" s="651"/>
      <c r="AI9" s="651"/>
      <c r="AJ9" s="651"/>
      <c r="AK9" s="651"/>
      <c r="AL9" s="652">
        <v>0.2</v>
      </c>
      <c r="AM9" s="653"/>
      <c r="AN9" s="653"/>
      <c r="AO9" s="654"/>
      <c r="AP9" s="644" t="s">
        <v>245</v>
      </c>
      <c r="AQ9" s="645"/>
      <c r="AR9" s="645"/>
      <c r="AS9" s="645"/>
      <c r="AT9" s="645"/>
      <c r="AU9" s="645"/>
      <c r="AV9" s="645"/>
      <c r="AW9" s="645"/>
      <c r="AX9" s="645"/>
      <c r="AY9" s="645"/>
      <c r="AZ9" s="645"/>
      <c r="BA9" s="645"/>
      <c r="BB9" s="645"/>
      <c r="BC9" s="645"/>
      <c r="BD9" s="645"/>
      <c r="BE9" s="645"/>
      <c r="BF9" s="646"/>
      <c r="BG9" s="647">
        <v>354333</v>
      </c>
      <c r="BH9" s="648"/>
      <c r="BI9" s="648"/>
      <c r="BJ9" s="648"/>
      <c r="BK9" s="648"/>
      <c r="BL9" s="648"/>
      <c r="BM9" s="648"/>
      <c r="BN9" s="649"/>
      <c r="BO9" s="650">
        <v>38.6</v>
      </c>
      <c r="BP9" s="650"/>
      <c r="BQ9" s="650"/>
      <c r="BR9" s="650"/>
      <c r="BS9" s="656" t="s">
        <v>177</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361187</v>
      </c>
      <c r="CS9" s="648"/>
      <c r="CT9" s="648"/>
      <c r="CU9" s="648"/>
      <c r="CV9" s="648"/>
      <c r="CW9" s="648"/>
      <c r="CX9" s="648"/>
      <c r="CY9" s="649"/>
      <c r="CZ9" s="650">
        <v>6.3</v>
      </c>
      <c r="DA9" s="650"/>
      <c r="DB9" s="650"/>
      <c r="DC9" s="650"/>
      <c r="DD9" s="656">
        <v>7433</v>
      </c>
      <c r="DE9" s="648"/>
      <c r="DF9" s="648"/>
      <c r="DG9" s="648"/>
      <c r="DH9" s="648"/>
      <c r="DI9" s="648"/>
      <c r="DJ9" s="648"/>
      <c r="DK9" s="648"/>
      <c r="DL9" s="648"/>
      <c r="DM9" s="648"/>
      <c r="DN9" s="648"/>
      <c r="DO9" s="648"/>
      <c r="DP9" s="649"/>
      <c r="DQ9" s="656">
        <v>302103</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177</v>
      </c>
      <c r="S10" s="648"/>
      <c r="T10" s="648"/>
      <c r="U10" s="648"/>
      <c r="V10" s="648"/>
      <c r="W10" s="648"/>
      <c r="X10" s="648"/>
      <c r="Y10" s="649"/>
      <c r="Z10" s="650" t="s">
        <v>177</v>
      </c>
      <c r="AA10" s="650"/>
      <c r="AB10" s="650"/>
      <c r="AC10" s="650"/>
      <c r="AD10" s="651" t="s">
        <v>177</v>
      </c>
      <c r="AE10" s="651"/>
      <c r="AF10" s="651"/>
      <c r="AG10" s="651"/>
      <c r="AH10" s="651"/>
      <c r="AI10" s="651"/>
      <c r="AJ10" s="651"/>
      <c r="AK10" s="651"/>
      <c r="AL10" s="652" t="s">
        <v>177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28072</v>
      </c>
      <c r="BH10" s="648"/>
      <c r="BI10" s="648"/>
      <c r="BJ10" s="648"/>
      <c r="BK10" s="648"/>
      <c r="BL10" s="648"/>
      <c r="BM10" s="648"/>
      <c r="BN10" s="649"/>
      <c r="BO10" s="650">
        <v>3.1</v>
      </c>
      <c r="BP10" s="650"/>
      <c r="BQ10" s="650"/>
      <c r="BR10" s="650"/>
      <c r="BS10" s="656" t="s">
        <v>242</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5000</v>
      </c>
      <c r="CS10" s="648"/>
      <c r="CT10" s="648"/>
      <c r="CU10" s="648"/>
      <c r="CV10" s="648"/>
      <c r="CW10" s="648"/>
      <c r="CX10" s="648"/>
      <c r="CY10" s="649"/>
      <c r="CZ10" s="650">
        <v>0.1</v>
      </c>
      <c r="DA10" s="650"/>
      <c r="DB10" s="650"/>
      <c r="DC10" s="650"/>
      <c r="DD10" s="656" t="s">
        <v>177</v>
      </c>
      <c r="DE10" s="648"/>
      <c r="DF10" s="648"/>
      <c r="DG10" s="648"/>
      <c r="DH10" s="648"/>
      <c r="DI10" s="648"/>
      <c r="DJ10" s="648"/>
      <c r="DK10" s="648"/>
      <c r="DL10" s="648"/>
      <c r="DM10" s="648"/>
      <c r="DN10" s="648"/>
      <c r="DO10" s="648"/>
      <c r="DP10" s="649"/>
      <c r="DQ10" s="656" t="s">
        <v>242</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204496</v>
      </c>
      <c r="S11" s="648"/>
      <c r="T11" s="648"/>
      <c r="U11" s="648"/>
      <c r="V11" s="648"/>
      <c r="W11" s="648"/>
      <c r="X11" s="648"/>
      <c r="Y11" s="649"/>
      <c r="Z11" s="652">
        <v>3.5</v>
      </c>
      <c r="AA11" s="653"/>
      <c r="AB11" s="653"/>
      <c r="AC11" s="665"/>
      <c r="AD11" s="656">
        <v>204496</v>
      </c>
      <c r="AE11" s="648"/>
      <c r="AF11" s="648"/>
      <c r="AG11" s="648"/>
      <c r="AH11" s="648"/>
      <c r="AI11" s="648"/>
      <c r="AJ11" s="648"/>
      <c r="AK11" s="649"/>
      <c r="AL11" s="652">
        <v>7.7</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16428</v>
      </c>
      <c r="BH11" s="648"/>
      <c r="BI11" s="648"/>
      <c r="BJ11" s="648"/>
      <c r="BK11" s="648"/>
      <c r="BL11" s="648"/>
      <c r="BM11" s="648"/>
      <c r="BN11" s="649"/>
      <c r="BO11" s="650">
        <v>1.8</v>
      </c>
      <c r="BP11" s="650"/>
      <c r="BQ11" s="650"/>
      <c r="BR11" s="650"/>
      <c r="BS11" s="656">
        <v>2243</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119974</v>
      </c>
      <c r="CS11" s="648"/>
      <c r="CT11" s="648"/>
      <c r="CU11" s="648"/>
      <c r="CV11" s="648"/>
      <c r="CW11" s="648"/>
      <c r="CX11" s="648"/>
      <c r="CY11" s="649"/>
      <c r="CZ11" s="650">
        <v>2.1</v>
      </c>
      <c r="DA11" s="650"/>
      <c r="DB11" s="650"/>
      <c r="DC11" s="650"/>
      <c r="DD11" s="656">
        <v>13690</v>
      </c>
      <c r="DE11" s="648"/>
      <c r="DF11" s="648"/>
      <c r="DG11" s="648"/>
      <c r="DH11" s="648"/>
      <c r="DI11" s="648"/>
      <c r="DJ11" s="648"/>
      <c r="DK11" s="648"/>
      <c r="DL11" s="648"/>
      <c r="DM11" s="648"/>
      <c r="DN11" s="648"/>
      <c r="DO11" s="648"/>
      <c r="DP11" s="649"/>
      <c r="DQ11" s="656">
        <v>87507</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177</v>
      </c>
      <c r="S12" s="648"/>
      <c r="T12" s="648"/>
      <c r="U12" s="648"/>
      <c r="V12" s="648"/>
      <c r="W12" s="648"/>
      <c r="X12" s="648"/>
      <c r="Y12" s="649"/>
      <c r="Z12" s="650" t="s">
        <v>177</v>
      </c>
      <c r="AA12" s="650"/>
      <c r="AB12" s="650"/>
      <c r="AC12" s="650"/>
      <c r="AD12" s="651" t="s">
        <v>177</v>
      </c>
      <c r="AE12" s="651"/>
      <c r="AF12" s="651"/>
      <c r="AG12" s="651"/>
      <c r="AH12" s="651"/>
      <c r="AI12" s="651"/>
      <c r="AJ12" s="651"/>
      <c r="AK12" s="651"/>
      <c r="AL12" s="652" t="s">
        <v>177</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416443</v>
      </c>
      <c r="BH12" s="648"/>
      <c r="BI12" s="648"/>
      <c r="BJ12" s="648"/>
      <c r="BK12" s="648"/>
      <c r="BL12" s="648"/>
      <c r="BM12" s="648"/>
      <c r="BN12" s="649"/>
      <c r="BO12" s="650">
        <v>45.4</v>
      </c>
      <c r="BP12" s="650"/>
      <c r="BQ12" s="650"/>
      <c r="BR12" s="650"/>
      <c r="BS12" s="656" t="s">
        <v>177</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236204</v>
      </c>
      <c r="CS12" s="648"/>
      <c r="CT12" s="648"/>
      <c r="CU12" s="648"/>
      <c r="CV12" s="648"/>
      <c r="CW12" s="648"/>
      <c r="CX12" s="648"/>
      <c r="CY12" s="649"/>
      <c r="CZ12" s="650">
        <v>4.0999999999999996</v>
      </c>
      <c r="DA12" s="650"/>
      <c r="DB12" s="650"/>
      <c r="DC12" s="650"/>
      <c r="DD12" s="656">
        <v>4969</v>
      </c>
      <c r="DE12" s="648"/>
      <c r="DF12" s="648"/>
      <c r="DG12" s="648"/>
      <c r="DH12" s="648"/>
      <c r="DI12" s="648"/>
      <c r="DJ12" s="648"/>
      <c r="DK12" s="648"/>
      <c r="DL12" s="648"/>
      <c r="DM12" s="648"/>
      <c r="DN12" s="648"/>
      <c r="DO12" s="648"/>
      <c r="DP12" s="649"/>
      <c r="DQ12" s="656">
        <v>164517</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177</v>
      </c>
      <c r="S13" s="648"/>
      <c r="T13" s="648"/>
      <c r="U13" s="648"/>
      <c r="V13" s="648"/>
      <c r="W13" s="648"/>
      <c r="X13" s="648"/>
      <c r="Y13" s="649"/>
      <c r="Z13" s="650" t="s">
        <v>242</v>
      </c>
      <c r="AA13" s="650"/>
      <c r="AB13" s="650"/>
      <c r="AC13" s="650"/>
      <c r="AD13" s="651" t="s">
        <v>242</v>
      </c>
      <c r="AE13" s="651"/>
      <c r="AF13" s="651"/>
      <c r="AG13" s="651"/>
      <c r="AH13" s="651"/>
      <c r="AI13" s="651"/>
      <c r="AJ13" s="651"/>
      <c r="AK13" s="651"/>
      <c r="AL13" s="652" t="s">
        <v>242</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415037</v>
      </c>
      <c r="BH13" s="648"/>
      <c r="BI13" s="648"/>
      <c r="BJ13" s="648"/>
      <c r="BK13" s="648"/>
      <c r="BL13" s="648"/>
      <c r="BM13" s="648"/>
      <c r="BN13" s="649"/>
      <c r="BO13" s="650">
        <v>45.2</v>
      </c>
      <c r="BP13" s="650"/>
      <c r="BQ13" s="650"/>
      <c r="BR13" s="650"/>
      <c r="BS13" s="656" t="s">
        <v>242</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295271</v>
      </c>
      <c r="CS13" s="648"/>
      <c r="CT13" s="648"/>
      <c r="CU13" s="648"/>
      <c r="CV13" s="648"/>
      <c r="CW13" s="648"/>
      <c r="CX13" s="648"/>
      <c r="CY13" s="649"/>
      <c r="CZ13" s="650">
        <v>5.0999999999999996</v>
      </c>
      <c r="DA13" s="650"/>
      <c r="DB13" s="650"/>
      <c r="DC13" s="650"/>
      <c r="DD13" s="656">
        <v>129664</v>
      </c>
      <c r="DE13" s="648"/>
      <c r="DF13" s="648"/>
      <c r="DG13" s="648"/>
      <c r="DH13" s="648"/>
      <c r="DI13" s="648"/>
      <c r="DJ13" s="648"/>
      <c r="DK13" s="648"/>
      <c r="DL13" s="648"/>
      <c r="DM13" s="648"/>
      <c r="DN13" s="648"/>
      <c r="DO13" s="648"/>
      <c r="DP13" s="649"/>
      <c r="DQ13" s="656">
        <v>158845</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242</v>
      </c>
      <c r="S14" s="648"/>
      <c r="T14" s="648"/>
      <c r="U14" s="648"/>
      <c r="V14" s="648"/>
      <c r="W14" s="648"/>
      <c r="X14" s="648"/>
      <c r="Y14" s="649"/>
      <c r="Z14" s="650" t="s">
        <v>242</v>
      </c>
      <c r="AA14" s="650"/>
      <c r="AB14" s="650"/>
      <c r="AC14" s="650"/>
      <c r="AD14" s="651" t="s">
        <v>177</v>
      </c>
      <c r="AE14" s="651"/>
      <c r="AF14" s="651"/>
      <c r="AG14" s="651"/>
      <c r="AH14" s="651"/>
      <c r="AI14" s="651"/>
      <c r="AJ14" s="651"/>
      <c r="AK14" s="651"/>
      <c r="AL14" s="652" t="s">
        <v>177</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33981</v>
      </c>
      <c r="BH14" s="648"/>
      <c r="BI14" s="648"/>
      <c r="BJ14" s="648"/>
      <c r="BK14" s="648"/>
      <c r="BL14" s="648"/>
      <c r="BM14" s="648"/>
      <c r="BN14" s="649"/>
      <c r="BO14" s="650">
        <v>3.7</v>
      </c>
      <c r="BP14" s="650"/>
      <c r="BQ14" s="650"/>
      <c r="BR14" s="650"/>
      <c r="BS14" s="656" t="s">
        <v>242</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236620</v>
      </c>
      <c r="CS14" s="648"/>
      <c r="CT14" s="648"/>
      <c r="CU14" s="648"/>
      <c r="CV14" s="648"/>
      <c r="CW14" s="648"/>
      <c r="CX14" s="648"/>
      <c r="CY14" s="649"/>
      <c r="CZ14" s="650">
        <v>4.0999999999999996</v>
      </c>
      <c r="DA14" s="650"/>
      <c r="DB14" s="650"/>
      <c r="DC14" s="650"/>
      <c r="DD14" s="656">
        <v>88</v>
      </c>
      <c r="DE14" s="648"/>
      <c r="DF14" s="648"/>
      <c r="DG14" s="648"/>
      <c r="DH14" s="648"/>
      <c r="DI14" s="648"/>
      <c r="DJ14" s="648"/>
      <c r="DK14" s="648"/>
      <c r="DL14" s="648"/>
      <c r="DM14" s="648"/>
      <c r="DN14" s="648"/>
      <c r="DO14" s="648"/>
      <c r="DP14" s="649"/>
      <c r="DQ14" s="656">
        <v>207391</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177</v>
      </c>
      <c r="S15" s="648"/>
      <c r="T15" s="648"/>
      <c r="U15" s="648"/>
      <c r="V15" s="648"/>
      <c r="W15" s="648"/>
      <c r="X15" s="648"/>
      <c r="Y15" s="649"/>
      <c r="Z15" s="650" t="s">
        <v>177</v>
      </c>
      <c r="AA15" s="650"/>
      <c r="AB15" s="650"/>
      <c r="AC15" s="650"/>
      <c r="AD15" s="651" t="s">
        <v>177</v>
      </c>
      <c r="AE15" s="651"/>
      <c r="AF15" s="651"/>
      <c r="AG15" s="651"/>
      <c r="AH15" s="651"/>
      <c r="AI15" s="651"/>
      <c r="AJ15" s="651"/>
      <c r="AK15" s="651"/>
      <c r="AL15" s="652" t="s">
        <v>177</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27957</v>
      </c>
      <c r="BH15" s="648"/>
      <c r="BI15" s="648"/>
      <c r="BJ15" s="648"/>
      <c r="BK15" s="648"/>
      <c r="BL15" s="648"/>
      <c r="BM15" s="648"/>
      <c r="BN15" s="649"/>
      <c r="BO15" s="650">
        <v>3</v>
      </c>
      <c r="BP15" s="650"/>
      <c r="BQ15" s="650"/>
      <c r="BR15" s="650"/>
      <c r="BS15" s="656" t="s">
        <v>242</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1067297</v>
      </c>
      <c r="CS15" s="648"/>
      <c r="CT15" s="648"/>
      <c r="CU15" s="648"/>
      <c r="CV15" s="648"/>
      <c r="CW15" s="648"/>
      <c r="CX15" s="648"/>
      <c r="CY15" s="649"/>
      <c r="CZ15" s="650">
        <v>18.5</v>
      </c>
      <c r="DA15" s="650"/>
      <c r="DB15" s="650"/>
      <c r="DC15" s="650"/>
      <c r="DD15" s="656">
        <v>442191</v>
      </c>
      <c r="DE15" s="648"/>
      <c r="DF15" s="648"/>
      <c r="DG15" s="648"/>
      <c r="DH15" s="648"/>
      <c r="DI15" s="648"/>
      <c r="DJ15" s="648"/>
      <c r="DK15" s="648"/>
      <c r="DL15" s="648"/>
      <c r="DM15" s="648"/>
      <c r="DN15" s="648"/>
      <c r="DO15" s="648"/>
      <c r="DP15" s="649"/>
      <c r="DQ15" s="656">
        <v>577356</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2088</v>
      </c>
      <c r="S16" s="648"/>
      <c r="T16" s="648"/>
      <c r="U16" s="648"/>
      <c r="V16" s="648"/>
      <c r="W16" s="648"/>
      <c r="X16" s="648"/>
      <c r="Y16" s="649"/>
      <c r="Z16" s="650">
        <v>0</v>
      </c>
      <c r="AA16" s="650"/>
      <c r="AB16" s="650"/>
      <c r="AC16" s="650"/>
      <c r="AD16" s="651">
        <v>2088</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242</v>
      </c>
      <c r="BH16" s="648"/>
      <c r="BI16" s="648"/>
      <c r="BJ16" s="648"/>
      <c r="BK16" s="648"/>
      <c r="BL16" s="648"/>
      <c r="BM16" s="648"/>
      <c r="BN16" s="649"/>
      <c r="BO16" s="650" t="s">
        <v>242</v>
      </c>
      <c r="BP16" s="650"/>
      <c r="BQ16" s="650"/>
      <c r="BR16" s="650"/>
      <c r="BS16" s="656" t="s">
        <v>177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t="s">
        <v>177</v>
      </c>
      <c r="CS16" s="648"/>
      <c r="CT16" s="648"/>
      <c r="CU16" s="648"/>
      <c r="CV16" s="648"/>
      <c r="CW16" s="648"/>
      <c r="CX16" s="648"/>
      <c r="CY16" s="649"/>
      <c r="CZ16" s="650" t="s">
        <v>242</v>
      </c>
      <c r="DA16" s="650"/>
      <c r="DB16" s="650"/>
      <c r="DC16" s="650"/>
      <c r="DD16" s="656" t="s">
        <v>242</v>
      </c>
      <c r="DE16" s="648"/>
      <c r="DF16" s="648"/>
      <c r="DG16" s="648"/>
      <c r="DH16" s="648"/>
      <c r="DI16" s="648"/>
      <c r="DJ16" s="648"/>
      <c r="DK16" s="648"/>
      <c r="DL16" s="648"/>
      <c r="DM16" s="648"/>
      <c r="DN16" s="648"/>
      <c r="DO16" s="648"/>
      <c r="DP16" s="649"/>
      <c r="DQ16" s="656" t="s">
        <v>177</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3104</v>
      </c>
      <c r="S17" s="648"/>
      <c r="T17" s="648"/>
      <c r="U17" s="648"/>
      <c r="V17" s="648"/>
      <c r="W17" s="648"/>
      <c r="X17" s="648"/>
      <c r="Y17" s="649"/>
      <c r="Z17" s="650">
        <v>0.1</v>
      </c>
      <c r="AA17" s="650"/>
      <c r="AB17" s="650"/>
      <c r="AC17" s="650"/>
      <c r="AD17" s="651">
        <v>3104</v>
      </c>
      <c r="AE17" s="651"/>
      <c r="AF17" s="651"/>
      <c r="AG17" s="651"/>
      <c r="AH17" s="651"/>
      <c r="AI17" s="651"/>
      <c r="AJ17" s="651"/>
      <c r="AK17" s="651"/>
      <c r="AL17" s="652">
        <v>0.1</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177</v>
      </c>
      <c r="BH17" s="648"/>
      <c r="BI17" s="648"/>
      <c r="BJ17" s="648"/>
      <c r="BK17" s="648"/>
      <c r="BL17" s="648"/>
      <c r="BM17" s="648"/>
      <c r="BN17" s="649"/>
      <c r="BO17" s="650" t="s">
        <v>177</v>
      </c>
      <c r="BP17" s="650"/>
      <c r="BQ17" s="650"/>
      <c r="BR17" s="650"/>
      <c r="BS17" s="656" t="s">
        <v>242</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423732</v>
      </c>
      <c r="CS17" s="648"/>
      <c r="CT17" s="648"/>
      <c r="CU17" s="648"/>
      <c r="CV17" s="648"/>
      <c r="CW17" s="648"/>
      <c r="CX17" s="648"/>
      <c r="CY17" s="649"/>
      <c r="CZ17" s="650">
        <v>7.4</v>
      </c>
      <c r="DA17" s="650"/>
      <c r="DB17" s="650"/>
      <c r="DC17" s="650"/>
      <c r="DD17" s="656" t="s">
        <v>177</v>
      </c>
      <c r="DE17" s="648"/>
      <c r="DF17" s="648"/>
      <c r="DG17" s="648"/>
      <c r="DH17" s="648"/>
      <c r="DI17" s="648"/>
      <c r="DJ17" s="648"/>
      <c r="DK17" s="648"/>
      <c r="DL17" s="648"/>
      <c r="DM17" s="648"/>
      <c r="DN17" s="648"/>
      <c r="DO17" s="648"/>
      <c r="DP17" s="649"/>
      <c r="DQ17" s="656">
        <v>404087</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5098</v>
      </c>
      <c r="S18" s="648"/>
      <c r="T18" s="648"/>
      <c r="U18" s="648"/>
      <c r="V18" s="648"/>
      <c r="W18" s="648"/>
      <c r="X18" s="648"/>
      <c r="Y18" s="649"/>
      <c r="Z18" s="650">
        <v>0.1</v>
      </c>
      <c r="AA18" s="650"/>
      <c r="AB18" s="650"/>
      <c r="AC18" s="650"/>
      <c r="AD18" s="651">
        <v>5098</v>
      </c>
      <c r="AE18" s="651"/>
      <c r="AF18" s="651"/>
      <c r="AG18" s="651"/>
      <c r="AH18" s="651"/>
      <c r="AI18" s="651"/>
      <c r="AJ18" s="651"/>
      <c r="AK18" s="651"/>
      <c r="AL18" s="652">
        <v>0.2</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177</v>
      </c>
      <c r="BH18" s="648"/>
      <c r="BI18" s="648"/>
      <c r="BJ18" s="648"/>
      <c r="BK18" s="648"/>
      <c r="BL18" s="648"/>
      <c r="BM18" s="648"/>
      <c r="BN18" s="649"/>
      <c r="BO18" s="650" t="s">
        <v>177</v>
      </c>
      <c r="BP18" s="650"/>
      <c r="BQ18" s="650"/>
      <c r="BR18" s="650"/>
      <c r="BS18" s="656" t="s">
        <v>177</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v>2840</v>
      </c>
      <c r="CS18" s="648"/>
      <c r="CT18" s="648"/>
      <c r="CU18" s="648"/>
      <c r="CV18" s="648"/>
      <c r="CW18" s="648"/>
      <c r="CX18" s="648"/>
      <c r="CY18" s="649"/>
      <c r="CZ18" s="650">
        <v>0</v>
      </c>
      <c r="DA18" s="650"/>
      <c r="DB18" s="650"/>
      <c r="DC18" s="650"/>
      <c r="DD18" s="656" t="s">
        <v>242</v>
      </c>
      <c r="DE18" s="648"/>
      <c r="DF18" s="648"/>
      <c r="DG18" s="648"/>
      <c r="DH18" s="648"/>
      <c r="DI18" s="648"/>
      <c r="DJ18" s="648"/>
      <c r="DK18" s="648"/>
      <c r="DL18" s="648"/>
      <c r="DM18" s="648"/>
      <c r="DN18" s="648"/>
      <c r="DO18" s="648"/>
      <c r="DP18" s="649"/>
      <c r="DQ18" s="656">
        <v>2840</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3566</v>
      </c>
      <c r="S19" s="648"/>
      <c r="T19" s="648"/>
      <c r="U19" s="648"/>
      <c r="V19" s="648"/>
      <c r="W19" s="648"/>
      <c r="X19" s="648"/>
      <c r="Y19" s="649"/>
      <c r="Z19" s="650">
        <v>0.1</v>
      </c>
      <c r="AA19" s="650"/>
      <c r="AB19" s="650"/>
      <c r="AC19" s="650"/>
      <c r="AD19" s="651">
        <v>3566</v>
      </c>
      <c r="AE19" s="651"/>
      <c r="AF19" s="651"/>
      <c r="AG19" s="651"/>
      <c r="AH19" s="651"/>
      <c r="AI19" s="651"/>
      <c r="AJ19" s="651"/>
      <c r="AK19" s="651"/>
      <c r="AL19" s="652">
        <v>0.1</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24880</v>
      </c>
      <c r="BH19" s="648"/>
      <c r="BI19" s="648"/>
      <c r="BJ19" s="648"/>
      <c r="BK19" s="648"/>
      <c r="BL19" s="648"/>
      <c r="BM19" s="648"/>
      <c r="BN19" s="649"/>
      <c r="BO19" s="650">
        <v>2.7</v>
      </c>
      <c r="BP19" s="650"/>
      <c r="BQ19" s="650"/>
      <c r="BR19" s="650"/>
      <c r="BS19" s="656" t="s">
        <v>242</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242</v>
      </c>
      <c r="CS19" s="648"/>
      <c r="CT19" s="648"/>
      <c r="CU19" s="648"/>
      <c r="CV19" s="648"/>
      <c r="CW19" s="648"/>
      <c r="CX19" s="648"/>
      <c r="CY19" s="649"/>
      <c r="CZ19" s="650" t="s">
        <v>177</v>
      </c>
      <c r="DA19" s="650"/>
      <c r="DB19" s="650"/>
      <c r="DC19" s="650"/>
      <c r="DD19" s="656" t="s">
        <v>242</v>
      </c>
      <c r="DE19" s="648"/>
      <c r="DF19" s="648"/>
      <c r="DG19" s="648"/>
      <c r="DH19" s="648"/>
      <c r="DI19" s="648"/>
      <c r="DJ19" s="648"/>
      <c r="DK19" s="648"/>
      <c r="DL19" s="648"/>
      <c r="DM19" s="648"/>
      <c r="DN19" s="648"/>
      <c r="DO19" s="648"/>
      <c r="DP19" s="649"/>
      <c r="DQ19" s="656" t="s">
        <v>177</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938</v>
      </c>
      <c r="S20" s="648"/>
      <c r="T20" s="648"/>
      <c r="U20" s="648"/>
      <c r="V20" s="648"/>
      <c r="W20" s="648"/>
      <c r="X20" s="648"/>
      <c r="Y20" s="649"/>
      <c r="Z20" s="650">
        <v>0</v>
      </c>
      <c r="AA20" s="650"/>
      <c r="AB20" s="650"/>
      <c r="AC20" s="650"/>
      <c r="AD20" s="651">
        <v>938</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24880</v>
      </c>
      <c r="BH20" s="648"/>
      <c r="BI20" s="648"/>
      <c r="BJ20" s="648"/>
      <c r="BK20" s="648"/>
      <c r="BL20" s="648"/>
      <c r="BM20" s="648"/>
      <c r="BN20" s="649"/>
      <c r="BO20" s="650">
        <v>2.7</v>
      </c>
      <c r="BP20" s="650"/>
      <c r="BQ20" s="650"/>
      <c r="BR20" s="650"/>
      <c r="BS20" s="656" t="s">
        <v>177</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5761069</v>
      </c>
      <c r="CS20" s="648"/>
      <c r="CT20" s="648"/>
      <c r="CU20" s="648"/>
      <c r="CV20" s="648"/>
      <c r="CW20" s="648"/>
      <c r="CX20" s="648"/>
      <c r="CY20" s="649"/>
      <c r="CZ20" s="650">
        <v>100</v>
      </c>
      <c r="DA20" s="650"/>
      <c r="DB20" s="650"/>
      <c r="DC20" s="650"/>
      <c r="DD20" s="656">
        <v>605130</v>
      </c>
      <c r="DE20" s="648"/>
      <c r="DF20" s="648"/>
      <c r="DG20" s="648"/>
      <c r="DH20" s="648"/>
      <c r="DI20" s="648"/>
      <c r="DJ20" s="648"/>
      <c r="DK20" s="648"/>
      <c r="DL20" s="648"/>
      <c r="DM20" s="648"/>
      <c r="DN20" s="648"/>
      <c r="DO20" s="648"/>
      <c r="DP20" s="649"/>
      <c r="DQ20" s="656">
        <v>3410544</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594</v>
      </c>
      <c r="S21" s="648"/>
      <c r="T21" s="648"/>
      <c r="U21" s="648"/>
      <c r="V21" s="648"/>
      <c r="W21" s="648"/>
      <c r="X21" s="648"/>
      <c r="Y21" s="649"/>
      <c r="Z21" s="650">
        <v>0</v>
      </c>
      <c r="AA21" s="650"/>
      <c r="AB21" s="650"/>
      <c r="AC21" s="650"/>
      <c r="AD21" s="651">
        <v>594</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24880</v>
      </c>
      <c r="BH21" s="648"/>
      <c r="BI21" s="648"/>
      <c r="BJ21" s="648"/>
      <c r="BK21" s="648"/>
      <c r="BL21" s="648"/>
      <c r="BM21" s="648"/>
      <c r="BN21" s="649"/>
      <c r="BO21" s="650">
        <v>2.7</v>
      </c>
      <c r="BP21" s="650"/>
      <c r="BQ21" s="650"/>
      <c r="BR21" s="650"/>
      <c r="BS21" s="656" t="s">
        <v>177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1611614</v>
      </c>
      <c r="S22" s="648"/>
      <c r="T22" s="648"/>
      <c r="U22" s="648"/>
      <c r="V22" s="648"/>
      <c r="W22" s="648"/>
      <c r="X22" s="648"/>
      <c r="Y22" s="649"/>
      <c r="Z22" s="650">
        <v>27.3</v>
      </c>
      <c r="AA22" s="650"/>
      <c r="AB22" s="650"/>
      <c r="AC22" s="650"/>
      <c r="AD22" s="651">
        <v>1464901</v>
      </c>
      <c r="AE22" s="651"/>
      <c r="AF22" s="651"/>
      <c r="AG22" s="651"/>
      <c r="AH22" s="651"/>
      <c r="AI22" s="651"/>
      <c r="AJ22" s="651"/>
      <c r="AK22" s="651"/>
      <c r="AL22" s="652">
        <v>55.3</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242</v>
      </c>
      <c r="BH22" s="648"/>
      <c r="BI22" s="648"/>
      <c r="BJ22" s="648"/>
      <c r="BK22" s="648"/>
      <c r="BL22" s="648"/>
      <c r="BM22" s="648"/>
      <c r="BN22" s="649"/>
      <c r="BO22" s="650" t="s">
        <v>242</v>
      </c>
      <c r="BP22" s="650"/>
      <c r="BQ22" s="650"/>
      <c r="BR22" s="650"/>
      <c r="BS22" s="656" t="s">
        <v>177</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1464901</v>
      </c>
      <c r="S23" s="648"/>
      <c r="T23" s="648"/>
      <c r="U23" s="648"/>
      <c r="V23" s="648"/>
      <c r="W23" s="648"/>
      <c r="X23" s="648"/>
      <c r="Y23" s="649"/>
      <c r="Z23" s="650">
        <v>24.8</v>
      </c>
      <c r="AA23" s="650"/>
      <c r="AB23" s="650"/>
      <c r="AC23" s="650"/>
      <c r="AD23" s="651">
        <v>1464901</v>
      </c>
      <c r="AE23" s="651"/>
      <c r="AF23" s="651"/>
      <c r="AG23" s="651"/>
      <c r="AH23" s="651"/>
      <c r="AI23" s="651"/>
      <c r="AJ23" s="651"/>
      <c r="AK23" s="651"/>
      <c r="AL23" s="652">
        <v>55.3</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177</v>
      </c>
      <c r="BH23" s="648"/>
      <c r="BI23" s="648"/>
      <c r="BJ23" s="648"/>
      <c r="BK23" s="648"/>
      <c r="BL23" s="648"/>
      <c r="BM23" s="648"/>
      <c r="BN23" s="649"/>
      <c r="BO23" s="650" t="s">
        <v>242</v>
      </c>
      <c r="BP23" s="650"/>
      <c r="BQ23" s="650"/>
      <c r="BR23" s="650"/>
      <c r="BS23" s="656" t="s">
        <v>242</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146713</v>
      </c>
      <c r="S24" s="648"/>
      <c r="T24" s="648"/>
      <c r="U24" s="648"/>
      <c r="V24" s="648"/>
      <c r="W24" s="648"/>
      <c r="X24" s="648"/>
      <c r="Y24" s="649"/>
      <c r="Z24" s="650">
        <v>2.5</v>
      </c>
      <c r="AA24" s="650"/>
      <c r="AB24" s="650"/>
      <c r="AC24" s="650"/>
      <c r="AD24" s="651" t="s">
        <v>177</v>
      </c>
      <c r="AE24" s="651"/>
      <c r="AF24" s="651"/>
      <c r="AG24" s="651"/>
      <c r="AH24" s="651"/>
      <c r="AI24" s="651"/>
      <c r="AJ24" s="651"/>
      <c r="AK24" s="651"/>
      <c r="AL24" s="652" t="s">
        <v>177</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242</v>
      </c>
      <c r="BH24" s="648"/>
      <c r="BI24" s="648"/>
      <c r="BJ24" s="648"/>
      <c r="BK24" s="648"/>
      <c r="BL24" s="648"/>
      <c r="BM24" s="648"/>
      <c r="BN24" s="649"/>
      <c r="BO24" s="650" t="s">
        <v>242</v>
      </c>
      <c r="BP24" s="650"/>
      <c r="BQ24" s="650"/>
      <c r="BR24" s="650"/>
      <c r="BS24" s="656" t="s">
        <v>177</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2047721</v>
      </c>
      <c r="CS24" s="637"/>
      <c r="CT24" s="637"/>
      <c r="CU24" s="637"/>
      <c r="CV24" s="637"/>
      <c r="CW24" s="637"/>
      <c r="CX24" s="637"/>
      <c r="CY24" s="638"/>
      <c r="CZ24" s="641">
        <v>35.5</v>
      </c>
      <c r="DA24" s="642"/>
      <c r="DB24" s="642"/>
      <c r="DC24" s="661"/>
      <c r="DD24" s="683">
        <v>1602734</v>
      </c>
      <c r="DE24" s="637"/>
      <c r="DF24" s="637"/>
      <c r="DG24" s="637"/>
      <c r="DH24" s="637"/>
      <c r="DI24" s="637"/>
      <c r="DJ24" s="637"/>
      <c r="DK24" s="638"/>
      <c r="DL24" s="683">
        <v>1445849</v>
      </c>
      <c r="DM24" s="637"/>
      <c r="DN24" s="637"/>
      <c r="DO24" s="637"/>
      <c r="DP24" s="637"/>
      <c r="DQ24" s="637"/>
      <c r="DR24" s="637"/>
      <c r="DS24" s="637"/>
      <c r="DT24" s="637"/>
      <c r="DU24" s="637"/>
      <c r="DV24" s="638"/>
      <c r="DW24" s="641">
        <v>52.5</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242</v>
      </c>
      <c r="S25" s="648"/>
      <c r="T25" s="648"/>
      <c r="U25" s="648"/>
      <c r="V25" s="648"/>
      <c r="W25" s="648"/>
      <c r="X25" s="648"/>
      <c r="Y25" s="649"/>
      <c r="Z25" s="650" t="s">
        <v>177</v>
      </c>
      <c r="AA25" s="650"/>
      <c r="AB25" s="650"/>
      <c r="AC25" s="650"/>
      <c r="AD25" s="651" t="s">
        <v>177</v>
      </c>
      <c r="AE25" s="651"/>
      <c r="AF25" s="651"/>
      <c r="AG25" s="651"/>
      <c r="AH25" s="651"/>
      <c r="AI25" s="651"/>
      <c r="AJ25" s="651"/>
      <c r="AK25" s="651"/>
      <c r="AL25" s="652" t="s">
        <v>242</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177</v>
      </c>
      <c r="BH25" s="648"/>
      <c r="BI25" s="648"/>
      <c r="BJ25" s="648"/>
      <c r="BK25" s="648"/>
      <c r="BL25" s="648"/>
      <c r="BM25" s="648"/>
      <c r="BN25" s="649"/>
      <c r="BO25" s="650" t="s">
        <v>177</v>
      </c>
      <c r="BP25" s="650"/>
      <c r="BQ25" s="650"/>
      <c r="BR25" s="650"/>
      <c r="BS25" s="656" t="s">
        <v>177</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1066412</v>
      </c>
      <c r="CS25" s="672"/>
      <c r="CT25" s="672"/>
      <c r="CU25" s="672"/>
      <c r="CV25" s="672"/>
      <c r="CW25" s="672"/>
      <c r="CX25" s="672"/>
      <c r="CY25" s="673"/>
      <c r="CZ25" s="652">
        <v>18.5</v>
      </c>
      <c r="DA25" s="684"/>
      <c r="DB25" s="684"/>
      <c r="DC25" s="686"/>
      <c r="DD25" s="656">
        <v>1017369</v>
      </c>
      <c r="DE25" s="672"/>
      <c r="DF25" s="672"/>
      <c r="DG25" s="672"/>
      <c r="DH25" s="672"/>
      <c r="DI25" s="672"/>
      <c r="DJ25" s="672"/>
      <c r="DK25" s="673"/>
      <c r="DL25" s="656">
        <v>867797</v>
      </c>
      <c r="DM25" s="672"/>
      <c r="DN25" s="672"/>
      <c r="DO25" s="672"/>
      <c r="DP25" s="672"/>
      <c r="DQ25" s="672"/>
      <c r="DR25" s="672"/>
      <c r="DS25" s="672"/>
      <c r="DT25" s="672"/>
      <c r="DU25" s="672"/>
      <c r="DV25" s="673"/>
      <c r="DW25" s="652">
        <v>31.5</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2778888</v>
      </c>
      <c r="S26" s="648"/>
      <c r="T26" s="648"/>
      <c r="U26" s="648"/>
      <c r="V26" s="648"/>
      <c r="W26" s="648"/>
      <c r="X26" s="648"/>
      <c r="Y26" s="649"/>
      <c r="Z26" s="650">
        <v>47.1</v>
      </c>
      <c r="AA26" s="650"/>
      <c r="AB26" s="650"/>
      <c r="AC26" s="650"/>
      <c r="AD26" s="651">
        <v>2632175</v>
      </c>
      <c r="AE26" s="651"/>
      <c r="AF26" s="651"/>
      <c r="AG26" s="651"/>
      <c r="AH26" s="651"/>
      <c r="AI26" s="651"/>
      <c r="AJ26" s="651"/>
      <c r="AK26" s="651"/>
      <c r="AL26" s="652">
        <v>99.3</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177</v>
      </c>
      <c r="BH26" s="648"/>
      <c r="BI26" s="648"/>
      <c r="BJ26" s="648"/>
      <c r="BK26" s="648"/>
      <c r="BL26" s="648"/>
      <c r="BM26" s="648"/>
      <c r="BN26" s="649"/>
      <c r="BO26" s="650" t="s">
        <v>177</v>
      </c>
      <c r="BP26" s="650"/>
      <c r="BQ26" s="650"/>
      <c r="BR26" s="650"/>
      <c r="BS26" s="656" t="s">
        <v>177</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601910</v>
      </c>
      <c r="CS26" s="648"/>
      <c r="CT26" s="648"/>
      <c r="CU26" s="648"/>
      <c r="CV26" s="648"/>
      <c r="CW26" s="648"/>
      <c r="CX26" s="648"/>
      <c r="CY26" s="649"/>
      <c r="CZ26" s="652">
        <v>10.4</v>
      </c>
      <c r="DA26" s="684"/>
      <c r="DB26" s="684"/>
      <c r="DC26" s="686"/>
      <c r="DD26" s="656">
        <v>569560</v>
      </c>
      <c r="DE26" s="648"/>
      <c r="DF26" s="648"/>
      <c r="DG26" s="648"/>
      <c r="DH26" s="648"/>
      <c r="DI26" s="648"/>
      <c r="DJ26" s="648"/>
      <c r="DK26" s="649"/>
      <c r="DL26" s="656" t="s">
        <v>177</v>
      </c>
      <c r="DM26" s="648"/>
      <c r="DN26" s="648"/>
      <c r="DO26" s="648"/>
      <c r="DP26" s="648"/>
      <c r="DQ26" s="648"/>
      <c r="DR26" s="648"/>
      <c r="DS26" s="648"/>
      <c r="DT26" s="648"/>
      <c r="DU26" s="648"/>
      <c r="DV26" s="649"/>
      <c r="DW26" s="652" t="s">
        <v>177</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801</v>
      </c>
      <c r="S27" s="648"/>
      <c r="T27" s="648"/>
      <c r="U27" s="648"/>
      <c r="V27" s="648"/>
      <c r="W27" s="648"/>
      <c r="X27" s="648"/>
      <c r="Y27" s="649"/>
      <c r="Z27" s="650">
        <v>0</v>
      </c>
      <c r="AA27" s="650"/>
      <c r="AB27" s="650"/>
      <c r="AC27" s="650"/>
      <c r="AD27" s="651">
        <v>801</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917657</v>
      </c>
      <c r="BH27" s="648"/>
      <c r="BI27" s="648"/>
      <c r="BJ27" s="648"/>
      <c r="BK27" s="648"/>
      <c r="BL27" s="648"/>
      <c r="BM27" s="648"/>
      <c r="BN27" s="649"/>
      <c r="BO27" s="650">
        <v>100</v>
      </c>
      <c r="BP27" s="650"/>
      <c r="BQ27" s="650"/>
      <c r="BR27" s="650"/>
      <c r="BS27" s="656">
        <v>2243</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557577</v>
      </c>
      <c r="CS27" s="672"/>
      <c r="CT27" s="672"/>
      <c r="CU27" s="672"/>
      <c r="CV27" s="672"/>
      <c r="CW27" s="672"/>
      <c r="CX27" s="672"/>
      <c r="CY27" s="673"/>
      <c r="CZ27" s="652">
        <v>9.6999999999999993</v>
      </c>
      <c r="DA27" s="684"/>
      <c r="DB27" s="684"/>
      <c r="DC27" s="686"/>
      <c r="DD27" s="656">
        <v>181278</v>
      </c>
      <c r="DE27" s="672"/>
      <c r="DF27" s="672"/>
      <c r="DG27" s="672"/>
      <c r="DH27" s="672"/>
      <c r="DI27" s="672"/>
      <c r="DJ27" s="672"/>
      <c r="DK27" s="673"/>
      <c r="DL27" s="656">
        <v>173965</v>
      </c>
      <c r="DM27" s="672"/>
      <c r="DN27" s="672"/>
      <c r="DO27" s="672"/>
      <c r="DP27" s="672"/>
      <c r="DQ27" s="672"/>
      <c r="DR27" s="672"/>
      <c r="DS27" s="672"/>
      <c r="DT27" s="672"/>
      <c r="DU27" s="672"/>
      <c r="DV27" s="673"/>
      <c r="DW27" s="652">
        <v>6.3</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85018</v>
      </c>
      <c r="S28" s="648"/>
      <c r="T28" s="648"/>
      <c r="U28" s="648"/>
      <c r="V28" s="648"/>
      <c r="W28" s="648"/>
      <c r="X28" s="648"/>
      <c r="Y28" s="649"/>
      <c r="Z28" s="650">
        <v>1.4</v>
      </c>
      <c r="AA28" s="650"/>
      <c r="AB28" s="650"/>
      <c r="AC28" s="650"/>
      <c r="AD28" s="651" t="s">
        <v>177</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423732</v>
      </c>
      <c r="CS28" s="648"/>
      <c r="CT28" s="648"/>
      <c r="CU28" s="648"/>
      <c r="CV28" s="648"/>
      <c r="CW28" s="648"/>
      <c r="CX28" s="648"/>
      <c r="CY28" s="649"/>
      <c r="CZ28" s="652">
        <v>7.4</v>
      </c>
      <c r="DA28" s="684"/>
      <c r="DB28" s="684"/>
      <c r="DC28" s="686"/>
      <c r="DD28" s="656">
        <v>404087</v>
      </c>
      <c r="DE28" s="648"/>
      <c r="DF28" s="648"/>
      <c r="DG28" s="648"/>
      <c r="DH28" s="648"/>
      <c r="DI28" s="648"/>
      <c r="DJ28" s="648"/>
      <c r="DK28" s="649"/>
      <c r="DL28" s="656">
        <v>404087</v>
      </c>
      <c r="DM28" s="648"/>
      <c r="DN28" s="648"/>
      <c r="DO28" s="648"/>
      <c r="DP28" s="648"/>
      <c r="DQ28" s="648"/>
      <c r="DR28" s="648"/>
      <c r="DS28" s="648"/>
      <c r="DT28" s="648"/>
      <c r="DU28" s="648"/>
      <c r="DV28" s="649"/>
      <c r="DW28" s="652">
        <v>14.7</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45138</v>
      </c>
      <c r="S29" s="648"/>
      <c r="T29" s="648"/>
      <c r="U29" s="648"/>
      <c r="V29" s="648"/>
      <c r="W29" s="648"/>
      <c r="X29" s="648"/>
      <c r="Y29" s="649"/>
      <c r="Z29" s="650">
        <v>0.8</v>
      </c>
      <c r="AA29" s="650"/>
      <c r="AB29" s="650"/>
      <c r="AC29" s="650"/>
      <c r="AD29" s="651">
        <v>1575</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423696</v>
      </c>
      <c r="CS29" s="672"/>
      <c r="CT29" s="672"/>
      <c r="CU29" s="672"/>
      <c r="CV29" s="672"/>
      <c r="CW29" s="672"/>
      <c r="CX29" s="672"/>
      <c r="CY29" s="673"/>
      <c r="CZ29" s="652">
        <v>7.4</v>
      </c>
      <c r="DA29" s="684"/>
      <c r="DB29" s="684"/>
      <c r="DC29" s="686"/>
      <c r="DD29" s="656">
        <v>404051</v>
      </c>
      <c r="DE29" s="672"/>
      <c r="DF29" s="672"/>
      <c r="DG29" s="672"/>
      <c r="DH29" s="672"/>
      <c r="DI29" s="672"/>
      <c r="DJ29" s="672"/>
      <c r="DK29" s="673"/>
      <c r="DL29" s="656">
        <v>404051</v>
      </c>
      <c r="DM29" s="672"/>
      <c r="DN29" s="672"/>
      <c r="DO29" s="672"/>
      <c r="DP29" s="672"/>
      <c r="DQ29" s="672"/>
      <c r="DR29" s="672"/>
      <c r="DS29" s="672"/>
      <c r="DT29" s="672"/>
      <c r="DU29" s="672"/>
      <c r="DV29" s="673"/>
      <c r="DW29" s="652">
        <v>14.7</v>
      </c>
      <c r="DX29" s="684"/>
      <c r="DY29" s="684"/>
      <c r="DZ29" s="684"/>
      <c r="EA29" s="684"/>
      <c r="EB29" s="684"/>
      <c r="EC29" s="685"/>
    </row>
    <row r="30" spans="2:133" ht="11.25" customHeight="1" x14ac:dyDescent="0.15">
      <c r="B30" s="644" t="s">
        <v>309</v>
      </c>
      <c r="C30" s="645"/>
      <c r="D30" s="645"/>
      <c r="E30" s="645"/>
      <c r="F30" s="645"/>
      <c r="G30" s="645"/>
      <c r="H30" s="645"/>
      <c r="I30" s="645"/>
      <c r="J30" s="645"/>
      <c r="K30" s="645"/>
      <c r="L30" s="645"/>
      <c r="M30" s="645"/>
      <c r="N30" s="645"/>
      <c r="O30" s="645"/>
      <c r="P30" s="645"/>
      <c r="Q30" s="646"/>
      <c r="R30" s="647">
        <v>37140</v>
      </c>
      <c r="S30" s="648"/>
      <c r="T30" s="648"/>
      <c r="U30" s="648"/>
      <c r="V30" s="648"/>
      <c r="W30" s="648"/>
      <c r="X30" s="648"/>
      <c r="Y30" s="649"/>
      <c r="Z30" s="650">
        <v>0.6</v>
      </c>
      <c r="AA30" s="650"/>
      <c r="AB30" s="650"/>
      <c r="AC30" s="650"/>
      <c r="AD30" s="651" t="s">
        <v>177</v>
      </c>
      <c r="AE30" s="651"/>
      <c r="AF30" s="651"/>
      <c r="AG30" s="651"/>
      <c r="AH30" s="651"/>
      <c r="AI30" s="651"/>
      <c r="AJ30" s="651"/>
      <c r="AK30" s="651"/>
      <c r="AL30" s="652" t="s">
        <v>242</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402277</v>
      </c>
      <c r="CS30" s="648"/>
      <c r="CT30" s="648"/>
      <c r="CU30" s="648"/>
      <c r="CV30" s="648"/>
      <c r="CW30" s="648"/>
      <c r="CX30" s="648"/>
      <c r="CY30" s="649"/>
      <c r="CZ30" s="652">
        <v>7</v>
      </c>
      <c r="DA30" s="684"/>
      <c r="DB30" s="684"/>
      <c r="DC30" s="686"/>
      <c r="DD30" s="656">
        <v>382763</v>
      </c>
      <c r="DE30" s="648"/>
      <c r="DF30" s="648"/>
      <c r="DG30" s="648"/>
      <c r="DH30" s="648"/>
      <c r="DI30" s="648"/>
      <c r="DJ30" s="648"/>
      <c r="DK30" s="649"/>
      <c r="DL30" s="656">
        <v>382763</v>
      </c>
      <c r="DM30" s="648"/>
      <c r="DN30" s="648"/>
      <c r="DO30" s="648"/>
      <c r="DP30" s="648"/>
      <c r="DQ30" s="648"/>
      <c r="DR30" s="648"/>
      <c r="DS30" s="648"/>
      <c r="DT30" s="648"/>
      <c r="DU30" s="648"/>
      <c r="DV30" s="649"/>
      <c r="DW30" s="652">
        <v>13.9</v>
      </c>
      <c r="DX30" s="684"/>
      <c r="DY30" s="684"/>
      <c r="DZ30" s="684"/>
      <c r="EA30" s="684"/>
      <c r="EB30" s="684"/>
      <c r="EC30" s="685"/>
    </row>
    <row r="31" spans="2:133" ht="11.25" customHeight="1" x14ac:dyDescent="0.15">
      <c r="B31" s="644" t="s">
        <v>313</v>
      </c>
      <c r="C31" s="645"/>
      <c r="D31" s="645"/>
      <c r="E31" s="645"/>
      <c r="F31" s="645"/>
      <c r="G31" s="645"/>
      <c r="H31" s="645"/>
      <c r="I31" s="645"/>
      <c r="J31" s="645"/>
      <c r="K31" s="645"/>
      <c r="L31" s="645"/>
      <c r="M31" s="645"/>
      <c r="N31" s="645"/>
      <c r="O31" s="645"/>
      <c r="P31" s="645"/>
      <c r="Q31" s="646"/>
      <c r="R31" s="647">
        <v>1587566</v>
      </c>
      <c r="S31" s="648"/>
      <c r="T31" s="648"/>
      <c r="U31" s="648"/>
      <c r="V31" s="648"/>
      <c r="W31" s="648"/>
      <c r="X31" s="648"/>
      <c r="Y31" s="649"/>
      <c r="Z31" s="650">
        <v>26.9</v>
      </c>
      <c r="AA31" s="650"/>
      <c r="AB31" s="650"/>
      <c r="AC31" s="650"/>
      <c r="AD31" s="651" t="s">
        <v>177</v>
      </c>
      <c r="AE31" s="651"/>
      <c r="AF31" s="651"/>
      <c r="AG31" s="651"/>
      <c r="AH31" s="651"/>
      <c r="AI31" s="651"/>
      <c r="AJ31" s="651"/>
      <c r="AK31" s="651"/>
      <c r="AL31" s="652" t="s">
        <v>177</v>
      </c>
      <c r="AM31" s="653"/>
      <c r="AN31" s="653"/>
      <c r="AO31" s="654"/>
      <c r="AP31" s="704" t="s">
        <v>314</v>
      </c>
      <c r="AQ31" s="705"/>
      <c r="AR31" s="705"/>
      <c r="AS31" s="705"/>
      <c r="AT31" s="710" t="s">
        <v>315</v>
      </c>
      <c r="AU31" s="231"/>
      <c r="AV31" s="231"/>
      <c r="AW31" s="231"/>
      <c r="AX31" s="633" t="s">
        <v>189</v>
      </c>
      <c r="AY31" s="634"/>
      <c r="AZ31" s="634"/>
      <c r="BA31" s="634"/>
      <c r="BB31" s="634"/>
      <c r="BC31" s="634"/>
      <c r="BD31" s="634"/>
      <c r="BE31" s="634"/>
      <c r="BF31" s="635"/>
      <c r="BG31" s="703">
        <v>95.7</v>
      </c>
      <c r="BH31" s="699"/>
      <c r="BI31" s="699"/>
      <c r="BJ31" s="699"/>
      <c r="BK31" s="699"/>
      <c r="BL31" s="699"/>
      <c r="BM31" s="642">
        <v>94.6</v>
      </c>
      <c r="BN31" s="699"/>
      <c r="BO31" s="699"/>
      <c r="BP31" s="699"/>
      <c r="BQ31" s="700"/>
      <c r="BR31" s="703">
        <v>99.6</v>
      </c>
      <c r="BS31" s="699"/>
      <c r="BT31" s="699"/>
      <c r="BU31" s="699"/>
      <c r="BV31" s="699"/>
      <c r="BW31" s="699"/>
      <c r="BX31" s="642">
        <v>98.4</v>
      </c>
      <c r="BY31" s="699"/>
      <c r="BZ31" s="699"/>
      <c r="CA31" s="699"/>
      <c r="CB31" s="700"/>
      <c r="CD31" s="695"/>
      <c r="CE31" s="696"/>
      <c r="CF31" s="662" t="s">
        <v>316</v>
      </c>
      <c r="CG31" s="663"/>
      <c r="CH31" s="663"/>
      <c r="CI31" s="663"/>
      <c r="CJ31" s="663"/>
      <c r="CK31" s="663"/>
      <c r="CL31" s="663"/>
      <c r="CM31" s="663"/>
      <c r="CN31" s="663"/>
      <c r="CO31" s="663"/>
      <c r="CP31" s="663"/>
      <c r="CQ31" s="664"/>
      <c r="CR31" s="647">
        <v>21419</v>
      </c>
      <c r="CS31" s="672"/>
      <c r="CT31" s="672"/>
      <c r="CU31" s="672"/>
      <c r="CV31" s="672"/>
      <c r="CW31" s="672"/>
      <c r="CX31" s="672"/>
      <c r="CY31" s="673"/>
      <c r="CZ31" s="652">
        <v>0.4</v>
      </c>
      <c r="DA31" s="684"/>
      <c r="DB31" s="684"/>
      <c r="DC31" s="686"/>
      <c r="DD31" s="656">
        <v>21288</v>
      </c>
      <c r="DE31" s="672"/>
      <c r="DF31" s="672"/>
      <c r="DG31" s="672"/>
      <c r="DH31" s="672"/>
      <c r="DI31" s="672"/>
      <c r="DJ31" s="672"/>
      <c r="DK31" s="673"/>
      <c r="DL31" s="656">
        <v>21288</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177</v>
      </c>
      <c r="S32" s="648"/>
      <c r="T32" s="648"/>
      <c r="U32" s="648"/>
      <c r="V32" s="648"/>
      <c r="W32" s="648"/>
      <c r="X32" s="648"/>
      <c r="Y32" s="649"/>
      <c r="Z32" s="650" t="s">
        <v>242</v>
      </c>
      <c r="AA32" s="650"/>
      <c r="AB32" s="650"/>
      <c r="AC32" s="650"/>
      <c r="AD32" s="651" t="s">
        <v>242</v>
      </c>
      <c r="AE32" s="651"/>
      <c r="AF32" s="651"/>
      <c r="AG32" s="651"/>
      <c r="AH32" s="651"/>
      <c r="AI32" s="651"/>
      <c r="AJ32" s="651"/>
      <c r="AK32" s="651"/>
      <c r="AL32" s="652" t="s">
        <v>177</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99.1</v>
      </c>
      <c r="BH32" s="672"/>
      <c r="BI32" s="672"/>
      <c r="BJ32" s="672"/>
      <c r="BK32" s="672"/>
      <c r="BL32" s="672"/>
      <c r="BM32" s="653">
        <v>98.2</v>
      </c>
      <c r="BN32" s="701"/>
      <c r="BO32" s="701"/>
      <c r="BP32" s="701"/>
      <c r="BQ32" s="702"/>
      <c r="BR32" s="713">
        <v>99.7</v>
      </c>
      <c r="BS32" s="672"/>
      <c r="BT32" s="672"/>
      <c r="BU32" s="672"/>
      <c r="BV32" s="672"/>
      <c r="BW32" s="672"/>
      <c r="BX32" s="653">
        <v>98.6</v>
      </c>
      <c r="BY32" s="701"/>
      <c r="BZ32" s="701"/>
      <c r="CA32" s="701"/>
      <c r="CB32" s="702"/>
      <c r="CD32" s="697"/>
      <c r="CE32" s="698"/>
      <c r="CF32" s="662" t="s">
        <v>320</v>
      </c>
      <c r="CG32" s="663"/>
      <c r="CH32" s="663"/>
      <c r="CI32" s="663"/>
      <c r="CJ32" s="663"/>
      <c r="CK32" s="663"/>
      <c r="CL32" s="663"/>
      <c r="CM32" s="663"/>
      <c r="CN32" s="663"/>
      <c r="CO32" s="663"/>
      <c r="CP32" s="663"/>
      <c r="CQ32" s="664"/>
      <c r="CR32" s="647">
        <v>36</v>
      </c>
      <c r="CS32" s="648"/>
      <c r="CT32" s="648"/>
      <c r="CU32" s="648"/>
      <c r="CV32" s="648"/>
      <c r="CW32" s="648"/>
      <c r="CX32" s="648"/>
      <c r="CY32" s="649"/>
      <c r="CZ32" s="652">
        <v>0</v>
      </c>
      <c r="DA32" s="684"/>
      <c r="DB32" s="684"/>
      <c r="DC32" s="686"/>
      <c r="DD32" s="656">
        <v>36</v>
      </c>
      <c r="DE32" s="648"/>
      <c r="DF32" s="648"/>
      <c r="DG32" s="648"/>
      <c r="DH32" s="648"/>
      <c r="DI32" s="648"/>
      <c r="DJ32" s="648"/>
      <c r="DK32" s="649"/>
      <c r="DL32" s="656">
        <v>36</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321</v>
      </c>
      <c r="C33" s="645"/>
      <c r="D33" s="645"/>
      <c r="E33" s="645"/>
      <c r="F33" s="645"/>
      <c r="G33" s="645"/>
      <c r="H33" s="645"/>
      <c r="I33" s="645"/>
      <c r="J33" s="645"/>
      <c r="K33" s="645"/>
      <c r="L33" s="645"/>
      <c r="M33" s="645"/>
      <c r="N33" s="645"/>
      <c r="O33" s="645"/>
      <c r="P33" s="645"/>
      <c r="Q33" s="646"/>
      <c r="R33" s="647">
        <v>287723</v>
      </c>
      <c r="S33" s="648"/>
      <c r="T33" s="648"/>
      <c r="U33" s="648"/>
      <c r="V33" s="648"/>
      <c r="W33" s="648"/>
      <c r="X33" s="648"/>
      <c r="Y33" s="649"/>
      <c r="Z33" s="650">
        <v>4.9000000000000004</v>
      </c>
      <c r="AA33" s="650"/>
      <c r="AB33" s="650"/>
      <c r="AC33" s="650"/>
      <c r="AD33" s="651" t="s">
        <v>177</v>
      </c>
      <c r="AE33" s="651"/>
      <c r="AF33" s="651"/>
      <c r="AG33" s="651"/>
      <c r="AH33" s="651"/>
      <c r="AI33" s="651"/>
      <c r="AJ33" s="651"/>
      <c r="AK33" s="651"/>
      <c r="AL33" s="652" t="s">
        <v>242</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91.7</v>
      </c>
      <c r="BH33" s="718"/>
      <c r="BI33" s="718"/>
      <c r="BJ33" s="718"/>
      <c r="BK33" s="718"/>
      <c r="BL33" s="718"/>
      <c r="BM33" s="719">
        <v>90.4</v>
      </c>
      <c r="BN33" s="718"/>
      <c r="BO33" s="718"/>
      <c r="BP33" s="718"/>
      <c r="BQ33" s="720"/>
      <c r="BR33" s="717">
        <v>99.6</v>
      </c>
      <c r="BS33" s="718"/>
      <c r="BT33" s="718"/>
      <c r="BU33" s="718"/>
      <c r="BV33" s="718"/>
      <c r="BW33" s="718"/>
      <c r="BX33" s="719">
        <v>98</v>
      </c>
      <c r="BY33" s="718"/>
      <c r="BZ33" s="718"/>
      <c r="CA33" s="718"/>
      <c r="CB33" s="720"/>
      <c r="CD33" s="662" t="s">
        <v>323</v>
      </c>
      <c r="CE33" s="663"/>
      <c r="CF33" s="663"/>
      <c r="CG33" s="663"/>
      <c r="CH33" s="663"/>
      <c r="CI33" s="663"/>
      <c r="CJ33" s="663"/>
      <c r="CK33" s="663"/>
      <c r="CL33" s="663"/>
      <c r="CM33" s="663"/>
      <c r="CN33" s="663"/>
      <c r="CO33" s="663"/>
      <c r="CP33" s="663"/>
      <c r="CQ33" s="664"/>
      <c r="CR33" s="647">
        <v>3108218</v>
      </c>
      <c r="CS33" s="672"/>
      <c r="CT33" s="672"/>
      <c r="CU33" s="672"/>
      <c r="CV33" s="672"/>
      <c r="CW33" s="672"/>
      <c r="CX33" s="672"/>
      <c r="CY33" s="673"/>
      <c r="CZ33" s="652">
        <v>54</v>
      </c>
      <c r="DA33" s="684"/>
      <c r="DB33" s="684"/>
      <c r="DC33" s="686"/>
      <c r="DD33" s="656">
        <v>1717533</v>
      </c>
      <c r="DE33" s="672"/>
      <c r="DF33" s="672"/>
      <c r="DG33" s="672"/>
      <c r="DH33" s="672"/>
      <c r="DI33" s="672"/>
      <c r="DJ33" s="672"/>
      <c r="DK33" s="673"/>
      <c r="DL33" s="656">
        <v>1169995</v>
      </c>
      <c r="DM33" s="672"/>
      <c r="DN33" s="672"/>
      <c r="DO33" s="672"/>
      <c r="DP33" s="672"/>
      <c r="DQ33" s="672"/>
      <c r="DR33" s="672"/>
      <c r="DS33" s="672"/>
      <c r="DT33" s="672"/>
      <c r="DU33" s="672"/>
      <c r="DV33" s="673"/>
      <c r="DW33" s="652">
        <v>42.5</v>
      </c>
      <c r="DX33" s="684"/>
      <c r="DY33" s="684"/>
      <c r="DZ33" s="684"/>
      <c r="EA33" s="684"/>
      <c r="EB33" s="684"/>
      <c r="EC33" s="685"/>
    </row>
    <row r="34" spans="2:133" ht="11.25" customHeight="1" x14ac:dyDescent="0.15">
      <c r="B34" s="644" t="s">
        <v>324</v>
      </c>
      <c r="C34" s="645"/>
      <c r="D34" s="645"/>
      <c r="E34" s="645"/>
      <c r="F34" s="645"/>
      <c r="G34" s="645"/>
      <c r="H34" s="645"/>
      <c r="I34" s="645"/>
      <c r="J34" s="645"/>
      <c r="K34" s="645"/>
      <c r="L34" s="645"/>
      <c r="M34" s="645"/>
      <c r="N34" s="645"/>
      <c r="O34" s="645"/>
      <c r="P34" s="645"/>
      <c r="Q34" s="646"/>
      <c r="R34" s="647">
        <v>18623</v>
      </c>
      <c r="S34" s="648"/>
      <c r="T34" s="648"/>
      <c r="U34" s="648"/>
      <c r="V34" s="648"/>
      <c r="W34" s="648"/>
      <c r="X34" s="648"/>
      <c r="Y34" s="649"/>
      <c r="Z34" s="650">
        <v>0.3</v>
      </c>
      <c r="AA34" s="650"/>
      <c r="AB34" s="650"/>
      <c r="AC34" s="650"/>
      <c r="AD34" s="651">
        <v>2062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820222</v>
      </c>
      <c r="CS34" s="648"/>
      <c r="CT34" s="648"/>
      <c r="CU34" s="648"/>
      <c r="CV34" s="648"/>
      <c r="CW34" s="648"/>
      <c r="CX34" s="648"/>
      <c r="CY34" s="649"/>
      <c r="CZ34" s="652">
        <v>14.2</v>
      </c>
      <c r="DA34" s="684"/>
      <c r="DB34" s="684"/>
      <c r="DC34" s="686"/>
      <c r="DD34" s="656">
        <v>637025</v>
      </c>
      <c r="DE34" s="648"/>
      <c r="DF34" s="648"/>
      <c r="DG34" s="648"/>
      <c r="DH34" s="648"/>
      <c r="DI34" s="648"/>
      <c r="DJ34" s="648"/>
      <c r="DK34" s="649"/>
      <c r="DL34" s="656">
        <v>366626</v>
      </c>
      <c r="DM34" s="648"/>
      <c r="DN34" s="648"/>
      <c r="DO34" s="648"/>
      <c r="DP34" s="648"/>
      <c r="DQ34" s="648"/>
      <c r="DR34" s="648"/>
      <c r="DS34" s="648"/>
      <c r="DT34" s="648"/>
      <c r="DU34" s="648"/>
      <c r="DV34" s="649"/>
      <c r="DW34" s="652">
        <v>13.3</v>
      </c>
      <c r="DX34" s="684"/>
      <c r="DY34" s="684"/>
      <c r="DZ34" s="684"/>
      <c r="EA34" s="684"/>
      <c r="EB34" s="684"/>
      <c r="EC34" s="685"/>
    </row>
    <row r="35" spans="2:133" ht="11.25" customHeight="1" x14ac:dyDescent="0.15">
      <c r="B35" s="644" t="s">
        <v>326</v>
      </c>
      <c r="C35" s="645"/>
      <c r="D35" s="645"/>
      <c r="E35" s="645"/>
      <c r="F35" s="645"/>
      <c r="G35" s="645"/>
      <c r="H35" s="645"/>
      <c r="I35" s="645"/>
      <c r="J35" s="645"/>
      <c r="K35" s="645"/>
      <c r="L35" s="645"/>
      <c r="M35" s="645"/>
      <c r="N35" s="645"/>
      <c r="O35" s="645"/>
      <c r="P35" s="645"/>
      <c r="Q35" s="646"/>
      <c r="R35" s="647">
        <v>82728</v>
      </c>
      <c r="S35" s="648"/>
      <c r="T35" s="648"/>
      <c r="U35" s="648"/>
      <c r="V35" s="648"/>
      <c r="W35" s="648"/>
      <c r="X35" s="648"/>
      <c r="Y35" s="649"/>
      <c r="Z35" s="650">
        <v>1.4</v>
      </c>
      <c r="AA35" s="650"/>
      <c r="AB35" s="650"/>
      <c r="AC35" s="650"/>
      <c r="AD35" s="651" t="s">
        <v>242</v>
      </c>
      <c r="AE35" s="651"/>
      <c r="AF35" s="651"/>
      <c r="AG35" s="651"/>
      <c r="AH35" s="651"/>
      <c r="AI35" s="651"/>
      <c r="AJ35" s="651"/>
      <c r="AK35" s="651"/>
      <c r="AL35" s="652" t="s">
        <v>242</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698</v>
      </c>
      <c r="CS35" s="672"/>
      <c r="CT35" s="672"/>
      <c r="CU35" s="672"/>
      <c r="CV35" s="672"/>
      <c r="CW35" s="672"/>
      <c r="CX35" s="672"/>
      <c r="CY35" s="673"/>
      <c r="CZ35" s="652">
        <v>0</v>
      </c>
      <c r="DA35" s="684"/>
      <c r="DB35" s="684"/>
      <c r="DC35" s="686"/>
      <c r="DD35" s="656">
        <v>698</v>
      </c>
      <c r="DE35" s="672"/>
      <c r="DF35" s="672"/>
      <c r="DG35" s="672"/>
      <c r="DH35" s="672"/>
      <c r="DI35" s="672"/>
      <c r="DJ35" s="672"/>
      <c r="DK35" s="673"/>
      <c r="DL35" s="656" t="s">
        <v>177</v>
      </c>
      <c r="DM35" s="672"/>
      <c r="DN35" s="672"/>
      <c r="DO35" s="672"/>
      <c r="DP35" s="672"/>
      <c r="DQ35" s="672"/>
      <c r="DR35" s="672"/>
      <c r="DS35" s="672"/>
      <c r="DT35" s="672"/>
      <c r="DU35" s="672"/>
      <c r="DV35" s="673"/>
      <c r="DW35" s="652" t="s">
        <v>177</v>
      </c>
      <c r="DX35" s="684"/>
      <c r="DY35" s="684"/>
      <c r="DZ35" s="684"/>
      <c r="EA35" s="684"/>
      <c r="EB35" s="684"/>
      <c r="EC35" s="685"/>
    </row>
    <row r="36" spans="2:133" ht="11.25" customHeight="1" x14ac:dyDescent="0.15">
      <c r="B36" s="644" t="s">
        <v>330</v>
      </c>
      <c r="C36" s="645"/>
      <c r="D36" s="645"/>
      <c r="E36" s="645"/>
      <c r="F36" s="645"/>
      <c r="G36" s="645"/>
      <c r="H36" s="645"/>
      <c r="I36" s="645"/>
      <c r="J36" s="645"/>
      <c r="K36" s="645"/>
      <c r="L36" s="645"/>
      <c r="M36" s="645"/>
      <c r="N36" s="645"/>
      <c r="O36" s="645"/>
      <c r="P36" s="645"/>
      <c r="Q36" s="646"/>
      <c r="R36" s="647">
        <v>149021</v>
      </c>
      <c r="S36" s="648"/>
      <c r="T36" s="648"/>
      <c r="U36" s="648"/>
      <c r="V36" s="648"/>
      <c r="W36" s="648"/>
      <c r="X36" s="648"/>
      <c r="Y36" s="649"/>
      <c r="Z36" s="650">
        <v>2.5</v>
      </c>
      <c r="AA36" s="650"/>
      <c r="AB36" s="650"/>
      <c r="AC36" s="650"/>
      <c r="AD36" s="651" t="s">
        <v>177</v>
      </c>
      <c r="AE36" s="651"/>
      <c r="AF36" s="651"/>
      <c r="AG36" s="651"/>
      <c r="AH36" s="651"/>
      <c r="AI36" s="651"/>
      <c r="AJ36" s="651"/>
      <c r="AK36" s="651"/>
      <c r="AL36" s="652" t="s">
        <v>177</v>
      </c>
      <c r="AM36" s="653"/>
      <c r="AN36" s="653"/>
      <c r="AO36" s="654"/>
      <c r="AP36" s="235"/>
      <c r="AQ36" s="721" t="s">
        <v>331</v>
      </c>
      <c r="AR36" s="722"/>
      <c r="AS36" s="722"/>
      <c r="AT36" s="722"/>
      <c r="AU36" s="722"/>
      <c r="AV36" s="722"/>
      <c r="AW36" s="722"/>
      <c r="AX36" s="722"/>
      <c r="AY36" s="723"/>
      <c r="AZ36" s="636">
        <v>610697</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23675</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1584158</v>
      </c>
      <c r="CS36" s="648"/>
      <c r="CT36" s="648"/>
      <c r="CU36" s="648"/>
      <c r="CV36" s="648"/>
      <c r="CW36" s="648"/>
      <c r="CX36" s="648"/>
      <c r="CY36" s="649"/>
      <c r="CZ36" s="652">
        <v>27.5</v>
      </c>
      <c r="DA36" s="684"/>
      <c r="DB36" s="684"/>
      <c r="DC36" s="686"/>
      <c r="DD36" s="656">
        <v>517014</v>
      </c>
      <c r="DE36" s="648"/>
      <c r="DF36" s="648"/>
      <c r="DG36" s="648"/>
      <c r="DH36" s="648"/>
      <c r="DI36" s="648"/>
      <c r="DJ36" s="648"/>
      <c r="DK36" s="649"/>
      <c r="DL36" s="656">
        <v>368780</v>
      </c>
      <c r="DM36" s="648"/>
      <c r="DN36" s="648"/>
      <c r="DO36" s="648"/>
      <c r="DP36" s="648"/>
      <c r="DQ36" s="648"/>
      <c r="DR36" s="648"/>
      <c r="DS36" s="648"/>
      <c r="DT36" s="648"/>
      <c r="DU36" s="648"/>
      <c r="DV36" s="649"/>
      <c r="DW36" s="652">
        <v>13.4</v>
      </c>
      <c r="DX36" s="684"/>
      <c r="DY36" s="684"/>
      <c r="DZ36" s="684"/>
      <c r="EA36" s="684"/>
      <c r="EB36" s="684"/>
      <c r="EC36" s="685"/>
    </row>
    <row r="37" spans="2:133" ht="11.25" customHeight="1" x14ac:dyDescent="0.15">
      <c r="B37" s="644" t="s">
        <v>334</v>
      </c>
      <c r="C37" s="645"/>
      <c r="D37" s="645"/>
      <c r="E37" s="645"/>
      <c r="F37" s="645"/>
      <c r="G37" s="645"/>
      <c r="H37" s="645"/>
      <c r="I37" s="645"/>
      <c r="J37" s="645"/>
      <c r="K37" s="645"/>
      <c r="L37" s="645"/>
      <c r="M37" s="645"/>
      <c r="N37" s="645"/>
      <c r="O37" s="645"/>
      <c r="P37" s="645"/>
      <c r="Q37" s="646"/>
      <c r="R37" s="647">
        <v>146945</v>
      </c>
      <c r="S37" s="648"/>
      <c r="T37" s="648"/>
      <c r="U37" s="648"/>
      <c r="V37" s="648"/>
      <c r="W37" s="648"/>
      <c r="X37" s="648"/>
      <c r="Y37" s="649"/>
      <c r="Z37" s="650">
        <v>2.5</v>
      </c>
      <c r="AA37" s="650"/>
      <c r="AB37" s="650"/>
      <c r="AC37" s="650"/>
      <c r="AD37" s="651" t="s">
        <v>177</v>
      </c>
      <c r="AE37" s="651"/>
      <c r="AF37" s="651"/>
      <c r="AG37" s="651"/>
      <c r="AH37" s="651"/>
      <c r="AI37" s="651"/>
      <c r="AJ37" s="651"/>
      <c r="AK37" s="651"/>
      <c r="AL37" s="652" t="s">
        <v>177</v>
      </c>
      <c r="AM37" s="653"/>
      <c r="AN37" s="653"/>
      <c r="AO37" s="654"/>
      <c r="AQ37" s="725" t="s">
        <v>335</v>
      </c>
      <c r="AR37" s="726"/>
      <c r="AS37" s="726"/>
      <c r="AT37" s="726"/>
      <c r="AU37" s="726"/>
      <c r="AV37" s="726"/>
      <c r="AW37" s="726"/>
      <c r="AX37" s="726"/>
      <c r="AY37" s="727"/>
      <c r="AZ37" s="647">
        <v>85566</v>
      </c>
      <c r="BA37" s="648"/>
      <c r="BB37" s="648"/>
      <c r="BC37" s="648"/>
      <c r="BD37" s="672"/>
      <c r="BE37" s="672"/>
      <c r="BF37" s="702"/>
      <c r="BG37" s="662" t="s">
        <v>336</v>
      </c>
      <c r="BH37" s="663"/>
      <c r="BI37" s="663"/>
      <c r="BJ37" s="663"/>
      <c r="BK37" s="663"/>
      <c r="BL37" s="663"/>
      <c r="BM37" s="663"/>
      <c r="BN37" s="663"/>
      <c r="BO37" s="663"/>
      <c r="BP37" s="663"/>
      <c r="BQ37" s="663"/>
      <c r="BR37" s="663"/>
      <c r="BS37" s="663"/>
      <c r="BT37" s="663"/>
      <c r="BU37" s="664"/>
      <c r="BV37" s="647">
        <v>6515</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343876</v>
      </c>
      <c r="CS37" s="672"/>
      <c r="CT37" s="672"/>
      <c r="CU37" s="672"/>
      <c r="CV37" s="672"/>
      <c r="CW37" s="672"/>
      <c r="CX37" s="672"/>
      <c r="CY37" s="673"/>
      <c r="CZ37" s="652">
        <v>6</v>
      </c>
      <c r="DA37" s="684"/>
      <c r="DB37" s="684"/>
      <c r="DC37" s="686"/>
      <c r="DD37" s="656">
        <v>313140</v>
      </c>
      <c r="DE37" s="672"/>
      <c r="DF37" s="672"/>
      <c r="DG37" s="672"/>
      <c r="DH37" s="672"/>
      <c r="DI37" s="672"/>
      <c r="DJ37" s="672"/>
      <c r="DK37" s="673"/>
      <c r="DL37" s="656">
        <v>311126</v>
      </c>
      <c r="DM37" s="672"/>
      <c r="DN37" s="672"/>
      <c r="DO37" s="672"/>
      <c r="DP37" s="672"/>
      <c r="DQ37" s="672"/>
      <c r="DR37" s="672"/>
      <c r="DS37" s="672"/>
      <c r="DT37" s="672"/>
      <c r="DU37" s="672"/>
      <c r="DV37" s="673"/>
      <c r="DW37" s="652">
        <v>11.3</v>
      </c>
      <c r="DX37" s="684"/>
      <c r="DY37" s="684"/>
      <c r="DZ37" s="684"/>
      <c r="EA37" s="684"/>
      <c r="EB37" s="684"/>
      <c r="EC37" s="685"/>
    </row>
    <row r="38" spans="2:133" ht="11.25" customHeight="1" x14ac:dyDescent="0.15">
      <c r="B38" s="644" t="s">
        <v>338</v>
      </c>
      <c r="C38" s="645"/>
      <c r="D38" s="645"/>
      <c r="E38" s="645"/>
      <c r="F38" s="645"/>
      <c r="G38" s="645"/>
      <c r="H38" s="645"/>
      <c r="I38" s="645"/>
      <c r="J38" s="645"/>
      <c r="K38" s="645"/>
      <c r="L38" s="645"/>
      <c r="M38" s="645"/>
      <c r="N38" s="645"/>
      <c r="O38" s="645"/>
      <c r="P38" s="645"/>
      <c r="Q38" s="646"/>
      <c r="R38" s="647">
        <v>111084</v>
      </c>
      <c r="S38" s="648"/>
      <c r="T38" s="648"/>
      <c r="U38" s="648"/>
      <c r="V38" s="648"/>
      <c r="W38" s="648"/>
      <c r="X38" s="648"/>
      <c r="Y38" s="649"/>
      <c r="Z38" s="650">
        <v>1.9</v>
      </c>
      <c r="AA38" s="650"/>
      <c r="AB38" s="650"/>
      <c r="AC38" s="650"/>
      <c r="AD38" s="651">
        <v>14409</v>
      </c>
      <c r="AE38" s="651"/>
      <c r="AF38" s="651"/>
      <c r="AG38" s="651"/>
      <c r="AH38" s="651"/>
      <c r="AI38" s="651"/>
      <c r="AJ38" s="651"/>
      <c r="AK38" s="651"/>
      <c r="AL38" s="652">
        <v>0.5</v>
      </c>
      <c r="AM38" s="653"/>
      <c r="AN38" s="653"/>
      <c r="AO38" s="654"/>
      <c r="AQ38" s="725" t="s">
        <v>339</v>
      </c>
      <c r="AR38" s="726"/>
      <c r="AS38" s="726"/>
      <c r="AT38" s="726"/>
      <c r="AU38" s="726"/>
      <c r="AV38" s="726"/>
      <c r="AW38" s="726"/>
      <c r="AX38" s="726"/>
      <c r="AY38" s="727"/>
      <c r="AZ38" s="647">
        <v>2538</v>
      </c>
      <c r="BA38" s="648"/>
      <c r="BB38" s="648"/>
      <c r="BC38" s="648"/>
      <c r="BD38" s="672"/>
      <c r="BE38" s="672"/>
      <c r="BF38" s="702"/>
      <c r="BG38" s="662" t="s">
        <v>340</v>
      </c>
      <c r="BH38" s="663"/>
      <c r="BI38" s="663"/>
      <c r="BJ38" s="663"/>
      <c r="BK38" s="663"/>
      <c r="BL38" s="663"/>
      <c r="BM38" s="663"/>
      <c r="BN38" s="663"/>
      <c r="BO38" s="663"/>
      <c r="BP38" s="663"/>
      <c r="BQ38" s="663"/>
      <c r="BR38" s="663"/>
      <c r="BS38" s="663"/>
      <c r="BT38" s="663"/>
      <c r="BU38" s="664"/>
      <c r="BV38" s="647">
        <v>1274</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608159</v>
      </c>
      <c r="CS38" s="648"/>
      <c r="CT38" s="648"/>
      <c r="CU38" s="648"/>
      <c r="CV38" s="648"/>
      <c r="CW38" s="648"/>
      <c r="CX38" s="648"/>
      <c r="CY38" s="649"/>
      <c r="CZ38" s="652">
        <v>10.6</v>
      </c>
      <c r="DA38" s="684"/>
      <c r="DB38" s="684"/>
      <c r="DC38" s="686"/>
      <c r="DD38" s="656">
        <v>516958</v>
      </c>
      <c r="DE38" s="648"/>
      <c r="DF38" s="648"/>
      <c r="DG38" s="648"/>
      <c r="DH38" s="648"/>
      <c r="DI38" s="648"/>
      <c r="DJ38" s="648"/>
      <c r="DK38" s="649"/>
      <c r="DL38" s="656">
        <v>433758</v>
      </c>
      <c r="DM38" s="648"/>
      <c r="DN38" s="648"/>
      <c r="DO38" s="648"/>
      <c r="DP38" s="648"/>
      <c r="DQ38" s="648"/>
      <c r="DR38" s="648"/>
      <c r="DS38" s="648"/>
      <c r="DT38" s="648"/>
      <c r="DU38" s="648"/>
      <c r="DV38" s="649"/>
      <c r="DW38" s="652">
        <v>15.8</v>
      </c>
      <c r="DX38" s="684"/>
      <c r="DY38" s="684"/>
      <c r="DZ38" s="684"/>
      <c r="EA38" s="684"/>
      <c r="EB38" s="684"/>
      <c r="EC38" s="685"/>
    </row>
    <row r="39" spans="2:133" ht="11.25" customHeight="1" x14ac:dyDescent="0.15">
      <c r="B39" s="644" t="s">
        <v>342</v>
      </c>
      <c r="C39" s="645"/>
      <c r="D39" s="645"/>
      <c r="E39" s="645"/>
      <c r="F39" s="645"/>
      <c r="G39" s="645"/>
      <c r="H39" s="645"/>
      <c r="I39" s="645"/>
      <c r="J39" s="645"/>
      <c r="K39" s="645"/>
      <c r="L39" s="645"/>
      <c r="M39" s="645"/>
      <c r="N39" s="645"/>
      <c r="O39" s="645"/>
      <c r="P39" s="645"/>
      <c r="Q39" s="646"/>
      <c r="R39" s="647">
        <v>568969</v>
      </c>
      <c r="S39" s="648"/>
      <c r="T39" s="648"/>
      <c r="U39" s="648"/>
      <c r="V39" s="648"/>
      <c r="W39" s="648"/>
      <c r="X39" s="648"/>
      <c r="Y39" s="649"/>
      <c r="Z39" s="650">
        <v>9.6</v>
      </c>
      <c r="AA39" s="650"/>
      <c r="AB39" s="650"/>
      <c r="AC39" s="650"/>
      <c r="AD39" s="651" t="s">
        <v>242</v>
      </c>
      <c r="AE39" s="651"/>
      <c r="AF39" s="651"/>
      <c r="AG39" s="651"/>
      <c r="AH39" s="651"/>
      <c r="AI39" s="651"/>
      <c r="AJ39" s="651"/>
      <c r="AK39" s="651"/>
      <c r="AL39" s="652" t="s">
        <v>242</v>
      </c>
      <c r="AM39" s="653"/>
      <c r="AN39" s="653"/>
      <c r="AO39" s="654"/>
      <c r="AQ39" s="725" t="s">
        <v>343</v>
      </c>
      <c r="AR39" s="726"/>
      <c r="AS39" s="726"/>
      <c r="AT39" s="726"/>
      <c r="AU39" s="726"/>
      <c r="AV39" s="726"/>
      <c r="AW39" s="726"/>
      <c r="AX39" s="726"/>
      <c r="AY39" s="727"/>
      <c r="AZ39" s="647" t="s">
        <v>242</v>
      </c>
      <c r="BA39" s="648"/>
      <c r="BB39" s="648"/>
      <c r="BC39" s="648"/>
      <c r="BD39" s="672"/>
      <c r="BE39" s="672"/>
      <c r="BF39" s="702"/>
      <c r="BG39" s="662" t="s">
        <v>344</v>
      </c>
      <c r="BH39" s="663"/>
      <c r="BI39" s="663"/>
      <c r="BJ39" s="663"/>
      <c r="BK39" s="663"/>
      <c r="BL39" s="663"/>
      <c r="BM39" s="663"/>
      <c r="BN39" s="663"/>
      <c r="BO39" s="663"/>
      <c r="BP39" s="663"/>
      <c r="BQ39" s="663"/>
      <c r="BR39" s="663"/>
      <c r="BS39" s="663"/>
      <c r="BT39" s="663"/>
      <c r="BU39" s="664"/>
      <c r="BV39" s="647">
        <v>1912</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57301</v>
      </c>
      <c r="CS39" s="672"/>
      <c r="CT39" s="672"/>
      <c r="CU39" s="672"/>
      <c r="CV39" s="672"/>
      <c r="CW39" s="672"/>
      <c r="CX39" s="672"/>
      <c r="CY39" s="673"/>
      <c r="CZ39" s="652">
        <v>1</v>
      </c>
      <c r="DA39" s="684"/>
      <c r="DB39" s="684"/>
      <c r="DC39" s="686"/>
      <c r="DD39" s="656">
        <v>45007</v>
      </c>
      <c r="DE39" s="672"/>
      <c r="DF39" s="672"/>
      <c r="DG39" s="672"/>
      <c r="DH39" s="672"/>
      <c r="DI39" s="672"/>
      <c r="DJ39" s="672"/>
      <c r="DK39" s="673"/>
      <c r="DL39" s="656" t="s">
        <v>177</v>
      </c>
      <c r="DM39" s="672"/>
      <c r="DN39" s="672"/>
      <c r="DO39" s="672"/>
      <c r="DP39" s="672"/>
      <c r="DQ39" s="672"/>
      <c r="DR39" s="672"/>
      <c r="DS39" s="672"/>
      <c r="DT39" s="672"/>
      <c r="DU39" s="672"/>
      <c r="DV39" s="673"/>
      <c r="DW39" s="652" t="s">
        <v>242</v>
      </c>
      <c r="DX39" s="684"/>
      <c r="DY39" s="684"/>
      <c r="DZ39" s="684"/>
      <c r="EA39" s="684"/>
      <c r="EB39" s="684"/>
      <c r="EC39" s="685"/>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177</v>
      </c>
      <c r="S40" s="648"/>
      <c r="T40" s="648"/>
      <c r="U40" s="648"/>
      <c r="V40" s="648"/>
      <c r="W40" s="648"/>
      <c r="X40" s="648"/>
      <c r="Y40" s="649"/>
      <c r="Z40" s="650" t="s">
        <v>177</v>
      </c>
      <c r="AA40" s="650"/>
      <c r="AB40" s="650"/>
      <c r="AC40" s="650"/>
      <c r="AD40" s="651" t="s">
        <v>177</v>
      </c>
      <c r="AE40" s="651"/>
      <c r="AF40" s="651"/>
      <c r="AG40" s="651"/>
      <c r="AH40" s="651"/>
      <c r="AI40" s="651"/>
      <c r="AJ40" s="651"/>
      <c r="AK40" s="651"/>
      <c r="AL40" s="652" t="s">
        <v>177</v>
      </c>
      <c r="AM40" s="653"/>
      <c r="AN40" s="653"/>
      <c r="AO40" s="654"/>
      <c r="AQ40" s="725" t="s">
        <v>347</v>
      </c>
      <c r="AR40" s="726"/>
      <c r="AS40" s="726"/>
      <c r="AT40" s="726"/>
      <c r="AU40" s="726"/>
      <c r="AV40" s="726"/>
      <c r="AW40" s="726"/>
      <c r="AX40" s="726"/>
      <c r="AY40" s="727"/>
      <c r="AZ40" s="647" t="s">
        <v>242</v>
      </c>
      <c r="BA40" s="648"/>
      <c r="BB40" s="648"/>
      <c r="BC40" s="648"/>
      <c r="BD40" s="672"/>
      <c r="BE40" s="672"/>
      <c r="BF40" s="702"/>
      <c r="BG40" s="728" t="s">
        <v>348</v>
      </c>
      <c r="BH40" s="729"/>
      <c r="BI40" s="729"/>
      <c r="BJ40" s="729"/>
      <c r="BK40" s="729"/>
      <c r="BL40" s="236"/>
      <c r="BM40" s="663" t="s">
        <v>349</v>
      </c>
      <c r="BN40" s="663"/>
      <c r="BO40" s="663"/>
      <c r="BP40" s="663"/>
      <c r="BQ40" s="663"/>
      <c r="BR40" s="663"/>
      <c r="BS40" s="663"/>
      <c r="BT40" s="663"/>
      <c r="BU40" s="664"/>
      <c r="BV40" s="647">
        <v>97</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37680</v>
      </c>
      <c r="CS40" s="648"/>
      <c r="CT40" s="648"/>
      <c r="CU40" s="648"/>
      <c r="CV40" s="648"/>
      <c r="CW40" s="648"/>
      <c r="CX40" s="648"/>
      <c r="CY40" s="649"/>
      <c r="CZ40" s="652">
        <v>0.7</v>
      </c>
      <c r="DA40" s="684"/>
      <c r="DB40" s="684"/>
      <c r="DC40" s="686"/>
      <c r="DD40" s="656">
        <v>831</v>
      </c>
      <c r="DE40" s="648"/>
      <c r="DF40" s="648"/>
      <c r="DG40" s="648"/>
      <c r="DH40" s="648"/>
      <c r="DI40" s="648"/>
      <c r="DJ40" s="648"/>
      <c r="DK40" s="649"/>
      <c r="DL40" s="656">
        <v>831</v>
      </c>
      <c r="DM40" s="648"/>
      <c r="DN40" s="648"/>
      <c r="DO40" s="648"/>
      <c r="DP40" s="648"/>
      <c r="DQ40" s="648"/>
      <c r="DR40" s="648"/>
      <c r="DS40" s="648"/>
      <c r="DT40" s="648"/>
      <c r="DU40" s="648"/>
      <c r="DV40" s="649"/>
      <c r="DW40" s="652">
        <v>0</v>
      </c>
      <c r="DX40" s="684"/>
      <c r="DY40" s="684"/>
      <c r="DZ40" s="684"/>
      <c r="EA40" s="684"/>
      <c r="EB40" s="684"/>
      <c r="EC40" s="685"/>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242</v>
      </c>
      <c r="S41" s="648"/>
      <c r="T41" s="648"/>
      <c r="U41" s="648"/>
      <c r="V41" s="648"/>
      <c r="W41" s="648"/>
      <c r="X41" s="648"/>
      <c r="Y41" s="649"/>
      <c r="Z41" s="650" t="s">
        <v>177</v>
      </c>
      <c r="AA41" s="650"/>
      <c r="AB41" s="650"/>
      <c r="AC41" s="650"/>
      <c r="AD41" s="651" t="s">
        <v>242</v>
      </c>
      <c r="AE41" s="651"/>
      <c r="AF41" s="651"/>
      <c r="AG41" s="651"/>
      <c r="AH41" s="651"/>
      <c r="AI41" s="651"/>
      <c r="AJ41" s="651"/>
      <c r="AK41" s="651"/>
      <c r="AL41" s="652" t="s">
        <v>177</v>
      </c>
      <c r="AM41" s="653"/>
      <c r="AN41" s="653"/>
      <c r="AO41" s="654"/>
      <c r="AQ41" s="725" t="s">
        <v>352</v>
      </c>
      <c r="AR41" s="726"/>
      <c r="AS41" s="726"/>
      <c r="AT41" s="726"/>
      <c r="AU41" s="726"/>
      <c r="AV41" s="726"/>
      <c r="AW41" s="726"/>
      <c r="AX41" s="726"/>
      <c r="AY41" s="727"/>
      <c r="AZ41" s="647">
        <v>111033</v>
      </c>
      <c r="BA41" s="648"/>
      <c r="BB41" s="648"/>
      <c r="BC41" s="648"/>
      <c r="BD41" s="672"/>
      <c r="BE41" s="672"/>
      <c r="BF41" s="702"/>
      <c r="BG41" s="728"/>
      <c r="BH41" s="729"/>
      <c r="BI41" s="729"/>
      <c r="BJ41" s="729"/>
      <c r="BK41" s="729"/>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177</v>
      </c>
      <c r="CS41" s="672"/>
      <c r="CT41" s="672"/>
      <c r="CU41" s="672"/>
      <c r="CV41" s="672"/>
      <c r="CW41" s="672"/>
      <c r="CX41" s="672"/>
      <c r="CY41" s="673"/>
      <c r="CZ41" s="652" t="s">
        <v>177</v>
      </c>
      <c r="DA41" s="684"/>
      <c r="DB41" s="684"/>
      <c r="DC41" s="686"/>
      <c r="DD41" s="656" t="s">
        <v>242</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v>102042</v>
      </c>
      <c r="S42" s="648"/>
      <c r="T42" s="648"/>
      <c r="U42" s="648"/>
      <c r="V42" s="648"/>
      <c r="W42" s="648"/>
      <c r="X42" s="648"/>
      <c r="Y42" s="649"/>
      <c r="Z42" s="650">
        <v>1.7</v>
      </c>
      <c r="AA42" s="650"/>
      <c r="AB42" s="650"/>
      <c r="AC42" s="650"/>
      <c r="AD42" s="651" t="s">
        <v>242</v>
      </c>
      <c r="AE42" s="651"/>
      <c r="AF42" s="651"/>
      <c r="AG42" s="651"/>
      <c r="AH42" s="651"/>
      <c r="AI42" s="651"/>
      <c r="AJ42" s="651"/>
      <c r="AK42" s="651"/>
      <c r="AL42" s="652" t="s">
        <v>356</v>
      </c>
      <c r="AM42" s="653"/>
      <c r="AN42" s="653"/>
      <c r="AO42" s="654"/>
      <c r="AQ42" s="746" t="s">
        <v>357</v>
      </c>
      <c r="AR42" s="747"/>
      <c r="AS42" s="747"/>
      <c r="AT42" s="747"/>
      <c r="AU42" s="747"/>
      <c r="AV42" s="747"/>
      <c r="AW42" s="747"/>
      <c r="AX42" s="747"/>
      <c r="AY42" s="748"/>
      <c r="AZ42" s="738">
        <v>411560</v>
      </c>
      <c r="BA42" s="739"/>
      <c r="BB42" s="739"/>
      <c r="BC42" s="739"/>
      <c r="BD42" s="718"/>
      <c r="BE42" s="718"/>
      <c r="BF42" s="720"/>
      <c r="BG42" s="730"/>
      <c r="BH42" s="731"/>
      <c r="BI42" s="731"/>
      <c r="BJ42" s="731"/>
      <c r="BK42" s="731"/>
      <c r="BL42" s="237"/>
      <c r="BM42" s="675" t="s">
        <v>358</v>
      </c>
      <c r="BN42" s="675"/>
      <c r="BO42" s="675"/>
      <c r="BP42" s="675"/>
      <c r="BQ42" s="675"/>
      <c r="BR42" s="675"/>
      <c r="BS42" s="675"/>
      <c r="BT42" s="675"/>
      <c r="BU42" s="676"/>
      <c r="BV42" s="738">
        <v>393</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605130</v>
      </c>
      <c r="CS42" s="648"/>
      <c r="CT42" s="648"/>
      <c r="CU42" s="648"/>
      <c r="CV42" s="648"/>
      <c r="CW42" s="648"/>
      <c r="CX42" s="648"/>
      <c r="CY42" s="649"/>
      <c r="CZ42" s="652">
        <v>10.5</v>
      </c>
      <c r="DA42" s="653"/>
      <c r="DB42" s="653"/>
      <c r="DC42" s="665"/>
      <c r="DD42" s="656">
        <v>90277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360</v>
      </c>
      <c r="C43" s="689"/>
      <c r="D43" s="689"/>
      <c r="E43" s="689"/>
      <c r="F43" s="689"/>
      <c r="G43" s="689"/>
      <c r="H43" s="689"/>
      <c r="I43" s="689"/>
      <c r="J43" s="689"/>
      <c r="K43" s="689"/>
      <c r="L43" s="689"/>
      <c r="M43" s="689"/>
      <c r="N43" s="689"/>
      <c r="O43" s="689"/>
      <c r="P43" s="689"/>
      <c r="Q43" s="690"/>
      <c r="R43" s="738">
        <v>5899644</v>
      </c>
      <c r="S43" s="739"/>
      <c r="T43" s="739"/>
      <c r="U43" s="739"/>
      <c r="V43" s="739"/>
      <c r="W43" s="739"/>
      <c r="X43" s="739"/>
      <c r="Y43" s="740"/>
      <c r="Z43" s="741">
        <v>100</v>
      </c>
      <c r="AA43" s="741"/>
      <c r="AB43" s="741"/>
      <c r="AC43" s="741"/>
      <c r="AD43" s="742">
        <v>2651022</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t="s">
        <v>356</v>
      </c>
      <c r="CS43" s="672"/>
      <c r="CT43" s="672"/>
      <c r="CU43" s="672"/>
      <c r="CV43" s="672"/>
      <c r="CW43" s="672"/>
      <c r="CX43" s="672"/>
      <c r="CY43" s="673"/>
      <c r="CZ43" s="652" t="s">
        <v>356</v>
      </c>
      <c r="DA43" s="684"/>
      <c r="DB43" s="684"/>
      <c r="DC43" s="686"/>
      <c r="DD43" s="656" t="s">
        <v>242</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362</v>
      </c>
      <c r="CG44" s="645"/>
      <c r="CH44" s="645"/>
      <c r="CI44" s="645"/>
      <c r="CJ44" s="645"/>
      <c r="CK44" s="645"/>
      <c r="CL44" s="645"/>
      <c r="CM44" s="645"/>
      <c r="CN44" s="645"/>
      <c r="CO44" s="645"/>
      <c r="CP44" s="645"/>
      <c r="CQ44" s="646"/>
      <c r="CR44" s="647">
        <v>605130</v>
      </c>
      <c r="CS44" s="648"/>
      <c r="CT44" s="648"/>
      <c r="CU44" s="648"/>
      <c r="CV44" s="648"/>
      <c r="CW44" s="648"/>
      <c r="CX44" s="648"/>
      <c r="CY44" s="649"/>
      <c r="CZ44" s="652">
        <v>10.5</v>
      </c>
      <c r="DA44" s="653"/>
      <c r="DB44" s="653"/>
      <c r="DC44" s="665"/>
      <c r="DD44" s="656">
        <v>90277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416986</v>
      </c>
      <c r="CS45" s="672"/>
      <c r="CT45" s="672"/>
      <c r="CU45" s="672"/>
      <c r="CV45" s="672"/>
      <c r="CW45" s="672"/>
      <c r="CX45" s="672"/>
      <c r="CY45" s="673"/>
      <c r="CZ45" s="652">
        <v>7.2</v>
      </c>
      <c r="DA45" s="684"/>
      <c r="DB45" s="684"/>
      <c r="DC45" s="686"/>
      <c r="DD45" s="656">
        <v>3850</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186250</v>
      </c>
      <c r="CS46" s="648"/>
      <c r="CT46" s="648"/>
      <c r="CU46" s="648"/>
      <c r="CV46" s="648"/>
      <c r="CW46" s="648"/>
      <c r="CX46" s="648"/>
      <c r="CY46" s="649"/>
      <c r="CZ46" s="652">
        <v>3.2</v>
      </c>
      <c r="DA46" s="653"/>
      <c r="DB46" s="653"/>
      <c r="DC46" s="665"/>
      <c r="DD46" s="656">
        <v>86133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t="s">
        <v>242</v>
      </c>
      <c r="CS47" s="672"/>
      <c r="CT47" s="672"/>
      <c r="CU47" s="672"/>
      <c r="CV47" s="672"/>
      <c r="CW47" s="672"/>
      <c r="CX47" s="672"/>
      <c r="CY47" s="673"/>
      <c r="CZ47" s="652" t="s">
        <v>356</v>
      </c>
      <c r="DA47" s="684"/>
      <c r="DB47" s="684"/>
      <c r="DC47" s="686"/>
      <c r="DD47" s="656" t="s">
        <v>356</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242</v>
      </c>
      <c r="CS48" s="648"/>
      <c r="CT48" s="648"/>
      <c r="CU48" s="648"/>
      <c r="CV48" s="648"/>
      <c r="CW48" s="648"/>
      <c r="CX48" s="648"/>
      <c r="CY48" s="649"/>
      <c r="CZ48" s="652" t="s">
        <v>356</v>
      </c>
      <c r="DA48" s="653"/>
      <c r="DB48" s="653"/>
      <c r="DC48" s="665"/>
      <c r="DD48" s="656" t="s">
        <v>356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370</v>
      </c>
      <c r="CE49" s="689"/>
      <c r="CF49" s="689"/>
      <c r="CG49" s="689"/>
      <c r="CH49" s="689"/>
      <c r="CI49" s="689"/>
      <c r="CJ49" s="689"/>
      <c r="CK49" s="689"/>
      <c r="CL49" s="689"/>
      <c r="CM49" s="689"/>
      <c r="CN49" s="689"/>
      <c r="CO49" s="689"/>
      <c r="CP49" s="689"/>
      <c r="CQ49" s="690"/>
      <c r="CR49" s="738">
        <v>5761069</v>
      </c>
      <c r="CS49" s="718"/>
      <c r="CT49" s="718"/>
      <c r="CU49" s="718"/>
      <c r="CV49" s="718"/>
      <c r="CW49" s="718"/>
      <c r="CX49" s="718"/>
      <c r="CY49" s="749"/>
      <c r="CZ49" s="743">
        <v>100</v>
      </c>
      <c r="DA49" s="750"/>
      <c r="DB49" s="750"/>
      <c r="DC49" s="751"/>
      <c r="DD49" s="752">
        <v>3410544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kP7Apd53tX6M4AEDYZ3UfKKOMtpiH4gkv3Q+AynKxa1F1kPm3Tw1swHzslgLcXNCJ575WQosVOPIxb8WLt7sw==" saltValue="u2ekFs5ByL2C7PIvl0/O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5900</v>
      </c>
      <c r="R7" s="783"/>
      <c r="S7" s="783"/>
      <c r="T7" s="783"/>
      <c r="U7" s="783"/>
      <c r="V7" s="783">
        <v>5763</v>
      </c>
      <c r="W7" s="783"/>
      <c r="X7" s="783"/>
      <c r="Y7" s="783"/>
      <c r="Z7" s="783"/>
      <c r="AA7" s="783">
        <v>137</v>
      </c>
      <c r="AB7" s="783"/>
      <c r="AC7" s="783"/>
      <c r="AD7" s="783"/>
      <c r="AE7" s="784"/>
      <c r="AF7" s="785">
        <v>114</v>
      </c>
      <c r="AG7" s="786"/>
      <c r="AH7" s="786"/>
      <c r="AI7" s="786"/>
      <c r="AJ7" s="787"/>
      <c r="AK7" s="822">
        <v>17</v>
      </c>
      <c r="AL7" s="823"/>
      <c r="AM7" s="823"/>
      <c r="AN7" s="823"/>
      <c r="AO7" s="823"/>
      <c r="AP7" s="823">
        <v>5451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394</v>
      </c>
      <c r="C8" s="804"/>
      <c r="D8" s="804"/>
      <c r="E8" s="804"/>
      <c r="F8" s="804"/>
      <c r="G8" s="804"/>
      <c r="H8" s="804"/>
      <c r="I8" s="804"/>
      <c r="J8" s="804"/>
      <c r="K8" s="804"/>
      <c r="L8" s="804"/>
      <c r="M8" s="804"/>
      <c r="N8" s="804"/>
      <c r="O8" s="804"/>
      <c r="P8" s="805"/>
      <c r="Q8" s="806">
        <v>26</v>
      </c>
      <c r="R8" s="807"/>
      <c r="S8" s="807"/>
      <c r="T8" s="807"/>
      <c r="U8" s="807"/>
      <c r="V8" s="807">
        <v>25</v>
      </c>
      <c r="W8" s="807"/>
      <c r="X8" s="807"/>
      <c r="Y8" s="807"/>
      <c r="Z8" s="807"/>
      <c r="AA8" s="807">
        <v>1</v>
      </c>
      <c r="AB8" s="807"/>
      <c r="AC8" s="807"/>
      <c r="AD8" s="807"/>
      <c r="AE8" s="808"/>
      <c r="AF8" s="809">
        <v>1</v>
      </c>
      <c r="AG8" s="810"/>
      <c r="AH8" s="810"/>
      <c r="AI8" s="810"/>
      <c r="AJ8" s="811"/>
      <c r="AK8" s="812">
        <v>2</v>
      </c>
      <c r="AL8" s="813"/>
      <c r="AM8" s="813"/>
      <c r="AN8" s="813"/>
      <c r="AO8" s="813"/>
      <c r="AP8" s="813">
        <v>24</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5909</v>
      </c>
      <c r="R23" s="842"/>
      <c r="S23" s="842"/>
      <c r="T23" s="842"/>
      <c r="U23" s="842"/>
      <c r="V23" s="842">
        <v>5771</v>
      </c>
      <c r="W23" s="842"/>
      <c r="X23" s="842"/>
      <c r="Y23" s="842"/>
      <c r="Z23" s="842"/>
      <c r="AA23" s="842">
        <v>139</v>
      </c>
      <c r="AB23" s="842"/>
      <c r="AC23" s="842"/>
      <c r="AD23" s="842"/>
      <c r="AE23" s="843"/>
      <c r="AF23" s="844">
        <v>115</v>
      </c>
      <c r="AG23" s="842"/>
      <c r="AH23" s="842"/>
      <c r="AI23" s="842"/>
      <c r="AJ23" s="845"/>
      <c r="AK23" s="846"/>
      <c r="AL23" s="847"/>
      <c r="AM23" s="847"/>
      <c r="AN23" s="847"/>
      <c r="AO23" s="847"/>
      <c r="AP23" s="842">
        <v>5475</v>
      </c>
      <c r="AQ23" s="842"/>
      <c r="AR23" s="842"/>
      <c r="AS23" s="842"/>
      <c r="AT23" s="842"/>
      <c r="AU23" s="848"/>
      <c r="AV23" s="848"/>
      <c r="AW23" s="848"/>
      <c r="AX23" s="848"/>
      <c r="AY23" s="849"/>
      <c r="AZ23" s="857" t="s">
        <v>356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1089</v>
      </c>
      <c r="R28" s="871"/>
      <c r="S28" s="871"/>
      <c r="T28" s="871"/>
      <c r="U28" s="871"/>
      <c r="V28" s="871">
        <v>1061</v>
      </c>
      <c r="W28" s="871"/>
      <c r="X28" s="871"/>
      <c r="Y28" s="871"/>
      <c r="Z28" s="871"/>
      <c r="AA28" s="871">
        <v>28</v>
      </c>
      <c r="AB28" s="871"/>
      <c r="AC28" s="871"/>
      <c r="AD28" s="871"/>
      <c r="AE28" s="872"/>
      <c r="AF28" s="873">
        <v>28</v>
      </c>
      <c r="AG28" s="871"/>
      <c r="AH28" s="871"/>
      <c r="AI28" s="871"/>
      <c r="AJ28" s="874"/>
      <c r="AK28" s="875">
        <v>111</v>
      </c>
      <c r="AL28" s="866"/>
      <c r="AM28" s="866"/>
      <c r="AN28" s="866"/>
      <c r="AO28" s="866"/>
      <c r="AP28" s="866" t="s">
        <v>598</v>
      </c>
      <c r="AQ28" s="866"/>
      <c r="AR28" s="866"/>
      <c r="AS28" s="866"/>
      <c r="AT28" s="866"/>
      <c r="AU28" s="866" t="s">
        <v>590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9</v>
      </c>
      <c r="R29" s="807"/>
      <c r="S29" s="807"/>
      <c r="T29" s="807"/>
      <c r="U29" s="807"/>
      <c r="V29" s="807">
        <v>8</v>
      </c>
      <c r="W29" s="807"/>
      <c r="X29" s="807"/>
      <c r="Y29" s="807"/>
      <c r="Z29" s="807"/>
      <c r="AA29" s="807">
        <v>1</v>
      </c>
      <c r="AB29" s="807"/>
      <c r="AC29" s="807"/>
      <c r="AD29" s="807"/>
      <c r="AE29" s="808"/>
      <c r="AF29" s="809">
        <v>1</v>
      </c>
      <c r="AG29" s="810"/>
      <c r="AH29" s="810"/>
      <c r="AI29" s="810"/>
      <c r="AJ29" s="811"/>
      <c r="AK29" s="878" t="s">
        <v>597</v>
      </c>
      <c r="AL29" s="879"/>
      <c r="AM29" s="879"/>
      <c r="AN29" s="879"/>
      <c r="AO29" s="879"/>
      <c r="AP29" s="879" t="s">
        <v>590</v>
      </c>
      <c r="AQ29" s="879"/>
      <c r="AR29" s="879"/>
      <c r="AS29" s="879"/>
      <c r="AT29" s="879"/>
      <c r="AU29" s="879" t="s">
        <v>590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1230</v>
      </c>
      <c r="R30" s="807"/>
      <c r="S30" s="807"/>
      <c r="T30" s="807"/>
      <c r="U30" s="807"/>
      <c r="V30" s="807">
        <v>1201</v>
      </c>
      <c r="W30" s="807"/>
      <c r="X30" s="807"/>
      <c r="Y30" s="807"/>
      <c r="Z30" s="807"/>
      <c r="AA30" s="807">
        <v>28</v>
      </c>
      <c r="AB30" s="807"/>
      <c r="AC30" s="807"/>
      <c r="AD30" s="807"/>
      <c r="AE30" s="808"/>
      <c r="AF30" s="809">
        <v>28</v>
      </c>
      <c r="AG30" s="810"/>
      <c r="AH30" s="810"/>
      <c r="AI30" s="810"/>
      <c r="AJ30" s="811"/>
      <c r="AK30" s="878">
        <v>204</v>
      </c>
      <c r="AL30" s="879"/>
      <c r="AM30" s="879"/>
      <c r="AN30" s="879"/>
      <c r="AO30" s="879"/>
      <c r="AP30" s="879" t="s">
        <v>590</v>
      </c>
      <c r="AQ30" s="879"/>
      <c r="AR30" s="879"/>
      <c r="AS30" s="879"/>
      <c r="AT30" s="879"/>
      <c r="AU30" s="879" t="s">
        <v>590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176</v>
      </c>
      <c r="R31" s="807"/>
      <c r="S31" s="807"/>
      <c r="T31" s="807"/>
      <c r="U31" s="807"/>
      <c r="V31" s="807">
        <v>175</v>
      </c>
      <c r="W31" s="807"/>
      <c r="X31" s="807"/>
      <c r="Y31" s="807"/>
      <c r="Z31" s="807"/>
      <c r="AA31" s="807">
        <v>1</v>
      </c>
      <c r="AB31" s="807"/>
      <c r="AC31" s="807"/>
      <c r="AD31" s="807"/>
      <c r="AE31" s="808"/>
      <c r="AF31" s="809">
        <v>1</v>
      </c>
      <c r="AG31" s="810"/>
      <c r="AH31" s="810"/>
      <c r="AI31" s="810"/>
      <c r="AJ31" s="811"/>
      <c r="AK31" s="878">
        <v>39</v>
      </c>
      <c r="AL31" s="879"/>
      <c r="AM31" s="879"/>
      <c r="AN31" s="879"/>
      <c r="AO31" s="879"/>
      <c r="AP31" s="879" t="s">
        <v>590</v>
      </c>
      <c r="AQ31" s="879"/>
      <c r="AR31" s="879"/>
      <c r="AS31" s="879"/>
      <c r="AT31" s="879"/>
      <c r="AU31" s="879" t="s">
        <v>599</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247</v>
      </c>
      <c r="R32" s="807"/>
      <c r="S32" s="807"/>
      <c r="T32" s="807"/>
      <c r="U32" s="807"/>
      <c r="V32" s="807">
        <v>241</v>
      </c>
      <c r="W32" s="807"/>
      <c r="X32" s="807"/>
      <c r="Y32" s="807"/>
      <c r="Z32" s="807"/>
      <c r="AA32" s="807">
        <v>6</v>
      </c>
      <c r="AB32" s="807"/>
      <c r="AC32" s="807"/>
      <c r="AD32" s="807"/>
      <c r="AE32" s="808"/>
      <c r="AF32" s="809">
        <v>6</v>
      </c>
      <c r="AG32" s="810"/>
      <c r="AH32" s="810"/>
      <c r="AI32" s="810"/>
      <c r="AJ32" s="811"/>
      <c r="AK32" s="878">
        <v>86</v>
      </c>
      <c r="AL32" s="879"/>
      <c r="AM32" s="879"/>
      <c r="AN32" s="879"/>
      <c r="AO32" s="879"/>
      <c r="AP32" s="879">
        <v>1413</v>
      </c>
      <c r="AQ32" s="879"/>
      <c r="AR32" s="879"/>
      <c r="AS32" s="879"/>
      <c r="AT32" s="879"/>
      <c r="AU32" s="879">
        <v>853</v>
      </c>
      <c r="AV32" s="879"/>
      <c r="AW32" s="879"/>
      <c r="AX32" s="879"/>
      <c r="AY32" s="879"/>
      <c r="AZ32" s="880" t="s">
        <v>590</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65</v>
      </c>
      <c r="AG63" s="890"/>
      <c r="AH63" s="890"/>
      <c r="AI63" s="890"/>
      <c r="AJ63" s="891"/>
      <c r="AK63" s="892"/>
      <c r="AL63" s="887"/>
      <c r="AM63" s="887"/>
      <c r="AN63" s="887"/>
      <c r="AO63" s="887"/>
      <c r="AP63" s="890">
        <v>1413</v>
      </c>
      <c r="AQ63" s="890"/>
      <c r="AR63" s="890"/>
      <c r="AS63" s="890"/>
      <c r="AT63" s="890"/>
      <c r="AU63" s="890">
        <v>853</v>
      </c>
      <c r="AV63" s="890"/>
      <c r="AW63" s="890"/>
      <c r="AX63" s="890"/>
      <c r="AY63" s="890"/>
      <c r="AZ63" s="894"/>
      <c r="BA63" s="894"/>
      <c r="BB63" s="894"/>
      <c r="BC63" s="894"/>
      <c r="BD63" s="894"/>
      <c r="BE63" s="895"/>
      <c r="BF63" s="895"/>
      <c r="BG63" s="895"/>
      <c r="BH63" s="895"/>
      <c r="BI63" s="896"/>
      <c r="BJ63" s="897" t="s">
        <v>356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401</v>
      </c>
      <c r="W66" s="766"/>
      <c r="X66" s="766"/>
      <c r="Y66" s="766"/>
      <c r="Z66" s="767"/>
      <c r="AA66" s="765" t="s">
        <v>419</v>
      </c>
      <c r="AB66" s="766"/>
      <c r="AC66" s="766"/>
      <c r="AD66" s="766"/>
      <c r="AE66" s="767"/>
      <c r="AF66" s="900" t="s">
        <v>420</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689</v>
      </c>
      <c r="R68" s="914"/>
      <c r="S68" s="914"/>
      <c r="T68" s="914"/>
      <c r="U68" s="914"/>
      <c r="V68" s="914">
        <v>683</v>
      </c>
      <c r="W68" s="914"/>
      <c r="X68" s="914"/>
      <c r="Y68" s="914"/>
      <c r="Z68" s="914"/>
      <c r="AA68" s="914">
        <v>5</v>
      </c>
      <c r="AB68" s="914"/>
      <c r="AC68" s="914"/>
      <c r="AD68" s="914"/>
      <c r="AE68" s="914"/>
      <c r="AF68" s="914">
        <v>5</v>
      </c>
      <c r="AG68" s="914"/>
      <c r="AH68" s="914"/>
      <c r="AI68" s="914"/>
      <c r="AJ68" s="914"/>
      <c r="AK68" s="914" t="s">
        <v>590</v>
      </c>
      <c r="AL68" s="914"/>
      <c r="AM68" s="914"/>
      <c r="AN68" s="914"/>
      <c r="AO68" s="914"/>
      <c r="AP68" s="914">
        <v>67</v>
      </c>
      <c r="AQ68" s="914"/>
      <c r="AR68" s="914"/>
      <c r="AS68" s="914"/>
      <c r="AT68" s="914"/>
      <c r="AU68" s="914">
        <v>20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578</v>
      </c>
      <c r="C69" s="922"/>
      <c r="D69" s="922"/>
      <c r="E69" s="922"/>
      <c r="F69" s="922"/>
      <c r="G69" s="922"/>
      <c r="H69" s="922"/>
      <c r="I69" s="922"/>
      <c r="J69" s="922"/>
      <c r="K69" s="922"/>
      <c r="L69" s="922"/>
      <c r="M69" s="922"/>
      <c r="N69" s="922"/>
      <c r="O69" s="922"/>
      <c r="P69" s="923"/>
      <c r="Q69" s="924">
        <v>3826</v>
      </c>
      <c r="R69" s="879"/>
      <c r="S69" s="879"/>
      <c r="T69" s="879"/>
      <c r="U69" s="879"/>
      <c r="V69" s="879">
        <v>3374</v>
      </c>
      <c r="W69" s="879"/>
      <c r="X69" s="879"/>
      <c r="Y69" s="879"/>
      <c r="Z69" s="879"/>
      <c r="AA69" s="879">
        <v>452</v>
      </c>
      <c r="AB69" s="879"/>
      <c r="AC69" s="879"/>
      <c r="AD69" s="879"/>
      <c r="AE69" s="879"/>
      <c r="AF69" s="879">
        <v>452</v>
      </c>
      <c r="AG69" s="879"/>
      <c r="AH69" s="879"/>
      <c r="AI69" s="879"/>
      <c r="AJ69" s="879"/>
      <c r="AK69" s="879" t="s">
        <v>591</v>
      </c>
      <c r="AL69" s="879"/>
      <c r="AM69" s="879"/>
      <c r="AN69" s="879"/>
      <c r="AO69" s="879"/>
      <c r="AP69" s="879" t="s">
        <v>590</v>
      </c>
      <c r="AQ69" s="879"/>
      <c r="AR69" s="879"/>
      <c r="AS69" s="879"/>
      <c r="AT69" s="879"/>
      <c r="AU69" s="879" t="s">
        <v>590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623</v>
      </c>
      <c r="R70" s="879"/>
      <c r="S70" s="879"/>
      <c r="T70" s="879"/>
      <c r="U70" s="879"/>
      <c r="V70" s="879">
        <v>579</v>
      </c>
      <c r="W70" s="879"/>
      <c r="X70" s="879"/>
      <c r="Y70" s="879"/>
      <c r="Z70" s="879"/>
      <c r="AA70" s="879">
        <v>43</v>
      </c>
      <c r="AB70" s="879"/>
      <c r="AC70" s="879"/>
      <c r="AD70" s="879"/>
      <c r="AE70" s="879"/>
      <c r="AF70" s="879">
        <v>43</v>
      </c>
      <c r="AG70" s="879"/>
      <c r="AH70" s="879"/>
      <c r="AI70" s="879"/>
      <c r="AJ70" s="879"/>
      <c r="AK70" s="879">
        <v>79</v>
      </c>
      <c r="AL70" s="879"/>
      <c r="AM70" s="879"/>
      <c r="AN70" s="879"/>
      <c r="AO70" s="879"/>
      <c r="AP70" s="879" t="s">
        <v>590</v>
      </c>
      <c r="AQ70" s="879"/>
      <c r="AR70" s="879"/>
      <c r="AS70" s="879"/>
      <c r="AT70" s="879"/>
      <c r="AU70" s="879" t="s">
        <v>590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146005</v>
      </c>
      <c r="R71" s="879"/>
      <c r="S71" s="879"/>
      <c r="T71" s="879"/>
      <c r="U71" s="879"/>
      <c r="V71" s="879">
        <v>140177</v>
      </c>
      <c r="W71" s="879"/>
      <c r="X71" s="879"/>
      <c r="Y71" s="879"/>
      <c r="Z71" s="879"/>
      <c r="AA71" s="879">
        <v>5828</v>
      </c>
      <c r="AB71" s="879"/>
      <c r="AC71" s="879"/>
      <c r="AD71" s="879"/>
      <c r="AE71" s="879"/>
      <c r="AF71" s="879">
        <v>5828</v>
      </c>
      <c r="AG71" s="879"/>
      <c r="AH71" s="879"/>
      <c r="AI71" s="879"/>
      <c r="AJ71" s="879"/>
      <c r="AK71" s="879">
        <v>1637</v>
      </c>
      <c r="AL71" s="879"/>
      <c r="AM71" s="879"/>
      <c r="AN71" s="879"/>
      <c r="AO71" s="879"/>
      <c r="AP71" s="879" t="s">
        <v>592</v>
      </c>
      <c r="AQ71" s="879"/>
      <c r="AR71" s="879"/>
      <c r="AS71" s="879"/>
      <c r="AT71" s="879"/>
      <c r="AU71" s="879" t="s">
        <v>592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581</v>
      </c>
      <c r="C72" s="922"/>
      <c r="D72" s="922"/>
      <c r="E72" s="922"/>
      <c r="F72" s="922"/>
      <c r="G72" s="922"/>
      <c r="H72" s="922"/>
      <c r="I72" s="922"/>
      <c r="J72" s="922"/>
      <c r="K72" s="922"/>
      <c r="L72" s="922"/>
      <c r="M72" s="922"/>
      <c r="N72" s="922"/>
      <c r="O72" s="922"/>
      <c r="P72" s="923"/>
      <c r="Q72" s="924">
        <v>15675</v>
      </c>
      <c r="R72" s="879"/>
      <c r="S72" s="879"/>
      <c r="T72" s="879"/>
      <c r="U72" s="879"/>
      <c r="V72" s="879">
        <v>15672</v>
      </c>
      <c r="W72" s="879"/>
      <c r="X72" s="879"/>
      <c r="Y72" s="879"/>
      <c r="Z72" s="879"/>
      <c r="AA72" s="879">
        <v>3</v>
      </c>
      <c r="AB72" s="879"/>
      <c r="AC72" s="879"/>
      <c r="AD72" s="879"/>
      <c r="AE72" s="879"/>
      <c r="AF72" s="879">
        <v>3</v>
      </c>
      <c r="AG72" s="879"/>
      <c r="AH72" s="879"/>
      <c r="AI72" s="879"/>
      <c r="AJ72" s="879"/>
      <c r="AK72" s="879" t="s">
        <v>590</v>
      </c>
      <c r="AL72" s="879"/>
      <c r="AM72" s="879"/>
      <c r="AN72" s="879"/>
      <c r="AO72" s="879"/>
      <c r="AP72" s="879" t="s">
        <v>590</v>
      </c>
      <c r="AQ72" s="879"/>
      <c r="AR72" s="879"/>
      <c r="AS72" s="879"/>
      <c r="AT72" s="879"/>
      <c r="AU72" s="879" t="s">
        <v>592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582</v>
      </c>
      <c r="C73" s="922"/>
      <c r="D73" s="922"/>
      <c r="E73" s="922"/>
      <c r="F73" s="922"/>
      <c r="G73" s="922"/>
      <c r="H73" s="922"/>
      <c r="I73" s="922"/>
      <c r="J73" s="922"/>
      <c r="K73" s="922"/>
      <c r="L73" s="922"/>
      <c r="M73" s="922"/>
      <c r="N73" s="922"/>
      <c r="O73" s="922"/>
      <c r="P73" s="923"/>
      <c r="Q73" s="924">
        <v>1305</v>
      </c>
      <c r="R73" s="879"/>
      <c r="S73" s="879"/>
      <c r="T73" s="879"/>
      <c r="U73" s="879"/>
      <c r="V73" s="879">
        <v>1272</v>
      </c>
      <c r="W73" s="879"/>
      <c r="X73" s="879"/>
      <c r="Y73" s="879"/>
      <c r="Z73" s="879"/>
      <c r="AA73" s="879">
        <v>33</v>
      </c>
      <c r="AB73" s="879"/>
      <c r="AC73" s="879"/>
      <c r="AD73" s="879"/>
      <c r="AE73" s="879"/>
      <c r="AF73" s="879">
        <v>33</v>
      </c>
      <c r="AG73" s="879"/>
      <c r="AH73" s="879"/>
      <c r="AI73" s="879"/>
      <c r="AJ73" s="879"/>
      <c r="AK73" s="879">
        <v>52</v>
      </c>
      <c r="AL73" s="879"/>
      <c r="AM73" s="879"/>
      <c r="AN73" s="879"/>
      <c r="AO73" s="879"/>
      <c r="AP73" s="879">
        <v>196</v>
      </c>
      <c r="AQ73" s="879"/>
      <c r="AR73" s="879"/>
      <c r="AS73" s="879"/>
      <c r="AT73" s="879"/>
      <c r="AU73" s="879">
        <v>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583</v>
      </c>
      <c r="C74" s="922"/>
      <c r="D74" s="922"/>
      <c r="E74" s="922"/>
      <c r="F74" s="922"/>
      <c r="G74" s="922"/>
      <c r="H74" s="922"/>
      <c r="I74" s="922"/>
      <c r="J74" s="922"/>
      <c r="K74" s="922"/>
      <c r="L74" s="922"/>
      <c r="M74" s="922"/>
      <c r="N74" s="922"/>
      <c r="O74" s="922"/>
      <c r="P74" s="923"/>
      <c r="Q74" s="924">
        <v>299</v>
      </c>
      <c r="R74" s="879"/>
      <c r="S74" s="879"/>
      <c r="T74" s="879"/>
      <c r="U74" s="879"/>
      <c r="V74" s="879">
        <v>294</v>
      </c>
      <c r="W74" s="879"/>
      <c r="X74" s="879"/>
      <c r="Y74" s="879"/>
      <c r="Z74" s="879"/>
      <c r="AA74" s="879">
        <v>5</v>
      </c>
      <c r="AB74" s="879"/>
      <c r="AC74" s="879"/>
      <c r="AD74" s="879"/>
      <c r="AE74" s="879"/>
      <c r="AF74" s="879">
        <v>5</v>
      </c>
      <c r="AG74" s="879"/>
      <c r="AH74" s="879"/>
      <c r="AI74" s="879"/>
      <c r="AJ74" s="879"/>
      <c r="AK74" s="879">
        <v>15</v>
      </c>
      <c r="AL74" s="879"/>
      <c r="AM74" s="879"/>
      <c r="AN74" s="879"/>
      <c r="AO74" s="879"/>
      <c r="AP74" s="879" t="s">
        <v>594</v>
      </c>
      <c r="AQ74" s="879"/>
      <c r="AR74" s="879"/>
      <c r="AS74" s="879"/>
      <c r="AT74" s="879"/>
      <c r="AU74" s="879" t="s">
        <v>590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584</v>
      </c>
      <c r="C75" s="922"/>
      <c r="D75" s="922"/>
      <c r="E75" s="922"/>
      <c r="F75" s="922"/>
      <c r="G75" s="922"/>
      <c r="H75" s="922"/>
      <c r="I75" s="922"/>
      <c r="J75" s="922"/>
      <c r="K75" s="922"/>
      <c r="L75" s="922"/>
      <c r="M75" s="922"/>
      <c r="N75" s="922"/>
      <c r="O75" s="922"/>
      <c r="P75" s="923"/>
      <c r="Q75" s="927">
        <v>801</v>
      </c>
      <c r="R75" s="928"/>
      <c r="S75" s="928"/>
      <c r="T75" s="928"/>
      <c r="U75" s="878"/>
      <c r="V75" s="929">
        <v>796</v>
      </c>
      <c r="W75" s="928"/>
      <c r="X75" s="928"/>
      <c r="Y75" s="928"/>
      <c r="Z75" s="878"/>
      <c r="AA75" s="929">
        <v>4</v>
      </c>
      <c r="AB75" s="928"/>
      <c r="AC75" s="928"/>
      <c r="AD75" s="928"/>
      <c r="AE75" s="878"/>
      <c r="AF75" s="929">
        <v>4</v>
      </c>
      <c r="AG75" s="928"/>
      <c r="AH75" s="928"/>
      <c r="AI75" s="928"/>
      <c r="AJ75" s="878"/>
      <c r="AK75" s="929">
        <v>117</v>
      </c>
      <c r="AL75" s="928"/>
      <c r="AM75" s="928"/>
      <c r="AN75" s="928"/>
      <c r="AO75" s="878"/>
      <c r="AP75" s="929">
        <v>1296</v>
      </c>
      <c r="AQ75" s="928"/>
      <c r="AR75" s="928"/>
      <c r="AS75" s="928"/>
      <c r="AT75" s="878"/>
      <c r="AU75" s="929">
        <v>30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585</v>
      </c>
      <c r="C76" s="922"/>
      <c r="D76" s="922"/>
      <c r="E76" s="922"/>
      <c r="F76" s="922"/>
      <c r="G76" s="922"/>
      <c r="H76" s="922"/>
      <c r="I76" s="922"/>
      <c r="J76" s="922"/>
      <c r="K76" s="922"/>
      <c r="L76" s="922"/>
      <c r="M76" s="922"/>
      <c r="N76" s="922"/>
      <c r="O76" s="922"/>
      <c r="P76" s="923"/>
      <c r="Q76" s="927">
        <v>969</v>
      </c>
      <c r="R76" s="928"/>
      <c r="S76" s="928"/>
      <c r="T76" s="928"/>
      <c r="U76" s="878"/>
      <c r="V76" s="929">
        <v>951</v>
      </c>
      <c r="W76" s="928"/>
      <c r="X76" s="928"/>
      <c r="Y76" s="928"/>
      <c r="Z76" s="878"/>
      <c r="AA76" s="929">
        <v>18</v>
      </c>
      <c r="AB76" s="928"/>
      <c r="AC76" s="928"/>
      <c r="AD76" s="928"/>
      <c r="AE76" s="878"/>
      <c r="AF76" s="929">
        <v>18</v>
      </c>
      <c r="AG76" s="928"/>
      <c r="AH76" s="928"/>
      <c r="AI76" s="928"/>
      <c r="AJ76" s="878"/>
      <c r="AK76" s="929">
        <v>43</v>
      </c>
      <c r="AL76" s="928"/>
      <c r="AM76" s="928"/>
      <c r="AN76" s="928"/>
      <c r="AO76" s="878"/>
      <c r="AP76" s="929" t="s">
        <v>595</v>
      </c>
      <c r="AQ76" s="928"/>
      <c r="AR76" s="928"/>
      <c r="AS76" s="928"/>
      <c r="AT76" s="878"/>
      <c r="AU76" s="929" t="s">
        <v>592</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586</v>
      </c>
      <c r="C77" s="922"/>
      <c r="D77" s="922"/>
      <c r="E77" s="922"/>
      <c r="F77" s="922"/>
      <c r="G77" s="922"/>
      <c r="H77" s="922"/>
      <c r="I77" s="922"/>
      <c r="J77" s="922"/>
      <c r="K77" s="922"/>
      <c r="L77" s="922"/>
      <c r="M77" s="922"/>
      <c r="N77" s="922"/>
      <c r="O77" s="922"/>
      <c r="P77" s="923"/>
      <c r="Q77" s="927">
        <v>9</v>
      </c>
      <c r="R77" s="928"/>
      <c r="S77" s="928"/>
      <c r="T77" s="928"/>
      <c r="U77" s="878"/>
      <c r="V77" s="929">
        <v>7</v>
      </c>
      <c r="W77" s="928"/>
      <c r="X77" s="928"/>
      <c r="Y77" s="928"/>
      <c r="Z77" s="878"/>
      <c r="AA77" s="929">
        <v>1</v>
      </c>
      <c r="AB77" s="928"/>
      <c r="AC77" s="928"/>
      <c r="AD77" s="928"/>
      <c r="AE77" s="878"/>
      <c r="AF77" s="929">
        <v>1</v>
      </c>
      <c r="AG77" s="928"/>
      <c r="AH77" s="928"/>
      <c r="AI77" s="928"/>
      <c r="AJ77" s="878"/>
      <c r="AK77" s="929" t="s">
        <v>590</v>
      </c>
      <c r="AL77" s="928"/>
      <c r="AM77" s="928"/>
      <c r="AN77" s="928"/>
      <c r="AO77" s="878"/>
      <c r="AP77" s="929" t="s">
        <v>590</v>
      </c>
      <c r="AQ77" s="928"/>
      <c r="AR77" s="928"/>
      <c r="AS77" s="928"/>
      <c r="AT77" s="878"/>
      <c r="AU77" s="929" t="s">
        <v>590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587</v>
      </c>
      <c r="C78" s="922"/>
      <c r="D78" s="922"/>
      <c r="E78" s="922"/>
      <c r="F78" s="922"/>
      <c r="G78" s="922"/>
      <c r="H78" s="922"/>
      <c r="I78" s="922"/>
      <c r="J78" s="922"/>
      <c r="K78" s="922"/>
      <c r="L78" s="922"/>
      <c r="M78" s="922"/>
      <c r="N78" s="922"/>
      <c r="O78" s="922"/>
      <c r="P78" s="923"/>
      <c r="Q78" s="924">
        <v>9</v>
      </c>
      <c r="R78" s="879"/>
      <c r="S78" s="879"/>
      <c r="T78" s="879"/>
      <c r="U78" s="879"/>
      <c r="V78" s="879">
        <v>5</v>
      </c>
      <c r="W78" s="879"/>
      <c r="X78" s="879"/>
      <c r="Y78" s="879"/>
      <c r="Z78" s="879"/>
      <c r="AA78" s="879">
        <v>4</v>
      </c>
      <c r="AB78" s="879"/>
      <c r="AC78" s="879"/>
      <c r="AD78" s="879"/>
      <c r="AE78" s="879"/>
      <c r="AF78" s="879">
        <v>4</v>
      </c>
      <c r="AG78" s="879"/>
      <c r="AH78" s="879"/>
      <c r="AI78" s="879"/>
      <c r="AJ78" s="879"/>
      <c r="AK78" s="879" t="s">
        <v>590</v>
      </c>
      <c r="AL78" s="879"/>
      <c r="AM78" s="879"/>
      <c r="AN78" s="879"/>
      <c r="AO78" s="879"/>
      <c r="AP78" s="879" t="s">
        <v>590</v>
      </c>
      <c r="AQ78" s="879"/>
      <c r="AR78" s="879"/>
      <c r="AS78" s="879"/>
      <c r="AT78" s="879"/>
      <c r="AU78" s="879" t="s">
        <v>592</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588</v>
      </c>
      <c r="C79" s="922"/>
      <c r="D79" s="922"/>
      <c r="E79" s="922"/>
      <c r="F79" s="922"/>
      <c r="G79" s="922"/>
      <c r="H79" s="922"/>
      <c r="I79" s="922"/>
      <c r="J79" s="922"/>
      <c r="K79" s="922"/>
      <c r="L79" s="922"/>
      <c r="M79" s="922"/>
      <c r="N79" s="922"/>
      <c r="O79" s="922"/>
      <c r="P79" s="923"/>
      <c r="Q79" s="924">
        <v>1</v>
      </c>
      <c r="R79" s="879"/>
      <c r="S79" s="879"/>
      <c r="T79" s="879"/>
      <c r="U79" s="879"/>
      <c r="V79" s="879">
        <v>0</v>
      </c>
      <c r="W79" s="879"/>
      <c r="X79" s="879"/>
      <c r="Y79" s="879"/>
      <c r="Z79" s="879"/>
      <c r="AA79" s="879">
        <v>0</v>
      </c>
      <c r="AB79" s="879"/>
      <c r="AC79" s="879"/>
      <c r="AD79" s="879"/>
      <c r="AE79" s="879"/>
      <c r="AF79" s="879">
        <v>0</v>
      </c>
      <c r="AG79" s="879"/>
      <c r="AH79" s="879"/>
      <c r="AI79" s="879"/>
      <c r="AJ79" s="879"/>
      <c r="AK79" s="879" t="s">
        <v>590</v>
      </c>
      <c r="AL79" s="879"/>
      <c r="AM79" s="879"/>
      <c r="AN79" s="879"/>
      <c r="AO79" s="879"/>
      <c r="AP79" s="879" t="s">
        <v>590</v>
      </c>
      <c r="AQ79" s="879"/>
      <c r="AR79" s="879"/>
      <c r="AS79" s="879"/>
      <c r="AT79" s="879"/>
      <c r="AU79" s="879" t="s">
        <v>590</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589</v>
      </c>
      <c r="C80" s="922"/>
      <c r="D80" s="922"/>
      <c r="E80" s="922"/>
      <c r="F80" s="922"/>
      <c r="G80" s="922"/>
      <c r="H80" s="922"/>
      <c r="I80" s="922"/>
      <c r="J80" s="922"/>
      <c r="K80" s="922"/>
      <c r="L80" s="922"/>
      <c r="M80" s="922"/>
      <c r="N80" s="922"/>
      <c r="O80" s="922"/>
      <c r="P80" s="923"/>
      <c r="Q80" s="924">
        <v>22424</v>
      </c>
      <c r="R80" s="879"/>
      <c r="S80" s="879"/>
      <c r="T80" s="879"/>
      <c r="U80" s="879"/>
      <c r="V80" s="879">
        <v>20206</v>
      </c>
      <c r="W80" s="879"/>
      <c r="X80" s="879"/>
      <c r="Y80" s="879"/>
      <c r="Z80" s="879"/>
      <c r="AA80" s="879">
        <v>2218</v>
      </c>
      <c r="AB80" s="879"/>
      <c r="AC80" s="879"/>
      <c r="AD80" s="879"/>
      <c r="AE80" s="879"/>
      <c r="AF80" s="879">
        <v>31774</v>
      </c>
      <c r="AG80" s="879"/>
      <c r="AH80" s="879"/>
      <c r="AI80" s="879"/>
      <c r="AJ80" s="879"/>
      <c r="AK80" s="879" t="s">
        <v>590</v>
      </c>
      <c r="AL80" s="879"/>
      <c r="AM80" s="879"/>
      <c r="AN80" s="879"/>
      <c r="AO80" s="879"/>
      <c r="AP80" s="879">
        <v>54229</v>
      </c>
      <c r="AQ80" s="879"/>
      <c r="AR80" s="879"/>
      <c r="AS80" s="879"/>
      <c r="AT80" s="879"/>
      <c r="AU80" s="879" t="s">
        <v>590</v>
      </c>
      <c r="AV80" s="879"/>
      <c r="AW80" s="879"/>
      <c r="AX80" s="879"/>
      <c r="AY80" s="879"/>
      <c r="AZ80" s="925" t="s">
        <v>593</v>
      </c>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596</v>
      </c>
      <c r="C81" s="922"/>
      <c r="D81" s="922"/>
      <c r="E81" s="922"/>
      <c r="F81" s="922"/>
      <c r="G81" s="922"/>
      <c r="H81" s="922"/>
      <c r="I81" s="922"/>
      <c r="J81" s="922"/>
      <c r="K81" s="922"/>
      <c r="L81" s="922"/>
      <c r="M81" s="922"/>
      <c r="N81" s="922"/>
      <c r="O81" s="922"/>
      <c r="P81" s="923"/>
      <c r="Q81" s="924">
        <v>763</v>
      </c>
      <c r="R81" s="879"/>
      <c r="S81" s="879"/>
      <c r="T81" s="879"/>
      <c r="U81" s="879"/>
      <c r="V81" s="879">
        <v>624</v>
      </c>
      <c r="W81" s="879"/>
      <c r="X81" s="879"/>
      <c r="Y81" s="879"/>
      <c r="Z81" s="879"/>
      <c r="AA81" s="879">
        <v>138</v>
      </c>
      <c r="AB81" s="879"/>
      <c r="AC81" s="879"/>
      <c r="AD81" s="879"/>
      <c r="AE81" s="879"/>
      <c r="AF81" s="879">
        <v>1779</v>
      </c>
      <c r="AG81" s="879"/>
      <c r="AH81" s="879"/>
      <c r="AI81" s="879"/>
      <c r="AJ81" s="879"/>
      <c r="AK81" s="879" t="s">
        <v>592</v>
      </c>
      <c r="AL81" s="879"/>
      <c r="AM81" s="879"/>
      <c r="AN81" s="879"/>
      <c r="AO81" s="879"/>
      <c r="AP81" s="879">
        <v>1199</v>
      </c>
      <c r="AQ81" s="879"/>
      <c r="AR81" s="879"/>
      <c r="AS81" s="879"/>
      <c r="AT81" s="879"/>
      <c r="AU81" s="879" t="s">
        <v>590</v>
      </c>
      <c r="AV81" s="879"/>
      <c r="AW81" s="879"/>
      <c r="AX81" s="879"/>
      <c r="AY81" s="879"/>
      <c r="AZ81" s="925" t="s">
        <v>593</v>
      </c>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39950</v>
      </c>
      <c r="AG88" s="890"/>
      <c r="AH88" s="890"/>
      <c r="AI88" s="890"/>
      <c r="AJ88" s="890"/>
      <c r="AK88" s="887"/>
      <c r="AL88" s="887"/>
      <c r="AM88" s="887"/>
      <c r="AN88" s="887"/>
      <c r="AO88" s="887"/>
      <c r="AP88" s="890">
        <v>56987</v>
      </c>
      <c r="AQ88" s="890"/>
      <c r="AR88" s="890"/>
      <c r="AS88" s="890"/>
      <c r="AT88" s="890"/>
      <c r="AU88" s="890">
        <v>60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310</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310</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310</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404984</v>
      </c>
      <c r="AB110" s="950"/>
      <c r="AC110" s="950"/>
      <c r="AD110" s="950"/>
      <c r="AE110" s="951"/>
      <c r="AF110" s="952">
        <v>420147</v>
      </c>
      <c r="AG110" s="950"/>
      <c r="AH110" s="950"/>
      <c r="AI110" s="950"/>
      <c r="AJ110" s="951"/>
      <c r="AK110" s="952">
        <v>423696</v>
      </c>
      <c r="AL110" s="950"/>
      <c r="AM110" s="950"/>
      <c r="AN110" s="950"/>
      <c r="AO110" s="951"/>
      <c r="AP110" s="953">
        <v>17.399999999999999</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4193224</v>
      </c>
      <c r="BR110" s="985"/>
      <c r="BS110" s="985"/>
      <c r="BT110" s="985"/>
      <c r="BU110" s="985"/>
      <c r="BV110" s="985">
        <v>5308106</v>
      </c>
      <c r="BW110" s="985"/>
      <c r="BX110" s="985"/>
      <c r="BY110" s="985"/>
      <c r="BZ110" s="985"/>
      <c r="CA110" s="985">
        <v>5474798</v>
      </c>
      <c r="CB110" s="985"/>
      <c r="CC110" s="985"/>
      <c r="CD110" s="985"/>
      <c r="CE110" s="985"/>
      <c r="CF110" s="999">
        <v>224.4</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356</v>
      </c>
      <c r="DH110" s="985"/>
      <c r="DI110" s="985"/>
      <c r="DJ110" s="985"/>
      <c r="DK110" s="985"/>
      <c r="DL110" s="985">
        <v>117492</v>
      </c>
      <c r="DM110" s="985"/>
      <c r="DN110" s="985"/>
      <c r="DO110" s="985"/>
      <c r="DP110" s="985"/>
      <c r="DQ110" s="985">
        <v>109306</v>
      </c>
      <c r="DR110" s="985"/>
      <c r="DS110" s="985"/>
      <c r="DT110" s="985"/>
      <c r="DU110" s="985"/>
      <c r="DV110" s="986">
        <v>4.5</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356</v>
      </c>
      <c r="AB111" s="992"/>
      <c r="AC111" s="992"/>
      <c r="AD111" s="992"/>
      <c r="AE111" s="993"/>
      <c r="AF111" s="994" t="s">
        <v>356</v>
      </c>
      <c r="AG111" s="992"/>
      <c r="AH111" s="992"/>
      <c r="AI111" s="992"/>
      <c r="AJ111" s="993"/>
      <c r="AK111" s="994" t="s">
        <v>356</v>
      </c>
      <c r="AL111" s="992"/>
      <c r="AM111" s="992"/>
      <c r="AN111" s="992"/>
      <c r="AO111" s="993"/>
      <c r="AP111" s="995" t="s">
        <v>356</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t="s">
        <v>356</v>
      </c>
      <c r="BR111" s="978"/>
      <c r="BS111" s="978"/>
      <c r="BT111" s="978"/>
      <c r="BU111" s="978"/>
      <c r="BV111" s="978">
        <v>348628</v>
      </c>
      <c r="BW111" s="978"/>
      <c r="BX111" s="978"/>
      <c r="BY111" s="978"/>
      <c r="BZ111" s="978"/>
      <c r="CA111" s="978">
        <v>339800</v>
      </c>
      <c r="CB111" s="978"/>
      <c r="CC111" s="978"/>
      <c r="CD111" s="978"/>
      <c r="CE111" s="978"/>
      <c r="CF111" s="972">
        <v>13.9</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356</v>
      </c>
      <c r="DH111" s="978"/>
      <c r="DI111" s="978"/>
      <c r="DJ111" s="978"/>
      <c r="DK111" s="978"/>
      <c r="DL111" s="978" t="s">
        <v>356</v>
      </c>
      <c r="DM111" s="978"/>
      <c r="DN111" s="978"/>
      <c r="DO111" s="978"/>
      <c r="DP111" s="978"/>
      <c r="DQ111" s="978" t="s">
        <v>356</v>
      </c>
      <c r="DR111" s="978"/>
      <c r="DS111" s="978"/>
      <c r="DT111" s="978"/>
      <c r="DU111" s="978"/>
      <c r="DV111" s="979" t="s">
        <v>356</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356</v>
      </c>
      <c r="AB112" s="1017"/>
      <c r="AC112" s="1017"/>
      <c r="AD112" s="1017"/>
      <c r="AE112" s="1018"/>
      <c r="AF112" s="1019" t="s">
        <v>356</v>
      </c>
      <c r="AG112" s="1017"/>
      <c r="AH112" s="1017"/>
      <c r="AI112" s="1017"/>
      <c r="AJ112" s="1018"/>
      <c r="AK112" s="1019" t="s">
        <v>356</v>
      </c>
      <c r="AL112" s="1017"/>
      <c r="AM112" s="1017"/>
      <c r="AN112" s="1017"/>
      <c r="AO112" s="1018"/>
      <c r="AP112" s="1020" t="s">
        <v>356</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968268</v>
      </c>
      <c r="BR112" s="978"/>
      <c r="BS112" s="978"/>
      <c r="BT112" s="978"/>
      <c r="BU112" s="978"/>
      <c r="BV112" s="978">
        <v>877070</v>
      </c>
      <c r="BW112" s="978"/>
      <c r="BX112" s="978"/>
      <c r="BY112" s="978"/>
      <c r="BZ112" s="978"/>
      <c r="CA112" s="978">
        <v>853293</v>
      </c>
      <c r="CB112" s="978"/>
      <c r="CC112" s="978"/>
      <c r="CD112" s="978"/>
      <c r="CE112" s="978"/>
      <c r="CF112" s="972">
        <v>35</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356</v>
      </c>
      <c r="DH112" s="978"/>
      <c r="DI112" s="978"/>
      <c r="DJ112" s="978"/>
      <c r="DK112" s="978"/>
      <c r="DL112" s="978" t="s">
        <v>356</v>
      </c>
      <c r="DM112" s="978"/>
      <c r="DN112" s="978"/>
      <c r="DO112" s="978"/>
      <c r="DP112" s="978"/>
      <c r="DQ112" s="978" t="s">
        <v>356</v>
      </c>
      <c r="DR112" s="978"/>
      <c r="DS112" s="978"/>
      <c r="DT112" s="978"/>
      <c r="DU112" s="978"/>
      <c r="DV112" s="979" t="s">
        <v>356</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94661</v>
      </c>
      <c r="AB113" s="992"/>
      <c r="AC113" s="992"/>
      <c r="AD113" s="992"/>
      <c r="AE113" s="993"/>
      <c r="AF113" s="994">
        <v>70279</v>
      </c>
      <c r="AG113" s="992"/>
      <c r="AH113" s="992"/>
      <c r="AI113" s="992"/>
      <c r="AJ113" s="993"/>
      <c r="AK113" s="994">
        <v>79242</v>
      </c>
      <c r="AL113" s="992"/>
      <c r="AM113" s="992"/>
      <c r="AN113" s="992"/>
      <c r="AO113" s="993"/>
      <c r="AP113" s="995">
        <v>3.2</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74070</v>
      </c>
      <c r="BR113" s="978"/>
      <c r="BS113" s="978"/>
      <c r="BT113" s="978"/>
      <c r="BU113" s="978"/>
      <c r="BV113" s="978">
        <v>66143</v>
      </c>
      <c r="BW113" s="978"/>
      <c r="BX113" s="978"/>
      <c r="BY113" s="978"/>
      <c r="BZ113" s="978"/>
      <c r="CA113" s="978">
        <v>59856</v>
      </c>
      <c r="CB113" s="978"/>
      <c r="CC113" s="978"/>
      <c r="CD113" s="978"/>
      <c r="CE113" s="978"/>
      <c r="CF113" s="972">
        <v>2.5</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356</v>
      </c>
      <c r="DH113" s="1017"/>
      <c r="DI113" s="1017"/>
      <c r="DJ113" s="1017"/>
      <c r="DK113" s="1018"/>
      <c r="DL113" s="1019" t="s">
        <v>356</v>
      </c>
      <c r="DM113" s="1017"/>
      <c r="DN113" s="1017"/>
      <c r="DO113" s="1017"/>
      <c r="DP113" s="1018"/>
      <c r="DQ113" s="1019" t="s">
        <v>356</v>
      </c>
      <c r="DR113" s="1017"/>
      <c r="DS113" s="1017"/>
      <c r="DT113" s="1017"/>
      <c r="DU113" s="1018"/>
      <c r="DV113" s="1020" t="s">
        <v>356</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12220</v>
      </c>
      <c r="AB114" s="1017"/>
      <c r="AC114" s="1017"/>
      <c r="AD114" s="1017"/>
      <c r="AE114" s="1018"/>
      <c r="AF114" s="1019">
        <v>12201</v>
      </c>
      <c r="AG114" s="1017"/>
      <c r="AH114" s="1017"/>
      <c r="AI114" s="1017"/>
      <c r="AJ114" s="1018"/>
      <c r="AK114" s="1019">
        <v>12647</v>
      </c>
      <c r="AL114" s="1017"/>
      <c r="AM114" s="1017"/>
      <c r="AN114" s="1017"/>
      <c r="AO114" s="1018"/>
      <c r="AP114" s="1020">
        <v>0.5</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905050</v>
      </c>
      <c r="BR114" s="978"/>
      <c r="BS114" s="978"/>
      <c r="BT114" s="978"/>
      <c r="BU114" s="978"/>
      <c r="BV114" s="978">
        <v>850471</v>
      </c>
      <c r="BW114" s="978"/>
      <c r="BX114" s="978"/>
      <c r="BY114" s="978"/>
      <c r="BZ114" s="978"/>
      <c r="CA114" s="978">
        <v>770836</v>
      </c>
      <c r="CB114" s="978"/>
      <c r="CC114" s="978"/>
      <c r="CD114" s="978"/>
      <c r="CE114" s="978"/>
      <c r="CF114" s="972">
        <v>31.6</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356</v>
      </c>
      <c r="DH114" s="1017"/>
      <c r="DI114" s="1017"/>
      <c r="DJ114" s="1017"/>
      <c r="DK114" s="1018"/>
      <c r="DL114" s="1019" t="s">
        <v>356</v>
      </c>
      <c r="DM114" s="1017"/>
      <c r="DN114" s="1017"/>
      <c r="DO114" s="1017"/>
      <c r="DP114" s="1018"/>
      <c r="DQ114" s="1019" t="s">
        <v>356</v>
      </c>
      <c r="DR114" s="1017"/>
      <c r="DS114" s="1017"/>
      <c r="DT114" s="1017"/>
      <c r="DU114" s="1018"/>
      <c r="DV114" s="1020" t="s">
        <v>356</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356</v>
      </c>
      <c r="AB115" s="992"/>
      <c r="AC115" s="992"/>
      <c r="AD115" s="992"/>
      <c r="AE115" s="993"/>
      <c r="AF115" s="994">
        <v>4261</v>
      </c>
      <c r="AG115" s="992"/>
      <c r="AH115" s="992"/>
      <c r="AI115" s="992"/>
      <c r="AJ115" s="993"/>
      <c r="AK115" s="994">
        <v>8765</v>
      </c>
      <c r="AL115" s="992"/>
      <c r="AM115" s="992"/>
      <c r="AN115" s="992"/>
      <c r="AO115" s="993"/>
      <c r="AP115" s="995">
        <v>0.4</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t="s">
        <v>356</v>
      </c>
      <c r="BR115" s="978"/>
      <c r="BS115" s="978"/>
      <c r="BT115" s="978"/>
      <c r="BU115" s="978"/>
      <c r="BV115" s="978" t="s">
        <v>356</v>
      </c>
      <c r="BW115" s="978"/>
      <c r="BX115" s="978"/>
      <c r="BY115" s="978"/>
      <c r="BZ115" s="978"/>
      <c r="CA115" s="978" t="s">
        <v>356</v>
      </c>
      <c r="CB115" s="978"/>
      <c r="CC115" s="978"/>
      <c r="CD115" s="978"/>
      <c r="CE115" s="978"/>
      <c r="CF115" s="972" t="s">
        <v>356</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356</v>
      </c>
      <c r="DH115" s="1017"/>
      <c r="DI115" s="1017"/>
      <c r="DJ115" s="1017"/>
      <c r="DK115" s="1018"/>
      <c r="DL115" s="1019" t="s">
        <v>356</v>
      </c>
      <c r="DM115" s="1017"/>
      <c r="DN115" s="1017"/>
      <c r="DO115" s="1017"/>
      <c r="DP115" s="1018"/>
      <c r="DQ115" s="1019" t="s">
        <v>356</v>
      </c>
      <c r="DR115" s="1017"/>
      <c r="DS115" s="1017"/>
      <c r="DT115" s="1017"/>
      <c r="DU115" s="1018"/>
      <c r="DV115" s="1020" t="s">
        <v>356</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356</v>
      </c>
      <c r="AB116" s="1017"/>
      <c r="AC116" s="1017"/>
      <c r="AD116" s="1017"/>
      <c r="AE116" s="1018"/>
      <c r="AF116" s="1019">
        <v>241</v>
      </c>
      <c r="AG116" s="1017"/>
      <c r="AH116" s="1017"/>
      <c r="AI116" s="1017"/>
      <c r="AJ116" s="1018"/>
      <c r="AK116" s="1019">
        <v>36</v>
      </c>
      <c r="AL116" s="1017"/>
      <c r="AM116" s="1017"/>
      <c r="AN116" s="1017"/>
      <c r="AO116" s="1018"/>
      <c r="AP116" s="1020">
        <v>0</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356</v>
      </c>
      <c r="BR116" s="978"/>
      <c r="BS116" s="978"/>
      <c r="BT116" s="978"/>
      <c r="BU116" s="978"/>
      <c r="BV116" s="978" t="s">
        <v>356</v>
      </c>
      <c r="BW116" s="978"/>
      <c r="BX116" s="978"/>
      <c r="BY116" s="978"/>
      <c r="BZ116" s="978"/>
      <c r="CA116" s="978" t="s">
        <v>356</v>
      </c>
      <c r="CB116" s="978"/>
      <c r="CC116" s="978"/>
      <c r="CD116" s="978"/>
      <c r="CE116" s="978"/>
      <c r="CF116" s="972" t="s">
        <v>356</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356</v>
      </c>
      <c r="DH116" s="1017"/>
      <c r="DI116" s="1017"/>
      <c r="DJ116" s="1017"/>
      <c r="DK116" s="1018"/>
      <c r="DL116" s="1019" t="s">
        <v>356</v>
      </c>
      <c r="DM116" s="1017"/>
      <c r="DN116" s="1017"/>
      <c r="DO116" s="1017"/>
      <c r="DP116" s="1018"/>
      <c r="DQ116" s="1019" t="s">
        <v>356</v>
      </c>
      <c r="DR116" s="1017"/>
      <c r="DS116" s="1017"/>
      <c r="DT116" s="1017"/>
      <c r="DU116" s="1018"/>
      <c r="DV116" s="1020" t="s">
        <v>356</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511865</v>
      </c>
      <c r="AB117" s="1035"/>
      <c r="AC117" s="1035"/>
      <c r="AD117" s="1035"/>
      <c r="AE117" s="1036"/>
      <c r="AF117" s="1037">
        <v>507129</v>
      </c>
      <c r="AG117" s="1035"/>
      <c r="AH117" s="1035"/>
      <c r="AI117" s="1035"/>
      <c r="AJ117" s="1036"/>
      <c r="AK117" s="1037">
        <v>524386</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356</v>
      </c>
      <c r="BR117" s="978"/>
      <c r="BS117" s="978"/>
      <c r="BT117" s="978"/>
      <c r="BU117" s="978"/>
      <c r="BV117" s="978" t="s">
        <v>356</v>
      </c>
      <c r="BW117" s="978"/>
      <c r="BX117" s="978"/>
      <c r="BY117" s="978"/>
      <c r="BZ117" s="978"/>
      <c r="CA117" s="978" t="s">
        <v>356</v>
      </c>
      <c r="CB117" s="978"/>
      <c r="CC117" s="978"/>
      <c r="CD117" s="978"/>
      <c r="CE117" s="978"/>
      <c r="CF117" s="972" t="s">
        <v>356</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356</v>
      </c>
      <c r="DH117" s="1017"/>
      <c r="DI117" s="1017"/>
      <c r="DJ117" s="1017"/>
      <c r="DK117" s="1018"/>
      <c r="DL117" s="1019" t="s">
        <v>356</v>
      </c>
      <c r="DM117" s="1017"/>
      <c r="DN117" s="1017"/>
      <c r="DO117" s="1017"/>
      <c r="DP117" s="1018"/>
      <c r="DQ117" s="1019" t="s">
        <v>356</v>
      </c>
      <c r="DR117" s="1017"/>
      <c r="DS117" s="1017"/>
      <c r="DT117" s="1017"/>
      <c r="DU117" s="1018"/>
      <c r="DV117" s="1020" t="s">
        <v>356</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310</v>
      </c>
      <c r="AL118" s="943"/>
      <c r="AM118" s="943"/>
      <c r="AN118" s="943"/>
      <c r="AO118" s="944"/>
      <c r="AP118" s="1029" t="s">
        <v>435</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356</v>
      </c>
      <c r="BR118" s="1056"/>
      <c r="BS118" s="1056"/>
      <c r="BT118" s="1056"/>
      <c r="BU118" s="1056"/>
      <c r="BV118" s="1056" t="s">
        <v>356</v>
      </c>
      <c r="BW118" s="1056"/>
      <c r="BX118" s="1056"/>
      <c r="BY118" s="1056"/>
      <c r="BZ118" s="1056"/>
      <c r="CA118" s="1056" t="s">
        <v>356</v>
      </c>
      <c r="CB118" s="1056"/>
      <c r="CC118" s="1056"/>
      <c r="CD118" s="1056"/>
      <c r="CE118" s="1056"/>
      <c r="CF118" s="972" t="s">
        <v>356</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356</v>
      </c>
      <c r="DH118" s="1017"/>
      <c r="DI118" s="1017"/>
      <c r="DJ118" s="1017"/>
      <c r="DK118" s="1018"/>
      <c r="DL118" s="1019" t="s">
        <v>356</v>
      </c>
      <c r="DM118" s="1017"/>
      <c r="DN118" s="1017"/>
      <c r="DO118" s="1017"/>
      <c r="DP118" s="1018"/>
      <c r="DQ118" s="1019" t="s">
        <v>356</v>
      </c>
      <c r="DR118" s="1017"/>
      <c r="DS118" s="1017"/>
      <c r="DT118" s="1017"/>
      <c r="DU118" s="1018"/>
      <c r="DV118" s="1020" t="s">
        <v>356</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356</v>
      </c>
      <c r="AB119" s="950"/>
      <c r="AC119" s="950"/>
      <c r="AD119" s="950"/>
      <c r="AE119" s="951"/>
      <c r="AF119" s="952">
        <v>4034</v>
      </c>
      <c r="AG119" s="950"/>
      <c r="AH119" s="950"/>
      <c r="AI119" s="950"/>
      <c r="AJ119" s="951"/>
      <c r="AK119" s="952">
        <v>8123</v>
      </c>
      <c r="AL119" s="950"/>
      <c r="AM119" s="950"/>
      <c r="AN119" s="950"/>
      <c r="AO119" s="951"/>
      <c r="AP119" s="953">
        <v>0.3</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465</v>
      </c>
      <c r="BP119" s="1064"/>
      <c r="BQ119" s="1055">
        <v>6140612</v>
      </c>
      <c r="BR119" s="1056"/>
      <c r="BS119" s="1056"/>
      <c r="BT119" s="1056"/>
      <c r="BU119" s="1056"/>
      <c r="BV119" s="1056">
        <v>7450418</v>
      </c>
      <c r="BW119" s="1056"/>
      <c r="BX119" s="1056"/>
      <c r="BY119" s="1056"/>
      <c r="BZ119" s="1056"/>
      <c r="CA119" s="1056">
        <v>7498583</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356</v>
      </c>
      <c r="DH119" s="1042"/>
      <c r="DI119" s="1042"/>
      <c r="DJ119" s="1042"/>
      <c r="DK119" s="1043"/>
      <c r="DL119" s="1041">
        <v>231136</v>
      </c>
      <c r="DM119" s="1042"/>
      <c r="DN119" s="1042"/>
      <c r="DO119" s="1042"/>
      <c r="DP119" s="1043"/>
      <c r="DQ119" s="1041">
        <v>230494</v>
      </c>
      <c r="DR119" s="1042"/>
      <c r="DS119" s="1042"/>
      <c r="DT119" s="1042"/>
      <c r="DU119" s="1043"/>
      <c r="DV119" s="1044">
        <v>9.4</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356</v>
      </c>
      <c r="AB120" s="1017"/>
      <c r="AC120" s="1017"/>
      <c r="AD120" s="1017"/>
      <c r="AE120" s="1018"/>
      <c r="AF120" s="1019" t="s">
        <v>356</v>
      </c>
      <c r="AG120" s="1017"/>
      <c r="AH120" s="1017"/>
      <c r="AI120" s="1017"/>
      <c r="AJ120" s="1018"/>
      <c r="AK120" s="1019" t="s">
        <v>356</v>
      </c>
      <c r="AL120" s="1017"/>
      <c r="AM120" s="1017"/>
      <c r="AN120" s="1017"/>
      <c r="AO120" s="1018"/>
      <c r="AP120" s="1020" t="s">
        <v>356</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1774900</v>
      </c>
      <c r="BR120" s="985"/>
      <c r="BS120" s="985"/>
      <c r="BT120" s="985"/>
      <c r="BU120" s="985"/>
      <c r="BV120" s="985">
        <v>1580484</v>
      </c>
      <c r="BW120" s="985"/>
      <c r="BX120" s="985"/>
      <c r="BY120" s="985"/>
      <c r="BZ120" s="985"/>
      <c r="CA120" s="985">
        <v>1664046</v>
      </c>
      <c r="CB120" s="985"/>
      <c r="CC120" s="985"/>
      <c r="CD120" s="985"/>
      <c r="CE120" s="985"/>
      <c r="CF120" s="999">
        <v>68.2</v>
      </c>
      <c r="CG120" s="1000"/>
      <c r="CH120" s="1000"/>
      <c r="CI120" s="1000"/>
      <c r="CJ120" s="1000"/>
      <c r="CK120" s="1065" t="s">
        <v>469</v>
      </c>
      <c r="CL120" s="1066"/>
      <c r="CM120" s="1066"/>
      <c r="CN120" s="1066"/>
      <c r="CO120" s="1067"/>
      <c r="CP120" s="1073" t="s">
        <v>412</v>
      </c>
      <c r="CQ120" s="1074"/>
      <c r="CR120" s="1074"/>
      <c r="CS120" s="1074"/>
      <c r="CT120" s="1074"/>
      <c r="CU120" s="1074"/>
      <c r="CV120" s="1074"/>
      <c r="CW120" s="1074"/>
      <c r="CX120" s="1074"/>
      <c r="CY120" s="1074"/>
      <c r="CZ120" s="1074"/>
      <c r="DA120" s="1074"/>
      <c r="DB120" s="1074"/>
      <c r="DC120" s="1074"/>
      <c r="DD120" s="1074"/>
      <c r="DE120" s="1074"/>
      <c r="DF120" s="1075"/>
      <c r="DG120" s="984">
        <v>968268</v>
      </c>
      <c r="DH120" s="985"/>
      <c r="DI120" s="985"/>
      <c r="DJ120" s="985"/>
      <c r="DK120" s="985"/>
      <c r="DL120" s="985">
        <v>877070</v>
      </c>
      <c r="DM120" s="985"/>
      <c r="DN120" s="985"/>
      <c r="DO120" s="985"/>
      <c r="DP120" s="985"/>
      <c r="DQ120" s="985">
        <v>853293</v>
      </c>
      <c r="DR120" s="985"/>
      <c r="DS120" s="985"/>
      <c r="DT120" s="985"/>
      <c r="DU120" s="985"/>
      <c r="DV120" s="986">
        <v>35</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356</v>
      </c>
      <c r="AB121" s="1017"/>
      <c r="AC121" s="1017"/>
      <c r="AD121" s="1017"/>
      <c r="AE121" s="1018"/>
      <c r="AF121" s="1019" t="s">
        <v>356</v>
      </c>
      <c r="AG121" s="1017"/>
      <c r="AH121" s="1017"/>
      <c r="AI121" s="1017"/>
      <c r="AJ121" s="1018"/>
      <c r="AK121" s="1019" t="s">
        <v>356</v>
      </c>
      <c r="AL121" s="1017"/>
      <c r="AM121" s="1017"/>
      <c r="AN121" s="1017"/>
      <c r="AO121" s="1018"/>
      <c r="AP121" s="1020" t="s">
        <v>356</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99046</v>
      </c>
      <c r="BR121" s="978"/>
      <c r="BS121" s="978"/>
      <c r="BT121" s="978"/>
      <c r="BU121" s="978"/>
      <c r="BV121" s="978">
        <v>85332</v>
      </c>
      <c r="BW121" s="978"/>
      <c r="BX121" s="978"/>
      <c r="BY121" s="978"/>
      <c r="BZ121" s="978"/>
      <c r="CA121" s="978">
        <v>77856</v>
      </c>
      <c r="CB121" s="978"/>
      <c r="CC121" s="978"/>
      <c r="CD121" s="978"/>
      <c r="CE121" s="978"/>
      <c r="CF121" s="972">
        <v>3.2</v>
      </c>
      <c r="CG121" s="973"/>
      <c r="CH121" s="973"/>
      <c r="CI121" s="973"/>
      <c r="CJ121" s="973"/>
      <c r="CK121" s="1068"/>
      <c r="CL121" s="1069"/>
      <c r="CM121" s="1069"/>
      <c r="CN121" s="1069"/>
      <c r="CO121" s="1070"/>
      <c r="CP121" s="1078" t="s">
        <v>410</v>
      </c>
      <c r="CQ121" s="1079"/>
      <c r="CR121" s="1079"/>
      <c r="CS121" s="1079"/>
      <c r="CT121" s="1079"/>
      <c r="CU121" s="1079"/>
      <c r="CV121" s="1079"/>
      <c r="CW121" s="1079"/>
      <c r="CX121" s="1079"/>
      <c r="CY121" s="1079"/>
      <c r="CZ121" s="1079"/>
      <c r="DA121" s="1079"/>
      <c r="DB121" s="1079"/>
      <c r="DC121" s="1079"/>
      <c r="DD121" s="1079"/>
      <c r="DE121" s="1079"/>
      <c r="DF121" s="1080"/>
      <c r="DG121" s="977" t="s">
        <v>356</v>
      </c>
      <c r="DH121" s="978"/>
      <c r="DI121" s="978"/>
      <c r="DJ121" s="978"/>
      <c r="DK121" s="978"/>
      <c r="DL121" s="978" t="s">
        <v>356</v>
      </c>
      <c r="DM121" s="978"/>
      <c r="DN121" s="978"/>
      <c r="DO121" s="978"/>
      <c r="DP121" s="978"/>
      <c r="DQ121" s="978" t="s">
        <v>356</v>
      </c>
      <c r="DR121" s="978"/>
      <c r="DS121" s="978"/>
      <c r="DT121" s="978"/>
      <c r="DU121" s="978"/>
      <c r="DV121" s="979" t="s">
        <v>356</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356</v>
      </c>
      <c r="AB122" s="1017"/>
      <c r="AC122" s="1017"/>
      <c r="AD122" s="1017"/>
      <c r="AE122" s="1018"/>
      <c r="AF122" s="1019" t="s">
        <v>356</v>
      </c>
      <c r="AG122" s="1017"/>
      <c r="AH122" s="1017"/>
      <c r="AI122" s="1017"/>
      <c r="AJ122" s="1018"/>
      <c r="AK122" s="1019" t="s">
        <v>356</v>
      </c>
      <c r="AL122" s="1017"/>
      <c r="AM122" s="1017"/>
      <c r="AN122" s="1017"/>
      <c r="AO122" s="1018"/>
      <c r="AP122" s="1020" t="s">
        <v>356</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3783413</v>
      </c>
      <c r="BR122" s="1056"/>
      <c r="BS122" s="1056"/>
      <c r="BT122" s="1056"/>
      <c r="BU122" s="1056"/>
      <c r="BV122" s="1056">
        <v>4526529</v>
      </c>
      <c r="BW122" s="1056"/>
      <c r="BX122" s="1056"/>
      <c r="BY122" s="1056"/>
      <c r="BZ122" s="1056"/>
      <c r="CA122" s="1056">
        <v>4491470</v>
      </c>
      <c r="CB122" s="1056"/>
      <c r="CC122" s="1056"/>
      <c r="CD122" s="1056"/>
      <c r="CE122" s="1056"/>
      <c r="CF122" s="1076">
        <v>184.1</v>
      </c>
      <c r="CG122" s="1077"/>
      <c r="CH122" s="1077"/>
      <c r="CI122" s="1077"/>
      <c r="CJ122" s="1077"/>
      <c r="CK122" s="1068"/>
      <c r="CL122" s="1069"/>
      <c r="CM122" s="1069"/>
      <c r="CN122" s="1069"/>
      <c r="CO122" s="1070"/>
      <c r="CP122" s="1078" t="s">
        <v>411</v>
      </c>
      <c r="CQ122" s="1079"/>
      <c r="CR122" s="1079"/>
      <c r="CS122" s="1079"/>
      <c r="CT122" s="1079"/>
      <c r="CU122" s="1079"/>
      <c r="CV122" s="1079"/>
      <c r="CW122" s="1079"/>
      <c r="CX122" s="1079"/>
      <c r="CY122" s="1079"/>
      <c r="CZ122" s="1079"/>
      <c r="DA122" s="1079"/>
      <c r="DB122" s="1079"/>
      <c r="DC122" s="1079"/>
      <c r="DD122" s="1079"/>
      <c r="DE122" s="1079"/>
      <c r="DF122" s="1080"/>
      <c r="DG122" s="977" t="s">
        <v>356</v>
      </c>
      <c r="DH122" s="978"/>
      <c r="DI122" s="978"/>
      <c r="DJ122" s="978"/>
      <c r="DK122" s="978"/>
      <c r="DL122" s="978" t="s">
        <v>356</v>
      </c>
      <c r="DM122" s="978"/>
      <c r="DN122" s="978"/>
      <c r="DO122" s="978"/>
      <c r="DP122" s="978"/>
      <c r="DQ122" s="978" t="s">
        <v>356</v>
      </c>
      <c r="DR122" s="978"/>
      <c r="DS122" s="978"/>
      <c r="DT122" s="978"/>
      <c r="DU122" s="978"/>
      <c r="DV122" s="979" t="s">
        <v>356</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356</v>
      </c>
      <c r="AB123" s="1017"/>
      <c r="AC123" s="1017"/>
      <c r="AD123" s="1017"/>
      <c r="AE123" s="1018"/>
      <c r="AF123" s="1019" t="s">
        <v>356</v>
      </c>
      <c r="AG123" s="1017"/>
      <c r="AH123" s="1017"/>
      <c r="AI123" s="1017"/>
      <c r="AJ123" s="1018"/>
      <c r="AK123" s="1019" t="s">
        <v>356</v>
      </c>
      <c r="AL123" s="1017"/>
      <c r="AM123" s="1017"/>
      <c r="AN123" s="1017"/>
      <c r="AO123" s="1018"/>
      <c r="AP123" s="1020" t="s">
        <v>356</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473</v>
      </c>
      <c r="BP123" s="1064"/>
      <c r="BQ123" s="1123">
        <v>5657359</v>
      </c>
      <c r="BR123" s="1124"/>
      <c r="BS123" s="1124"/>
      <c r="BT123" s="1124"/>
      <c r="BU123" s="1124"/>
      <c r="BV123" s="1124">
        <v>6192345</v>
      </c>
      <c r="BW123" s="1124"/>
      <c r="BX123" s="1124"/>
      <c r="BY123" s="1124"/>
      <c r="BZ123" s="1124"/>
      <c r="CA123" s="1124">
        <v>6233372</v>
      </c>
      <c r="CB123" s="1124"/>
      <c r="CC123" s="1124"/>
      <c r="CD123" s="1124"/>
      <c r="CE123" s="1124"/>
      <c r="CF123" s="1057"/>
      <c r="CG123" s="1058"/>
      <c r="CH123" s="1058"/>
      <c r="CI123" s="1058"/>
      <c r="CJ123" s="1059"/>
      <c r="CK123" s="1068"/>
      <c r="CL123" s="1069"/>
      <c r="CM123" s="1069"/>
      <c r="CN123" s="1069"/>
      <c r="CO123" s="1070"/>
      <c r="CP123" s="1078" t="s">
        <v>408</v>
      </c>
      <c r="CQ123" s="1079"/>
      <c r="CR123" s="1079"/>
      <c r="CS123" s="1079"/>
      <c r="CT123" s="1079"/>
      <c r="CU123" s="1079"/>
      <c r="CV123" s="1079"/>
      <c r="CW123" s="1079"/>
      <c r="CX123" s="1079"/>
      <c r="CY123" s="1079"/>
      <c r="CZ123" s="1079"/>
      <c r="DA123" s="1079"/>
      <c r="DB123" s="1079"/>
      <c r="DC123" s="1079"/>
      <c r="DD123" s="1079"/>
      <c r="DE123" s="1079"/>
      <c r="DF123" s="1080"/>
      <c r="DG123" s="1016" t="s">
        <v>356</v>
      </c>
      <c r="DH123" s="1017"/>
      <c r="DI123" s="1017"/>
      <c r="DJ123" s="1017"/>
      <c r="DK123" s="1018"/>
      <c r="DL123" s="1019" t="s">
        <v>356</v>
      </c>
      <c r="DM123" s="1017"/>
      <c r="DN123" s="1017"/>
      <c r="DO123" s="1017"/>
      <c r="DP123" s="1018"/>
      <c r="DQ123" s="1019" t="s">
        <v>356</v>
      </c>
      <c r="DR123" s="1017"/>
      <c r="DS123" s="1017"/>
      <c r="DT123" s="1017"/>
      <c r="DU123" s="1018"/>
      <c r="DV123" s="1020" t="s">
        <v>356</v>
      </c>
      <c r="DW123" s="1021"/>
      <c r="DX123" s="1021"/>
      <c r="DY123" s="1021"/>
      <c r="DZ123" s="1022"/>
    </row>
    <row r="124" spans="1:130" s="248" customFormat="1" ht="26.25" customHeight="1" thickBot="1" x14ac:dyDescent="0.2">
      <c r="A124" s="1117"/>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356</v>
      </c>
      <c r="AB124" s="1017"/>
      <c r="AC124" s="1017"/>
      <c r="AD124" s="1017"/>
      <c r="AE124" s="1018"/>
      <c r="AF124" s="1019" t="s">
        <v>356</v>
      </c>
      <c r="AG124" s="1017"/>
      <c r="AH124" s="1017"/>
      <c r="AI124" s="1017"/>
      <c r="AJ124" s="1018"/>
      <c r="AK124" s="1019" t="s">
        <v>356</v>
      </c>
      <c r="AL124" s="1017"/>
      <c r="AM124" s="1017"/>
      <c r="AN124" s="1017"/>
      <c r="AO124" s="1018"/>
      <c r="AP124" s="1020" t="s">
        <v>356</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21</v>
      </c>
      <c r="BR124" s="1086"/>
      <c r="BS124" s="1086"/>
      <c r="BT124" s="1086"/>
      <c r="BU124" s="1086"/>
      <c r="BV124" s="1086">
        <v>55</v>
      </c>
      <c r="BW124" s="1086"/>
      <c r="BX124" s="1086"/>
      <c r="BY124" s="1086"/>
      <c r="BZ124" s="1086"/>
      <c r="CA124" s="1086">
        <v>51.8</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356</v>
      </c>
      <c r="DH124" s="1042"/>
      <c r="DI124" s="1042"/>
      <c r="DJ124" s="1042"/>
      <c r="DK124" s="1043"/>
      <c r="DL124" s="1041" t="s">
        <v>356</v>
      </c>
      <c r="DM124" s="1042"/>
      <c r="DN124" s="1042"/>
      <c r="DO124" s="1042"/>
      <c r="DP124" s="1043"/>
      <c r="DQ124" s="1041" t="s">
        <v>356</v>
      </c>
      <c r="DR124" s="1042"/>
      <c r="DS124" s="1042"/>
      <c r="DT124" s="1042"/>
      <c r="DU124" s="1043"/>
      <c r="DV124" s="1044" t="s">
        <v>356</v>
      </c>
      <c r="DW124" s="1045"/>
      <c r="DX124" s="1045"/>
      <c r="DY124" s="1045"/>
      <c r="DZ124" s="1046"/>
    </row>
    <row r="125" spans="1:130" s="248" customFormat="1" ht="26.25" customHeight="1" x14ac:dyDescent="0.15">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356</v>
      </c>
      <c r="AB125" s="1017"/>
      <c r="AC125" s="1017"/>
      <c r="AD125" s="1017"/>
      <c r="AE125" s="1018"/>
      <c r="AF125" s="1019" t="s">
        <v>356</v>
      </c>
      <c r="AG125" s="1017"/>
      <c r="AH125" s="1017"/>
      <c r="AI125" s="1017"/>
      <c r="AJ125" s="1018"/>
      <c r="AK125" s="1019" t="s">
        <v>356</v>
      </c>
      <c r="AL125" s="1017"/>
      <c r="AM125" s="1017"/>
      <c r="AN125" s="1017"/>
      <c r="AO125" s="1018"/>
      <c r="AP125" s="1020" t="s">
        <v>356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356</v>
      </c>
      <c r="DH125" s="985"/>
      <c r="DI125" s="985"/>
      <c r="DJ125" s="985"/>
      <c r="DK125" s="985"/>
      <c r="DL125" s="985" t="s">
        <v>356</v>
      </c>
      <c r="DM125" s="985"/>
      <c r="DN125" s="985"/>
      <c r="DO125" s="985"/>
      <c r="DP125" s="985"/>
      <c r="DQ125" s="985" t="s">
        <v>356</v>
      </c>
      <c r="DR125" s="985"/>
      <c r="DS125" s="985"/>
      <c r="DT125" s="985"/>
      <c r="DU125" s="985"/>
      <c r="DV125" s="986" t="s">
        <v>356</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356</v>
      </c>
      <c r="AB126" s="1017"/>
      <c r="AC126" s="1017"/>
      <c r="AD126" s="1017"/>
      <c r="AE126" s="1018"/>
      <c r="AF126" s="1019">
        <v>227</v>
      </c>
      <c r="AG126" s="1017"/>
      <c r="AH126" s="1017"/>
      <c r="AI126" s="1017"/>
      <c r="AJ126" s="1018"/>
      <c r="AK126" s="1019">
        <v>642</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356</v>
      </c>
      <c r="DH126" s="978"/>
      <c r="DI126" s="978"/>
      <c r="DJ126" s="978"/>
      <c r="DK126" s="978"/>
      <c r="DL126" s="978" t="s">
        <v>356</v>
      </c>
      <c r="DM126" s="978"/>
      <c r="DN126" s="978"/>
      <c r="DO126" s="978"/>
      <c r="DP126" s="978"/>
      <c r="DQ126" s="978" t="s">
        <v>356</v>
      </c>
      <c r="DR126" s="978"/>
      <c r="DS126" s="978"/>
      <c r="DT126" s="978"/>
      <c r="DU126" s="978"/>
      <c r="DV126" s="979" t="s">
        <v>356</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356</v>
      </c>
      <c r="AB127" s="1017"/>
      <c r="AC127" s="1017"/>
      <c r="AD127" s="1017"/>
      <c r="AE127" s="1018"/>
      <c r="AF127" s="1019" t="s">
        <v>356</v>
      </c>
      <c r="AG127" s="1017"/>
      <c r="AH127" s="1017"/>
      <c r="AI127" s="1017"/>
      <c r="AJ127" s="1018"/>
      <c r="AK127" s="1019" t="s">
        <v>356</v>
      </c>
      <c r="AL127" s="1017"/>
      <c r="AM127" s="1017"/>
      <c r="AN127" s="1017"/>
      <c r="AO127" s="1018"/>
      <c r="AP127" s="1020" t="s">
        <v>356</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356</v>
      </c>
      <c r="DH127" s="978"/>
      <c r="DI127" s="978"/>
      <c r="DJ127" s="978"/>
      <c r="DK127" s="978"/>
      <c r="DL127" s="978" t="s">
        <v>356</v>
      </c>
      <c r="DM127" s="978"/>
      <c r="DN127" s="978"/>
      <c r="DO127" s="978"/>
      <c r="DP127" s="978"/>
      <c r="DQ127" s="978" t="s">
        <v>356</v>
      </c>
      <c r="DR127" s="978"/>
      <c r="DS127" s="978"/>
      <c r="DT127" s="978"/>
      <c r="DU127" s="978"/>
      <c r="DV127" s="979" t="s">
        <v>356</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19350</v>
      </c>
      <c r="AB128" s="1106"/>
      <c r="AC128" s="1106"/>
      <c r="AD128" s="1106"/>
      <c r="AE128" s="1107"/>
      <c r="AF128" s="1108">
        <v>20362</v>
      </c>
      <c r="AG128" s="1106"/>
      <c r="AH128" s="1106"/>
      <c r="AI128" s="1106"/>
      <c r="AJ128" s="1107"/>
      <c r="AK128" s="1108">
        <v>19645</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356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356</v>
      </c>
      <c r="DH128" s="1098"/>
      <c r="DI128" s="1098"/>
      <c r="DJ128" s="1098"/>
      <c r="DK128" s="1098"/>
      <c r="DL128" s="1098" t="s">
        <v>356</v>
      </c>
      <c r="DM128" s="1098"/>
      <c r="DN128" s="1098"/>
      <c r="DO128" s="1098"/>
      <c r="DP128" s="1098"/>
      <c r="DQ128" s="1098" t="s">
        <v>356</v>
      </c>
      <c r="DR128" s="1098"/>
      <c r="DS128" s="1098"/>
      <c r="DT128" s="1098"/>
      <c r="DU128" s="1098"/>
      <c r="DV128" s="1099" t="s">
        <v>356</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2621145</v>
      </c>
      <c r="AB129" s="1017"/>
      <c r="AC129" s="1017"/>
      <c r="AD129" s="1017"/>
      <c r="AE129" s="1018"/>
      <c r="AF129" s="1019">
        <v>2604562</v>
      </c>
      <c r="AG129" s="1017"/>
      <c r="AH129" s="1017"/>
      <c r="AI129" s="1017"/>
      <c r="AJ129" s="1018"/>
      <c r="AK129" s="1019">
        <v>2764704</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356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328857</v>
      </c>
      <c r="AB130" s="1017"/>
      <c r="AC130" s="1017"/>
      <c r="AD130" s="1017"/>
      <c r="AE130" s="1018"/>
      <c r="AF130" s="1019">
        <v>318792</v>
      </c>
      <c r="AG130" s="1017"/>
      <c r="AH130" s="1017"/>
      <c r="AI130" s="1017"/>
      <c r="AJ130" s="1018"/>
      <c r="AK130" s="1019">
        <v>325059</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7.2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2292288</v>
      </c>
      <c r="AB131" s="1042"/>
      <c r="AC131" s="1042"/>
      <c r="AD131" s="1042"/>
      <c r="AE131" s="1043"/>
      <c r="AF131" s="1041">
        <v>2285770</v>
      </c>
      <c r="AG131" s="1042"/>
      <c r="AH131" s="1042"/>
      <c r="AI131" s="1042"/>
      <c r="AJ131" s="1043"/>
      <c r="AK131" s="1041">
        <v>2439645</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v>51.8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7.1395042860000002</v>
      </c>
      <c r="AB132" s="1158"/>
      <c r="AC132" s="1158"/>
      <c r="AD132" s="1158"/>
      <c r="AE132" s="1159"/>
      <c r="AF132" s="1160">
        <v>7.3487271249999999</v>
      </c>
      <c r="AG132" s="1158"/>
      <c r="AH132" s="1158"/>
      <c r="AI132" s="1158"/>
      <c r="AJ132" s="1159"/>
      <c r="AK132" s="1160">
        <v>7.3650879529999997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6.9</v>
      </c>
      <c r="AB133" s="1141"/>
      <c r="AC133" s="1141"/>
      <c r="AD133" s="1141"/>
      <c r="AE133" s="1142"/>
      <c r="AF133" s="1140">
        <v>7</v>
      </c>
      <c r="AG133" s="1141"/>
      <c r="AH133" s="1141"/>
      <c r="AI133" s="1141"/>
      <c r="AJ133" s="1142"/>
      <c r="AK133" s="1140">
        <v>7.2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EFQblEQStDB6Pr1zV+SYE8IDKFEig7z9iqY26Y2tA0jEdqdLh1rHwsYP3OVhVAR+gTuqyI4Jl7wqoAdT3mcvA==" saltValue="WkGTEUXDFVvGBW0pYZ1L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u9+mlD0XwKF0pLaq0abNomX0/5+mutTWgFTvLYIvHh67U2vppICqdlKWe9kjyEM/cnBzoFuDLjbi4z+SBflAQ==" saltValue="STpRYH/SYc6Gx0Utm6uv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pfwi08PVYFnXtlakE6L34NcW0PZcdMMMZ+PWG+BgzM0uL0BpuYjy/CjQzaA5DBBVxKQVMyKkpmFQgfWDUtgGg==" saltValue="tIhsm6qBINaKWyRDW5cS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1066412</v>
      </c>
      <c r="AP9" s="314">
        <v>120991</v>
      </c>
      <c r="AQ9" s="315">
        <v>133274</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175536</v>
      </c>
      <c r="AP10" s="317">
        <v>19916</v>
      </c>
      <c r="AQ10" s="318">
        <v>18858</v>
      </c>
      <c r="AR10" s="319">
        <v>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t="s">
        <v>510</v>
      </c>
      <c r="AP11" s="317" t="s">
        <v>510</v>
      </c>
      <c r="AQ11" s="318">
        <v>1196</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35907</v>
      </c>
      <c r="AP13" s="317">
        <v>4074</v>
      </c>
      <c r="AQ13" s="318">
        <v>5360</v>
      </c>
      <c r="AR13" s="319">
        <v>-24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t="s">
        <v>510</v>
      </c>
      <c r="AP14" s="317" t="s">
        <v>510</v>
      </c>
      <c r="AQ14" s="318">
        <v>2713</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-104048</v>
      </c>
      <c r="AP15" s="317">
        <v>-11805</v>
      </c>
      <c r="AQ15" s="318">
        <v>-11837</v>
      </c>
      <c r="AR15" s="319">
        <v>-0.3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1173807</v>
      </c>
      <c r="AP16" s="317">
        <v>133175</v>
      </c>
      <c r="AQ16" s="318">
        <v>149564</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12.59</v>
      </c>
      <c r="AP21" s="331">
        <v>13.76</v>
      </c>
      <c r="AQ21" s="332">
        <v>-1.17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95.6</v>
      </c>
      <c r="AP22" s="336">
        <v>95.5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423696</v>
      </c>
      <c r="AP32" s="345">
        <v>48071</v>
      </c>
      <c r="AQ32" s="346">
        <v>71500</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510</v>
      </c>
      <c r="AP34" s="345" t="s">
        <v>510</v>
      </c>
      <c r="AQ34" s="346">
        <v>1</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79242</v>
      </c>
      <c r="AP35" s="345">
        <v>8990</v>
      </c>
      <c r="AQ35" s="346">
        <v>19534</v>
      </c>
      <c r="AR35" s="347">
        <v>-54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12647</v>
      </c>
      <c r="AP36" s="345">
        <v>1435</v>
      </c>
      <c r="AQ36" s="346">
        <v>5450</v>
      </c>
      <c r="AR36" s="347">
        <v>-73.7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8765</v>
      </c>
      <c r="AP37" s="345">
        <v>994</v>
      </c>
      <c r="AQ37" s="346">
        <v>1039</v>
      </c>
      <c r="AR37" s="347">
        <v>-4.3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v>36</v>
      </c>
      <c r="AP38" s="348">
        <v>4</v>
      </c>
      <c r="AQ38" s="349">
        <v>9</v>
      </c>
      <c r="AR38" s="337">
        <v>-55.6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-19645</v>
      </c>
      <c r="AP39" s="345">
        <v>-2229</v>
      </c>
      <c r="AQ39" s="346">
        <v>-2217</v>
      </c>
      <c r="AR39" s="347">
        <v>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-325059</v>
      </c>
      <c r="AP40" s="345">
        <v>-36880</v>
      </c>
      <c r="AQ40" s="346">
        <v>-63826</v>
      </c>
      <c r="AR40" s="347">
        <v>-42.2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179682</v>
      </c>
      <c r="AP41" s="345">
        <v>20386</v>
      </c>
      <c r="AQ41" s="346">
        <v>31490</v>
      </c>
      <c r="AR41" s="347">
        <v>-35.299999999999997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100865</v>
      </c>
      <c r="AN51" s="367">
        <v>10726</v>
      </c>
      <c r="AO51" s="368">
        <v>-63.2</v>
      </c>
      <c r="AP51" s="369">
        <v>119882</v>
      </c>
      <c r="AQ51" s="370">
        <v>9.1</v>
      </c>
      <c r="AR51" s="371">
        <v>-72.3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83414</v>
      </c>
      <c r="AN52" s="375">
        <v>8870</v>
      </c>
      <c r="AO52" s="376">
        <v>-38.299999999999997</v>
      </c>
      <c r="AP52" s="377">
        <v>66481</v>
      </c>
      <c r="AQ52" s="378">
        <v>6</v>
      </c>
      <c r="AR52" s="379">
        <v>-44.3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306710</v>
      </c>
      <c r="AN53" s="367">
        <v>32902</v>
      </c>
      <c r="AO53" s="368">
        <v>206.7</v>
      </c>
      <c r="AP53" s="369">
        <v>116162</v>
      </c>
      <c r="AQ53" s="370">
        <v>-3.1</v>
      </c>
      <c r="AR53" s="371">
        <v>209.8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101642</v>
      </c>
      <c r="AN54" s="375">
        <v>10903</v>
      </c>
      <c r="AO54" s="376">
        <v>22.9</v>
      </c>
      <c r="AP54" s="377">
        <v>61562</v>
      </c>
      <c r="AQ54" s="378">
        <v>-7.4</v>
      </c>
      <c r="AR54" s="379">
        <v>30.3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532866</v>
      </c>
      <c r="AN55" s="367">
        <v>58192</v>
      </c>
      <c r="AO55" s="368">
        <v>76.900000000000006</v>
      </c>
      <c r="AP55" s="369">
        <v>121449</v>
      </c>
      <c r="AQ55" s="370">
        <v>4.5999999999999996</v>
      </c>
      <c r="AR55" s="371">
        <v>72.3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104023</v>
      </c>
      <c r="AN56" s="375">
        <v>11360</v>
      </c>
      <c r="AO56" s="376">
        <v>4.2</v>
      </c>
      <c r="AP56" s="377">
        <v>62922</v>
      </c>
      <c r="AQ56" s="378">
        <v>2.2000000000000002</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1959426</v>
      </c>
      <c r="AN57" s="367">
        <v>216943</v>
      </c>
      <c r="AO57" s="368">
        <v>272.8</v>
      </c>
      <c r="AP57" s="369">
        <v>145139</v>
      </c>
      <c r="AQ57" s="370">
        <v>19.5</v>
      </c>
      <c r="AR57" s="371">
        <v>253.3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132558</v>
      </c>
      <c r="AN58" s="375">
        <v>14676</v>
      </c>
      <c r="AO58" s="376">
        <v>29.2</v>
      </c>
      <c r="AP58" s="377">
        <v>83762</v>
      </c>
      <c r="AQ58" s="378">
        <v>33.1</v>
      </c>
      <c r="AR58" s="379">
        <v>-3.9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605130</v>
      </c>
      <c r="AN59" s="367">
        <v>68656</v>
      </c>
      <c r="AO59" s="368">
        <v>-68.400000000000006</v>
      </c>
      <c r="AP59" s="369">
        <v>125391</v>
      </c>
      <c r="AQ59" s="370">
        <v>-13.6</v>
      </c>
      <c r="AR59" s="371">
        <v>-54.8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186250</v>
      </c>
      <c r="AN60" s="375">
        <v>21131</v>
      </c>
      <c r="AO60" s="376">
        <v>44</v>
      </c>
      <c r="AP60" s="377">
        <v>68516</v>
      </c>
      <c r="AQ60" s="378">
        <v>-18.2</v>
      </c>
      <c r="AR60" s="379">
        <v>62.2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700999</v>
      </c>
      <c r="AN61" s="382">
        <v>77484</v>
      </c>
      <c r="AO61" s="383">
        <v>85</v>
      </c>
      <c r="AP61" s="384">
        <v>125605</v>
      </c>
      <c r="AQ61" s="385">
        <v>3.3</v>
      </c>
      <c r="AR61" s="371">
        <v>81.7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121577</v>
      </c>
      <c r="AN62" s="375">
        <v>13388</v>
      </c>
      <c r="AO62" s="376">
        <v>12.4</v>
      </c>
      <c r="AP62" s="377">
        <v>68649</v>
      </c>
      <c r="AQ62" s="378">
        <v>3.1</v>
      </c>
      <c r="AR62" s="379">
        <v>9.3000000000000007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GgRtZx0jBgPMfjWt9aadAJyLP/OlaGKsg9JG+vdA6P28m+J3mGYQ7Cblsy6Ok+jVyHgtAeRUzn6bqW7NOcWqg==" saltValue="i1iUVUs201pWSNbLXHN6e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Rkl02tCAZy/KQAYn8RQCapxjb9DIo2cnyXgFSp5qP1/O7+7Q8QgovvyCta/aMn5BNgzE/VzCfNneRHrLzHYv2A==" saltValue="IRhbDXmEKyzM/OQ2kUk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ocedLozL18hv9L1ekhCjl+brmDjpRtFwdZueHBbt0jzuspl8WuendbbetGcxx4xTY6WwJy+EbKzFnCK4Y0Jofg==" saltValue="YorPGimEY65xD7//LjbZ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27.84</v>
      </c>
      <c r="G47" s="12">
        <v>26.94</v>
      </c>
      <c r="H47" s="12">
        <v>22.06</v>
      </c>
      <c r="I47" s="12">
        <v>18.420000000000002</v>
      </c>
      <c r="J47" s="13">
        <v>20.22</v>
      </c>
    </row>
    <row r="48" spans="2:10" ht="57.75" customHeight="1" x14ac:dyDescent="0.15">
      <c r="B48" s="14"/>
      <c r="C48" s="1202" t="s">
        <v>4</v>
      </c>
      <c r="D48" s="1202"/>
      <c r="E48" s="1203"/>
      <c r="F48" s="15">
        <v>9.58</v>
      </c>
      <c r="G48" s="16">
        <v>9.84</v>
      </c>
      <c r="H48" s="16">
        <v>8.33</v>
      </c>
      <c r="I48" s="16">
        <v>10.36</v>
      </c>
      <c r="J48" s="17">
        <v>4.17</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D/WTS1O8NLlPNJWYOkqYsm1mJIT5G56rcytN3A1BDP5RC+sLVFFMTU3fRF7EOjhdjpU8FxP4VEusxYPaJKZcrw==" saltValue="DdwLFENiV1rVovYTlPCb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2022-03-24T00:37:26Z</cp:lastPrinted>
  <dcterms:created xsi:type="dcterms:W3CDTF">2022-02-02T06:45:13Z</dcterms:created>
  <dcterms:modified xsi:type="dcterms:W3CDTF">2022-03-29T01:30:09Z</dcterms:modified>
  <cp:category/>
</cp:coreProperties>
</file>