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4\HP掲載データ\Excel\"/>
    </mc:Choice>
  </mc:AlternateContent>
  <bookViews>
    <workbookView xWindow="0" yWindow="0" windowWidth="19200" windowHeight="6970"/>
  </bookViews>
  <sheets>
    <sheet name="高校(学科別)" sheetId="1" r:id="rId1"/>
  </sheets>
  <definedNames>
    <definedName name="_xlnm.Print_Area" localSheetId="0">'高校(学科別)'!$A$1:$AJ$135</definedName>
    <definedName name="_xlnm.Print_Titles" localSheetId="0">'高校(学科別)'!$1:$5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34" i="1" l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AI133" i="1"/>
  <c r="AJ132" i="1"/>
  <c r="AJ133" i="1" s="1"/>
  <c r="AG132" i="1"/>
  <c r="AG133" i="1" s="1"/>
  <c r="AG135" i="1" s="1"/>
  <c r="AF132" i="1"/>
  <c r="AF133" i="1" s="1"/>
  <c r="AE131" i="1"/>
  <c r="AE130" i="1"/>
  <c r="AE129" i="1"/>
  <c r="AJ128" i="1"/>
  <c r="AH128" i="1" s="1"/>
  <c r="AI128" i="1"/>
  <c r="N128" i="1"/>
  <c r="L128" i="1"/>
  <c r="K128" i="1"/>
  <c r="J128" i="1"/>
  <c r="I128" i="1"/>
  <c r="H128" i="1"/>
  <c r="F128" i="1"/>
  <c r="O128" i="1" s="1"/>
  <c r="E128" i="1"/>
  <c r="D128" i="1"/>
  <c r="AH127" i="1"/>
  <c r="O127" i="1"/>
  <c r="M127" i="1" s="1"/>
  <c r="N127" i="1"/>
  <c r="J127" i="1"/>
  <c r="G127" i="1"/>
  <c r="D127" i="1"/>
  <c r="O126" i="1"/>
  <c r="N126" i="1"/>
  <c r="M126" i="1"/>
  <c r="J126" i="1"/>
  <c r="G126" i="1"/>
  <c r="D126" i="1"/>
  <c r="AJ125" i="1"/>
  <c r="AI125" i="1"/>
  <c r="AI134" i="1" s="1"/>
  <c r="N125" i="1"/>
  <c r="L125" i="1"/>
  <c r="K125" i="1"/>
  <c r="J125" i="1"/>
  <c r="I125" i="1"/>
  <c r="H125" i="1"/>
  <c r="F125" i="1"/>
  <c r="O125" i="1" s="1"/>
  <c r="E125" i="1"/>
  <c r="D125" i="1"/>
  <c r="AH124" i="1"/>
  <c r="O124" i="1"/>
  <c r="M124" i="1" s="1"/>
  <c r="N124" i="1"/>
  <c r="J124" i="1"/>
  <c r="G124" i="1"/>
  <c r="D124" i="1"/>
  <c r="O123" i="1"/>
  <c r="N123" i="1"/>
  <c r="M123" i="1"/>
  <c r="J123" i="1"/>
  <c r="G123" i="1"/>
  <c r="D123" i="1"/>
  <c r="O122" i="1"/>
  <c r="M122" i="1" s="1"/>
  <c r="N122" i="1"/>
  <c r="J122" i="1"/>
  <c r="G122" i="1"/>
  <c r="G125" i="1" s="1"/>
  <c r="D122" i="1"/>
  <c r="M121" i="1"/>
  <c r="L121" i="1"/>
  <c r="K121" i="1"/>
  <c r="I121" i="1"/>
  <c r="O121" i="1" s="1"/>
  <c r="H121" i="1"/>
  <c r="F121" i="1"/>
  <c r="E121" i="1"/>
  <c r="N121" i="1" s="1"/>
  <c r="O120" i="1"/>
  <c r="N120" i="1"/>
  <c r="M120" i="1"/>
  <c r="J120" i="1"/>
  <c r="G120" i="1"/>
  <c r="D120" i="1"/>
  <c r="O119" i="1"/>
  <c r="M119" i="1" s="1"/>
  <c r="N119" i="1"/>
  <c r="J119" i="1"/>
  <c r="G119" i="1"/>
  <c r="D119" i="1"/>
  <c r="O118" i="1"/>
  <c r="N118" i="1"/>
  <c r="M118" i="1"/>
  <c r="J118" i="1"/>
  <c r="J121" i="1" s="1"/>
  <c r="G118" i="1"/>
  <c r="D118" i="1"/>
  <c r="D121" i="1" s="1"/>
  <c r="O117" i="1"/>
  <c r="L117" i="1"/>
  <c r="K117" i="1"/>
  <c r="J117" i="1" s="1"/>
  <c r="I117" i="1"/>
  <c r="H117" i="1"/>
  <c r="G117" i="1"/>
  <c r="F117" i="1"/>
  <c r="E117" i="1"/>
  <c r="O116" i="1"/>
  <c r="M116" i="1" s="1"/>
  <c r="N116" i="1"/>
  <c r="J116" i="1"/>
  <c r="G116" i="1"/>
  <c r="D116" i="1"/>
  <c r="O115" i="1"/>
  <c r="N115" i="1"/>
  <c r="M115" i="1"/>
  <c r="J115" i="1"/>
  <c r="G115" i="1"/>
  <c r="D115" i="1"/>
  <c r="O114" i="1"/>
  <c r="L114" i="1"/>
  <c r="K114" i="1"/>
  <c r="J114" i="1" s="1"/>
  <c r="I114" i="1"/>
  <c r="H114" i="1"/>
  <c r="G114" i="1"/>
  <c r="F114" i="1"/>
  <c r="E114" i="1"/>
  <c r="N114" i="1" s="1"/>
  <c r="M114" i="1" s="1"/>
  <c r="O113" i="1"/>
  <c r="M113" i="1" s="1"/>
  <c r="N113" i="1"/>
  <c r="J113" i="1"/>
  <c r="G113" i="1"/>
  <c r="D113" i="1"/>
  <c r="O112" i="1"/>
  <c r="N112" i="1"/>
  <c r="M112" i="1"/>
  <c r="J112" i="1"/>
  <c r="G112" i="1"/>
  <c r="D112" i="1"/>
  <c r="O111" i="1"/>
  <c r="M111" i="1" s="1"/>
  <c r="N111" i="1"/>
  <c r="J111" i="1"/>
  <c r="G111" i="1"/>
  <c r="D111" i="1"/>
  <c r="O110" i="1"/>
  <c r="N110" i="1"/>
  <c r="M110" i="1"/>
  <c r="J110" i="1"/>
  <c r="G110" i="1"/>
  <c r="D110" i="1"/>
  <c r="O109" i="1"/>
  <c r="M109" i="1" s="1"/>
  <c r="N109" i="1"/>
  <c r="J109" i="1"/>
  <c r="G109" i="1"/>
  <c r="D109" i="1"/>
  <c r="AG108" i="1"/>
  <c r="AG134" i="1" s="1"/>
  <c r="AF108" i="1"/>
  <c r="AF134" i="1" s="1"/>
  <c r="AE108" i="1"/>
  <c r="AE134" i="1" s="1"/>
  <c r="L108" i="1"/>
  <c r="K108" i="1"/>
  <c r="K134" i="1" s="1"/>
  <c r="I108" i="1"/>
  <c r="I134" i="1" s="1"/>
  <c r="H108" i="1"/>
  <c r="F108" i="1"/>
  <c r="O108" i="1" s="1"/>
  <c r="E108" i="1"/>
  <c r="E134" i="1" s="1"/>
  <c r="D108" i="1"/>
  <c r="O107" i="1"/>
  <c r="N107" i="1"/>
  <c r="M107" i="1" s="1"/>
  <c r="J107" i="1"/>
  <c r="G107" i="1"/>
  <c r="D107" i="1"/>
  <c r="AE106" i="1"/>
  <c r="O106" i="1"/>
  <c r="M106" i="1" s="1"/>
  <c r="N106" i="1"/>
  <c r="J106" i="1"/>
  <c r="G106" i="1"/>
  <c r="D106" i="1"/>
  <c r="O105" i="1"/>
  <c r="N105" i="1"/>
  <c r="M105" i="1"/>
  <c r="J105" i="1"/>
  <c r="G105" i="1"/>
  <c r="D105" i="1"/>
  <c r="O104" i="1"/>
  <c r="L104" i="1"/>
  <c r="K104" i="1"/>
  <c r="J104" i="1" s="1"/>
  <c r="I104" i="1"/>
  <c r="H104" i="1"/>
  <c r="G104" i="1"/>
  <c r="F104" i="1"/>
  <c r="E104" i="1"/>
  <c r="N104" i="1" s="1"/>
  <c r="M104" i="1" s="1"/>
  <c r="O103" i="1"/>
  <c r="M103" i="1" s="1"/>
  <c r="N103" i="1"/>
  <c r="J103" i="1"/>
  <c r="G103" i="1"/>
  <c r="D103" i="1"/>
  <c r="O102" i="1"/>
  <c r="N102" i="1"/>
  <c r="M102" i="1"/>
  <c r="J102" i="1"/>
  <c r="G102" i="1"/>
  <c r="D102" i="1"/>
  <c r="AE101" i="1"/>
  <c r="H101" i="1"/>
  <c r="AE100" i="1"/>
  <c r="O100" i="1"/>
  <c r="N100" i="1"/>
  <c r="M100" i="1"/>
  <c r="J100" i="1"/>
  <c r="G100" i="1"/>
  <c r="D100" i="1"/>
  <c r="AE99" i="1"/>
  <c r="L99" i="1"/>
  <c r="J99" i="1" s="1"/>
  <c r="K99" i="1"/>
  <c r="K101" i="1" s="1"/>
  <c r="I99" i="1"/>
  <c r="I101" i="1" s="1"/>
  <c r="H99" i="1"/>
  <c r="F99" i="1"/>
  <c r="O99" i="1" s="1"/>
  <c r="E99" i="1"/>
  <c r="E101" i="1" s="1"/>
  <c r="D99" i="1"/>
  <c r="AE98" i="1"/>
  <c r="O98" i="1"/>
  <c r="N98" i="1"/>
  <c r="M98" i="1"/>
  <c r="J98" i="1"/>
  <c r="G98" i="1"/>
  <c r="D98" i="1"/>
  <c r="AE97" i="1"/>
  <c r="O97" i="1"/>
  <c r="N97" i="1"/>
  <c r="M97" i="1" s="1"/>
  <c r="J97" i="1"/>
  <c r="G97" i="1"/>
  <c r="D97" i="1"/>
  <c r="AE96" i="1"/>
  <c r="O96" i="1"/>
  <c r="M96" i="1" s="1"/>
  <c r="N96" i="1"/>
  <c r="J96" i="1"/>
  <c r="G96" i="1"/>
  <c r="D96" i="1"/>
  <c r="AE95" i="1"/>
  <c r="AA95" i="1"/>
  <c r="Z95" i="1"/>
  <c r="Y95" i="1"/>
  <c r="X95" i="1"/>
  <c r="W95" i="1"/>
  <c r="V95" i="1" s="1"/>
  <c r="U95" i="1"/>
  <c r="S95" i="1" s="1"/>
  <c r="T95" i="1"/>
  <c r="R95" i="1"/>
  <c r="Q95" i="1"/>
  <c r="L95" i="1"/>
  <c r="K95" i="1"/>
  <c r="J95" i="1" s="1"/>
  <c r="I95" i="1"/>
  <c r="H95" i="1"/>
  <c r="F95" i="1"/>
  <c r="E95" i="1"/>
  <c r="AE94" i="1"/>
  <c r="O94" i="1"/>
  <c r="N94" i="1"/>
  <c r="M94" i="1" s="1"/>
  <c r="J94" i="1"/>
  <c r="G94" i="1"/>
  <c r="D94" i="1"/>
  <c r="AE93" i="1"/>
  <c r="AD93" i="1"/>
  <c r="AC93" i="1"/>
  <c r="AB93" i="1"/>
  <c r="Y93" i="1"/>
  <c r="V93" i="1"/>
  <c r="S93" i="1"/>
  <c r="P93" i="1"/>
  <c r="O93" i="1"/>
  <c r="N93" i="1"/>
  <c r="M93" i="1" s="1"/>
  <c r="J93" i="1"/>
  <c r="G93" i="1"/>
  <c r="D93" i="1"/>
  <c r="AE92" i="1"/>
  <c r="O92" i="1"/>
  <c r="M92" i="1" s="1"/>
  <c r="N92" i="1"/>
  <c r="J92" i="1"/>
  <c r="G92" i="1"/>
  <c r="D92" i="1"/>
  <c r="AE91" i="1"/>
  <c r="F91" i="1"/>
  <c r="AE90" i="1"/>
  <c r="O90" i="1"/>
  <c r="M90" i="1" s="1"/>
  <c r="N90" i="1"/>
  <c r="J90" i="1"/>
  <c r="G90" i="1"/>
  <c r="D90" i="1"/>
  <c r="AE89" i="1"/>
  <c r="N89" i="1"/>
  <c r="L89" i="1"/>
  <c r="L91" i="1" s="1"/>
  <c r="K89" i="1"/>
  <c r="K91" i="1" s="1"/>
  <c r="J91" i="1" s="1"/>
  <c r="J89" i="1"/>
  <c r="I89" i="1"/>
  <c r="I91" i="1" s="1"/>
  <c r="H89" i="1"/>
  <c r="H91" i="1" s="1"/>
  <c r="F89" i="1"/>
  <c r="E89" i="1"/>
  <c r="E91" i="1" s="1"/>
  <c r="AE88" i="1"/>
  <c r="O88" i="1"/>
  <c r="M88" i="1" s="1"/>
  <c r="N88" i="1"/>
  <c r="J88" i="1"/>
  <c r="G88" i="1"/>
  <c r="D88" i="1"/>
  <c r="AE87" i="1"/>
  <c r="O87" i="1"/>
  <c r="N87" i="1"/>
  <c r="M87" i="1" s="1"/>
  <c r="J87" i="1"/>
  <c r="G87" i="1"/>
  <c r="D87" i="1"/>
  <c r="AE86" i="1"/>
  <c r="O86" i="1"/>
  <c r="N86" i="1"/>
  <c r="M86" i="1"/>
  <c r="J86" i="1"/>
  <c r="G86" i="1"/>
  <c r="D86" i="1"/>
  <c r="AJ85" i="1"/>
  <c r="AE85" i="1"/>
  <c r="Z85" i="1"/>
  <c r="X85" i="1"/>
  <c r="V85" i="1"/>
  <c r="T85" i="1"/>
  <c r="R85" i="1"/>
  <c r="J85" i="1"/>
  <c r="F85" i="1"/>
  <c r="AJ84" i="1"/>
  <c r="AI84" i="1"/>
  <c r="AI85" i="1" s="1"/>
  <c r="AH85" i="1" s="1"/>
  <c r="AE84" i="1"/>
  <c r="N84" i="1"/>
  <c r="L84" i="1"/>
  <c r="L85" i="1" s="1"/>
  <c r="K84" i="1"/>
  <c r="J84" i="1"/>
  <c r="I84" i="1"/>
  <c r="H84" i="1"/>
  <c r="H85" i="1" s="1"/>
  <c r="F84" i="1"/>
  <c r="D84" i="1" s="1"/>
  <c r="E84" i="1"/>
  <c r="AE83" i="1"/>
  <c r="O83" i="1"/>
  <c r="M83" i="1" s="1"/>
  <c r="N83" i="1"/>
  <c r="J83" i="1"/>
  <c r="G83" i="1"/>
  <c r="D83" i="1"/>
  <c r="AH82" i="1"/>
  <c r="AH84" i="1" s="1"/>
  <c r="AE82" i="1"/>
  <c r="O82" i="1"/>
  <c r="N82" i="1"/>
  <c r="J82" i="1"/>
  <c r="G82" i="1"/>
  <c r="D82" i="1"/>
  <c r="AE81" i="1"/>
  <c r="AA81" i="1"/>
  <c r="AA85" i="1" s="1"/>
  <c r="Z81" i="1"/>
  <c r="Y81" i="1"/>
  <c r="X81" i="1"/>
  <c r="W81" i="1"/>
  <c r="W85" i="1" s="1"/>
  <c r="U81" i="1"/>
  <c r="T81" i="1"/>
  <c r="R81" i="1"/>
  <c r="Q81" i="1"/>
  <c r="L81" i="1"/>
  <c r="K81" i="1"/>
  <c r="K85" i="1" s="1"/>
  <c r="I81" i="1"/>
  <c r="H81" i="1"/>
  <c r="F81" i="1"/>
  <c r="E81" i="1"/>
  <c r="AE80" i="1"/>
  <c r="O80" i="1"/>
  <c r="N80" i="1"/>
  <c r="M80" i="1" s="1"/>
  <c r="J80" i="1"/>
  <c r="G80" i="1"/>
  <c r="D80" i="1"/>
  <c r="AE79" i="1"/>
  <c r="O79" i="1"/>
  <c r="N79" i="1"/>
  <c r="M79" i="1"/>
  <c r="J79" i="1"/>
  <c r="G79" i="1"/>
  <c r="D79" i="1"/>
  <c r="AE78" i="1"/>
  <c r="AD78" i="1"/>
  <c r="AC78" i="1"/>
  <c r="AB78" i="1" s="1"/>
  <c r="Y78" i="1"/>
  <c r="V78" i="1"/>
  <c r="S78" i="1"/>
  <c r="P78" i="1"/>
  <c r="O78" i="1"/>
  <c r="M78" i="1" s="1"/>
  <c r="N78" i="1"/>
  <c r="J78" i="1"/>
  <c r="G78" i="1"/>
  <c r="D78" i="1"/>
  <c r="AE77" i="1"/>
  <c r="AD77" i="1"/>
  <c r="AD81" i="1" s="1"/>
  <c r="AD85" i="1" s="1"/>
  <c r="AC77" i="1"/>
  <c r="AB77" i="1" s="1"/>
  <c r="Y77" i="1"/>
  <c r="V77" i="1"/>
  <c r="S77" i="1"/>
  <c r="P77" i="1"/>
  <c r="O77" i="1"/>
  <c r="O81" i="1" s="1"/>
  <c r="N77" i="1"/>
  <c r="M77" i="1"/>
  <c r="J77" i="1"/>
  <c r="G77" i="1"/>
  <c r="D77" i="1"/>
  <c r="AE76" i="1"/>
  <c r="O76" i="1"/>
  <c r="N76" i="1"/>
  <c r="M76" i="1" s="1"/>
  <c r="J76" i="1"/>
  <c r="G76" i="1"/>
  <c r="D76" i="1"/>
  <c r="AE75" i="1"/>
  <c r="O75" i="1"/>
  <c r="L75" i="1"/>
  <c r="K75" i="1"/>
  <c r="J75" i="1" s="1"/>
  <c r="I75" i="1"/>
  <c r="H75" i="1"/>
  <c r="G75" i="1"/>
  <c r="F75" i="1"/>
  <c r="E75" i="1"/>
  <c r="N75" i="1" s="1"/>
  <c r="M75" i="1" s="1"/>
  <c r="AE74" i="1"/>
  <c r="O74" i="1"/>
  <c r="N74" i="1"/>
  <c r="M74" i="1" s="1"/>
  <c r="J74" i="1"/>
  <c r="G74" i="1"/>
  <c r="D74" i="1"/>
  <c r="AE73" i="1"/>
  <c r="O73" i="1"/>
  <c r="M73" i="1" s="1"/>
  <c r="N73" i="1"/>
  <c r="J73" i="1"/>
  <c r="G73" i="1"/>
  <c r="D73" i="1"/>
  <c r="AE72" i="1"/>
  <c r="O72" i="1"/>
  <c r="N72" i="1"/>
  <c r="M72" i="1" s="1"/>
  <c r="J72" i="1"/>
  <c r="G72" i="1"/>
  <c r="D72" i="1"/>
  <c r="AJ71" i="1"/>
  <c r="AI71" i="1"/>
  <c r="AH71" i="1" s="1"/>
  <c r="AE71" i="1"/>
  <c r="L71" i="1"/>
  <c r="J71" i="1" s="1"/>
  <c r="K71" i="1"/>
  <c r="I71" i="1"/>
  <c r="H71" i="1"/>
  <c r="F71" i="1"/>
  <c r="O71" i="1" s="1"/>
  <c r="E71" i="1"/>
  <c r="D71" i="1"/>
  <c r="AE70" i="1"/>
  <c r="O70" i="1"/>
  <c r="N70" i="1"/>
  <c r="M70" i="1"/>
  <c r="J70" i="1"/>
  <c r="G70" i="1"/>
  <c r="D70" i="1"/>
  <c r="AH69" i="1"/>
  <c r="AE69" i="1"/>
  <c r="O69" i="1"/>
  <c r="N69" i="1"/>
  <c r="M69" i="1"/>
  <c r="J69" i="1"/>
  <c r="G69" i="1"/>
  <c r="D69" i="1"/>
  <c r="AE68" i="1"/>
  <c r="AD68" i="1"/>
  <c r="AC68" i="1"/>
  <c r="AB68" i="1" s="1"/>
  <c r="Y68" i="1"/>
  <c r="V68" i="1"/>
  <c r="S68" i="1"/>
  <c r="P68" i="1"/>
  <c r="O68" i="1"/>
  <c r="N68" i="1"/>
  <c r="M68" i="1"/>
  <c r="J68" i="1"/>
  <c r="G68" i="1"/>
  <c r="D68" i="1"/>
  <c r="AE67" i="1"/>
  <c r="N67" i="1"/>
  <c r="L67" i="1"/>
  <c r="K67" i="1"/>
  <c r="J67" i="1"/>
  <c r="I67" i="1"/>
  <c r="H67" i="1"/>
  <c r="G67" i="1" s="1"/>
  <c r="F67" i="1"/>
  <c r="E67" i="1"/>
  <c r="AE66" i="1"/>
  <c r="O66" i="1"/>
  <c r="M66" i="1" s="1"/>
  <c r="N66" i="1"/>
  <c r="J66" i="1"/>
  <c r="G66" i="1"/>
  <c r="D66" i="1"/>
  <c r="AE65" i="1"/>
  <c r="O65" i="1"/>
  <c r="N65" i="1"/>
  <c r="M65" i="1" s="1"/>
  <c r="J65" i="1"/>
  <c r="G65" i="1"/>
  <c r="D65" i="1"/>
  <c r="AE64" i="1"/>
  <c r="O64" i="1"/>
  <c r="M64" i="1" s="1"/>
  <c r="N64" i="1"/>
  <c r="J64" i="1"/>
  <c r="G64" i="1"/>
  <c r="D64" i="1"/>
  <c r="AE63" i="1"/>
  <c r="O63" i="1"/>
  <c r="N63" i="1"/>
  <c r="M63" i="1" s="1"/>
  <c r="J63" i="1"/>
  <c r="G63" i="1"/>
  <c r="D63" i="1"/>
  <c r="AE62" i="1"/>
  <c r="L62" i="1"/>
  <c r="K62" i="1"/>
  <c r="J62" i="1" s="1"/>
  <c r="I62" i="1"/>
  <c r="O62" i="1" s="1"/>
  <c r="H62" i="1"/>
  <c r="G62" i="1"/>
  <c r="F62" i="1"/>
  <c r="E62" i="1"/>
  <c r="AE61" i="1"/>
  <c r="O61" i="1"/>
  <c r="N61" i="1"/>
  <c r="M61" i="1" s="1"/>
  <c r="J61" i="1"/>
  <c r="G61" i="1"/>
  <c r="D61" i="1"/>
  <c r="AE60" i="1"/>
  <c r="O60" i="1"/>
  <c r="N60" i="1"/>
  <c r="M60" i="1"/>
  <c r="J60" i="1"/>
  <c r="G60" i="1"/>
  <c r="D60" i="1"/>
  <c r="AE59" i="1"/>
  <c r="N59" i="1"/>
  <c r="L59" i="1"/>
  <c r="K59" i="1"/>
  <c r="J59" i="1"/>
  <c r="I59" i="1"/>
  <c r="H59" i="1"/>
  <c r="G59" i="1" s="1"/>
  <c r="F59" i="1"/>
  <c r="E59" i="1"/>
  <c r="D59" i="1"/>
  <c r="AE58" i="1"/>
  <c r="O58" i="1"/>
  <c r="N58" i="1"/>
  <c r="M58" i="1"/>
  <c r="J58" i="1"/>
  <c r="G58" i="1"/>
  <c r="D58" i="1"/>
  <c r="AE57" i="1"/>
  <c r="O57" i="1"/>
  <c r="O59" i="1" s="1"/>
  <c r="N57" i="1"/>
  <c r="M57" i="1" s="1"/>
  <c r="J57" i="1"/>
  <c r="G57" i="1"/>
  <c r="D57" i="1"/>
  <c r="AE56" i="1"/>
  <c r="O56" i="1"/>
  <c r="L56" i="1"/>
  <c r="K56" i="1"/>
  <c r="J56" i="1" s="1"/>
  <c r="I56" i="1"/>
  <c r="G56" i="1" s="1"/>
  <c r="H56" i="1"/>
  <c r="F56" i="1"/>
  <c r="E56" i="1"/>
  <c r="AE55" i="1"/>
  <c r="O55" i="1"/>
  <c r="N55" i="1"/>
  <c r="M55" i="1" s="1"/>
  <c r="J55" i="1"/>
  <c r="G55" i="1"/>
  <c r="D55" i="1"/>
  <c r="AE54" i="1"/>
  <c r="O54" i="1"/>
  <c r="M54" i="1" s="1"/>
  <c r="N54" i="1"/>
  <c r="J54" i="1"/>
  <c r="G54" i="1"/>
  <c r="D54" i="1"/>
  <c r="AE53" i="1"/>
  <c r="O53" i="1"/>
  <c r="N53" i="1"/>
  <c r="M53" i="1" s="1"/>
  <c r="J53" i="1"/>
  <c r="G53" i="1"/>
  <c r="D53" i="1"/>
  <c r="AE52" i="1"/>
  <c r="O52" i="1"/>
  <c r="M52" i="1" s="1"/>
  <c r="N52" i="1"/>
  <c r="J52" i="1"/>
  <c r="G52" i="1"/>
  <c r="D52" i="1"/>
  <c r="AE51" i="1"/>
  <c r="O51" i="1"/>
  <c r="N51" i="1"/>
  <c r="M51" i="1" s="1"/>
  <c r="J51" i="1"/>
  <c r="G51" i="1"/>
  <c r="D51" i="1"/>
  <c r="AE50" i="1"/>
  <c r="O50" i="1"/>
  <c r="N50" i="1"/>
  <c r="M50" i="1"/>
  <c r="J50" i="1"/>
  <c r="G50" i="1"/>
  <c r="D50" i="1"/>
  <c r="AE49" i="1"/>
  <c r="O49" i="1"/>
  <c r="N49" i="1"/>
  <c r="M49" i="1" s="1"/>
  <c r="J49" i="1"/>
  <c r="G49" i="1"/>
  <c r="D49" i="1"/>
  <c r="AE48" i="1"/>
  <c r="O48" i="1"/>
  <c r="N48" i="1"/>
  <c r="M48" i="1" s="1"/>
  <c r="J48" i="1"/>
  <c r="G48" i="1"/>
  <c r="D48" i="1"/>
  <c r="AJ47" i="1"/>
  <c r="AI47" i="1"/>
  <c r="AI132" i="1" s="1"/>
  <c r="AE47" i="1"/>
  <c r="L47" i="1"/>
  <c r="K47" i="1"/>
  <c r="I47" i="1"/>
  <c r="H47" i="1"/>
  <c r="F47" i="1"/>
  <c r="E47" i="1"/>
  <c r="D47" i="1"/>
  <c r="AE46" i="1"/>
  <c r="O46" i="1"/>
  <c r="N46" i="1"/>
  <c r="M46" i="1"/>
  <c r="J46" i="1"/>
  <c r="G46" i="1"/>
  <c r="D46" i="1"/>
  <c r="AH45" i="1"/>
  <c r="AE45" i="1"/>
  <c r="O45" i="1"/>
  <c r="N45" i="1"/>
  <c r="M45" i="1"/>
  <c r="J45" i="1"/>
  <c r="G45" i="1"/>
  <c r="D45" i="1"/>
  <c r="AE44" i="1"/>
  <c r="O44" i="1"/>
  <c r="N44" i="1"/>
  <c r="M44" i="1" s="1"/>
  <c r="J44" i="1"/>
  <c r="G44" i="1"/>
  <c r="D44" i="1"/>
  <c r="AE43" i="1"/>
  <c r="O43" i="1"/>
  <c r="M43" i="1" s="1"/>
  <c r="N43" i="1"/>
  <c r="J43" i="1"/>
  <c r="G43" i="1"/>
  <c r="D43" i="1"/>
  <c r="AE42" i="1"/>
  <c r="O42" i="1"/>
  <c r="N42" i="1"/>
  <c r="J42" i="1"/>
  <c r="J47" i="1" s="1"/>
  <c r="G42" i="1"/>
  <c r="G47" i="1" s="1"/>
  <c r="D42" i="1"/>
  <c r="AE41" i="1"/>
  <c r="O41" i="1"/>
  <c r="N41" i="1"/>
  <c r="M41" i="1"/>
  <c r="J41" i="1"/>
  <c r="G41" i="1"/>
  <c r="D41" i="1"/>
  <c r="AE40" i="1"/>
  <c r="AA40" i="1"/>
  <c r="Y40" i="1" s="1"/>
  <c r="Z40" i="1"/>
  <c r="X40" i="1"/>
  <c r="W40" i="1"/>
  <c r="V40" i="1" s="1"/>
  <c r="U40" i="1"/>
  <c r="T40" i="1"/>
  <c r="S40" i="1"/>
  <c r="R40" i="1"/>
  <c r="Q40" i="1"/>
  <c r="AC40" i="1" s="1"/>
  <c r="O40" i="1"/>
  <c r="L40" i="1"/>
  <c r="K40" i="1"/>
  <c r="J40" i="1" s="1"/>
  <c r="I40" i="1"/>
  <c r="H40" i="1"/>
  <c r="G40" i="1"/>
  <c r="F40" i="1"/>
  <c r="E40" i="1"/>
  <c r="N40" i="1" s="1"/>
  <c r="AE39" i="1"/>
  <c r="O39" i="1"/>
  <c r="N39" i="1"/>
  <c r="M39" i="1" s="1"/>
  <c r="J39" i="1"/>
  <c r="G39" i="1"/>
  <c r="D39" i="1"/>
  <c r="AE38" i="1"/>
  <c r="O38" i="1"/>
  <c r="M38" i="1" s="1"/>
  <c r="N38" i="1"/>
  <c r="J38" i="1"/>
  <c r="G38" i="1"/>
  <c r="D38" i="1"/>
  <c r="AE37" i="1"/>
  <c r="AD37" i="1"/>
  <c r="AC37" i="1"/>
  <c r="AB37" i="1" s="1"/>
  <c r="Y37" i="1"/>
  <c r="V37" i="1"/>
  <c r="S37" i="1"/>
  <c r="P37" i="1"/>
  <c r="O37" i="1"/>
  <c r="N37" i="1"/>
  <c r="M37" i="1"/>
  <c r="J37" i="1"/>
  <c r="G37" i="1"/>
  <c r="D37" i="1"/>
  <c r="AE36" i="1"/>
  <c r="AA36" i="1"/>
  <c r="W36" i="1"/>
  <c r="V36" i="1" s="1"/>
  <c r="U36" i="1"/>
  <c r="S36" i="1"/>
  <c r="Q36" i="1"/>
  <c r="K36" i="1"/>
  <c r="J36" i="1" s="1"/>
  <c r="I36" i="1"/>
  <c r="E36" i="1"/>
  <c r="AE35" i="1"/>
  <c r="O35" i="1"/>
  <c r="N35" i="1"/>
  <c r="M35" i="1" s="1"/>
  <c r="J35" i="1"/>
  <c r="G35" i="1"/>
  <c r="D35" i="1"/>
  <c r="AE34" i="1"/>
  <c r="AA34" i="1"/>
  <c r="Z34" i="1"/>
  <c r="X34" i="1"/>
  <c r="X36" i="1" s="1"/>
  <c r="W34" i="1"/>
  <c r="V34" i="1"/>
  <c r="U34" i="1"/>
  <c r="T34" i="1"/>
  <c r="T36" i="1" s="1"/>
  <c r="R34" i="1"/>
  <c r="Q34" i="1"/>
  <c r="N34" i="1"/>
  <c r="L34" i="1"/>
  <c r="L36" i="1" s="1"/>
  <c r="K34" i="1"/>
  <c r="J34" i="1"/>
  <c r="I34" i="1"/>
  <c r="H34" i="1"/>
  <c r="H36" i="1" s="1"/>
  <c r="G36" i="1" s="1"/>
  <c r="F34" i="1"/>
  <c r="E34" i="1"/>
  <c r="AE33" i="1"/>
  <c r="O33" i="1"/>
  <c r="M33" i="1" s="1"/>
  <c r="N33" i="1"/>
  <c r="J33" i="1"/>
  <c r="G33" i="1"/>
  <c r="D33" i="1"/>
  <c r="AE32" i="1"/>
  <c r="O32" i="1"/>
  <c r="N32" i="1"/>
  <c r="M32" i="1" s="1"/>
  <c r="J32" i="1"/>
  <c r="G32" i="1"/>
  <c r="D32" i="1"/>
  <c r="AD31" i="1"/>
  <c r="AC31" i="1"/>
  <c r="AB31" i="1" s="1"/>
  <c r="Y31" i="1"/>
  <c r="V31" i="1"/>
  <c r="S31" i="1"/>
  <c r="P31" i="1"/>
  <c r="AE30" i="1"/>
  <c r="AD30" i="1"/>
  <c r="AC30" i="1"/>
  <c r="AB30" i="1" s="1"/>
  <c r="Y30" i="1"/>
  <c r="V30" i="1"/>
  <c r="S30" i="1"/>
  <c r="P30" i="1"/>
  <c r="O30" i="1"/>
  <c r="M30" i="1" s="1"/>
  <c r="N30" i="1"/>
  <c r="J30" i="1"/>
  <c r="G30" i="1"/>
  <c r="D30" i="1"/>
  <c r="AE29" i="1"/>
  <c r="O29" i="1"/>
  <c r="N29" i="1"/>
  <c r="M29" i="1" s="1"/>
  <c r="J29" i="1"/>
  <c r="G29" i="1"/>
  <c r="D29" i="1"/>
  <c r="AE28" i="1"/>
  <c r="O28" i="1"/>
  <c r="N28" i="1"/>
  <c r="M28" i="1"/>
  <c r="J28" i="1"/>
  <c r="G28" i="1"/>
  <c r="D28" i="1"/>
  <c r="AE27" i="1"/>
  <c r="AD27" i="1"/>
  <c r="AC27" i="1"/>
  <c r="AB27" i="1" s="1"/>
  <c r="Y27" i="1"/>
  <c r="V27" i="1"/>
  <c r="S27" i="1"/>
  <c r="P27" i="1"/>
  <c r="O27" i="1"/>
  <c r="M27" i="1" s="1"/>
  <c r="N27" i="1"/>
  <c r="J27" i="1"/>
  <c r="G27" i="1"/>
  <c r="D27" i="1"/>
  <c r="AE26" i="1"/>
  <c r="AD26" i="1"/>
  <c r="AC26" i="1"/>
  <c r="AB26" i="1" s="1"/>
  <c r="Y26" i="1"/>
  <c r="V26" i="1"/>
  <c r="S26" i="1"/>
  <c r="P26" i="1"/>
  <c r="O26" i="1"/>
  <c r="N26" i="1"/>
  <c r="M26" i="1"/>
  <c r="J26" i="1"/>
  <c r="G26" i="1"/>
  <c r="D26" i="1"/>
  <c r="AE25" i="1"/>
  <c r="AC25" i="1"/>
  <c r="AA25" i="1"/>
  <c r="Z25" i="1"/>
  <c r="X25" i="1"/>
  <c r="W25" i="1"/>
  <c r="U25" i="1"/>
  <c r="T25" i="1"/>
  <c r="S25" i="1"/>
  <c r="R25" i="1"/>
  <c r="Q25" i="1"/>
  <c r="P25" i="1" s="1"/>
  <c r="L25" i="1"/>
  <c r="K25" i="1"/>
  <c r="J25" i="1" s="1"/>
  <c r="I25" i="1"/>
  <c r="H25" i="1"/>
  <c r="G25" i="1"/>
  <c r="F25" i="1"/>
  <c r="E25" i="1"/>
  <c r="D25" i="1" s="1"/>
  <c r="AH24" i="1"/>
  <c r="AE24" i="1"/>
  <c r="AB24" i="1"/>
  <c r="Y24" i="1"/>
  <c r="V24" i="1"/>
  <c r="S24" i="1"/>
  <c r="P24" i="1"/>
  <c r="O24" i="1"/>
  <c r="N24" i="1"/>
  <c r="M24" i="1" s="1"/>
  <c r="J24" i="1"/>
  <c r="G24" i="1"/>
  <c r="D24" i="1"/>
  <c r="AH23" i="1"/>
  <c r="AE23" i="1"/>
  <c r="AB23" i="1"/>
  <c r="Y23" i="1"/>
  <c r="Y25" i="1" s="1"/>
  <c r="V23" i="1"/>
  <c r="S23" i="1"/>
  <c r="P23" i="1"/>
  <c r="O23" i="1"/>
  <c r="M23" i="1" s="1"/>
  <c r="N23" i="1"/>
  <c r="N25" i="1" s="1"/>
  <c r="J23" i="1"/>
  <c r="G23" i="1"/>
  <c r="D23" i="1"/>
  <c r="AD22" i="1"/>
  <c r="AD25" i="1" s="1"/>
  <c r="AC22" i="1"/>
  <c r="AB22" i="1"/>
  <c r="AB25" i="1" s="1"/>
  <c r="Y22" i="1"/>
  <c r="V22" i="1"/>
  <c r="V25" i="1" s="1"/>
  <c r="S22" i="1"/>
  <c r="P22" i="1"/>
  <c r="AH21" i="1"/>
  <c r="AE21" i="1"/>
  <c r="AD21" i="1"/>
  <c r="AC21" i="1"/>
  <c r="AB21" i="1" s="1"/>
  <c r="Y21" i="1"/>
  <c r="V21" i="1"/>
  <c r="S21" i="1"/>
  <c r="P21" i="1"/>
  <c r="O21" i="1"/>
  <c r="N21" i="1"/>
  <c r="M21" i="1"/>
  <c r="J21" i="1"/>
  <c r="G21" i="1"/>
  <c r="D21" i="1"/>
  <c r="AH20" i="1"/>
  <c r="AE20" i="1"/>
  <c r="AD20" i="1"/>
  <c r="AC20" i="1"/>
  <c r="AB20" i="1"/>
  <c r="Y20" i="1"/>
  <c r="V20" i="1"/>
  <c r="S20" i="1"/>
  <c r="P20" i="1"/>
  <c r="AH19" i="1"/>
  <c r="AE19" i="1"/>
  <c r="AD19" i="1"/>
  <c r="AC19" i="1"/>
  <c r="AB19" i="1" s="1"/>
  <c r="Y19" i="1"/>
  <c r="V19" i="1"/>
  <c r="S19" i="1"/>
  <c r="P19" i="1"/>
  <c r="O19" i="1"/>
  <c r="N19" i="1"/>
  <c r="M19" i="1"/>
  <c r="J19" i="1"/>
  <c r="G19" i="1"/>
  <c r="D19" i="1"/>
  <c r="AH18" i="1"/>
  <c r="AE18" i="1"/>
  <c r="AD18" i="1"/>
  <c r="AC18" i="1"/>
  <c r="AB18" i="1"/>
  <c r="Y18" i="1"/>
  <c r="V18" i="1"/>
  <c r="S18" i="1"/>
  <c r="P18" i="1"/>
  <c r="L18" i="1"/>
  <c r="J18" i="1" s="1"/>
  <c r="K18" i="1"/>
  <c r="K20" i="1" s="1"/>
  <c r="I18" i="1"/>
  <c r="I20" i="1" s="1"/>
  <c r="H18" i="1"/>
  <c r="F18" i="1"/>
  <c r="O18" i="1" s="1"/>
  <c r="E18" i="1"/>
  <c r="E20" i="1" s="1"/>
  <c r="D18" i="1"/>
  <c r="AH17" i="1"/>
  <c r="AE17" i="1"/>
  <c r="AD17" i="1"/>
  <c r="AC17" i="1"/>
  <c r="AB17" i="1" s="1"/>
  <c r="Y17" i="1"/>
  <c r="V17" i="1"/>
  <c r="S17" i="1"/>
  <c r="P17" i="1"/>
  <c r="O17" i="1"/>
  <c r="N17" i="1"/>
  <c r="M17" i="1"/>
  <c r="J17" i="1"/>
  <c r="G17" i="1"/>
  <c r="D17" i="1"/>
  <c r="AH16" i="1"/>
  <c r="AE16" i="1"/>
  <c r="AD16" i="1"/>
  <c r="AC16" i="1"/>
  <c r="AB16" i="1"/>
  <c r="Y16" i="1"/>
  <c r="V16" i="1"/>
  <c r="S16" i="1"/>
  <c r="P16" i="1"/>
  <c r="O16" i="1"/>
  <c r="N16" i="1"/>
  <c r="M16" i="1" s="1"/>
  <c r="J16" i="1"/>
  <c r="G16" i="1"/>
  <c r="D16" i="1"/>
  <c r="AH15" i="1"/>
  <c r="AE15" i="1"/>
  <c r="AD15" i="1"/>
  <c r="AC15" i="1"/>
  <c r="AB15" i="1" s="1"/>
  <c r="Y15" i="1"/>
  <c r="V15" i="1"/>
  <c r="S15" i="1"/>
  <c r="P15" i="1"/>
  <c r="K15" i="1"/>
  <c r="AH14" i="1"/>
  <c r="AE14" i="1"/>
  <c r="AD14" i="1"/>
  <c r="AC14" i="1"/>
  <c r="AB14" i="1"/>
  <c r="Y14" i="1"/>
  <c r="V14" i="1"/>
  <c r="S14" i="1"/>
  <c r="P14" i="1"/>
  <c r="O14" i="1"/>
  <c r="N14" i="1"/>
  <c r="M14" i="1" s="1"/>
  <c r="J14" i="1"/>
  <c r="G14" i="1"/>
  <c r="D14" i="1"/>
  <c r="AH13" i="1"/>
  <c r="AE13" i="1"/>
  <c r="AD13" i="1"/>
  <c r="AC13" i="1"/>
  <c r="AB13" i="1" s="1"/>
  <c r="Y13" i="1"/>
  <c r="V13" i="1"/>
  <c r="S13" i="1"/>
  <c r="P13" i="1"/>
  <c r="O13" i="1"/>
  <c r="O15" i="1" s="1"/>
  <c r="L13" i="1"/>
  <c r="L15" i="1" s="1"/>
  <c r="K13" i="1"/>
  <c r="J13" i="1" s="1"/>
  <c r="I13" i="1"/>
  <c r="I15" i="1" s="1"/>
  <c r="H13" i="1"/>
  <c r="H15" i="1" s="1"/>
  <c r="G13" i="1"/>
  <c r="G15" i="1" s="1"/>
  <c r="F13" i="1"/>
  <c r="F15" i="1" s="1"/>
  <c r="E13" i="1"/>
  <c r="N13" i="1" s="1"/>
  <c r="AH12" i="1"/>
  <c r="AE12" i="1"/>
  <c r="AD12" i="1"/>
  <c r="AC12" i="1"/>
  <c r="AB12" i="1"/>
  <c r="Y12" i="1"/>
  <c r="V12" i="1"/>
  <c r="S12" i="1"/>
  <c r="P12" i="1"/>
  <c r="O12" i="1"/>
  <c r="N12" i="1"/>
  <c r="M12" i="1" s="1"/>
  <c r="J12" i="1"/>
  <c r="G12" i="1"/>
  <c r="D12" i="1"/>
  <c r="AH11" i="1"/>
  <c r="AE11" i="1"/>
  <c r="AD11" i="1"/>
  <c r="AC11" i="1"/>
  <c r="AB11" i="1" s="1"/>
  <c r="Y11" i="1"/>
  <c r="V11" i="1"/>
  <c r="S11" i="1"/>
  <c r="P11" i="1"/>
  <c r="O11" i="1"/>
  <c r="M11" i="1" s="1"/>
  <c r="N11" i="1"/>
  <c r="J11" i="1"/>
  <c r="G11" i="1"/>
  <c r="D11" i="1"/>
  <c r="AH10" i="1"/>
  <c r="AE10" i="1"/>
  <c r="AD10" i="1"/>
  <c r="AB10" i="1" s="1"/>
  <c r="AC10" i="1"/>
  <c r="Y10" i="1"/>
  <c r="V10" i="1"/>
  <c r="S10" i="1"/>
  <c r="P10" i="1"/>
  <c r="O10" i="1"/>
  <c r="N10" i="1"/>
  <c r="M10" i="1" s="1"/>
  <c r="J10" i="1"/>
  <c r="G10" i="1"/>
  <c r="D10" i="1"/>
  <c r="AE9" i="1"/>
  <c r="AA9" i="1"/>
  <c r="Z9" i="1"/>
  <c r="Y9" i="1" s="1"/>
  <c r="X9" i="1"/>
  <c r="W9" i="1"/>
  <c r="U9" i="1"/>
  <c r="T9" i="1"/>
  <c r="R9" i="1"/>
  <c r="Q9" i="1"/>
  <c r="P9" i="1"/>
  <c r="L9" i="1"/>
  <c r="K9" i="1"/>
  <c r="I9" i="1"/>
  <c r="H9" i="1"/>
  <c r="F9" i="1"/>
  <c r="E9" i="1"/>
  <c r="D9" i="1"/>
  <c r="AE8" i="1"/>
  <c r="O8" i="1"/>
  <c r="N8" i="1"/>
  <c r="M8" i="1"/>
  <c r="J8" i="1"/>
  <c r="G8" i="1"/>
  <c r="D8" i="1"/>
  <c r="AE7" i="1"/>
  <c r="AD7" i="1"/>
  <c r="AC7" i="1"/>
  <c r="AB7" i="1" s="1"/>
  <c r="Y7" i="1"/>
  <c r="V7" i="1"/>
  <c r="S7" i="1"/>
  <c r="P7" i="1"/>
  <c r="O7" i="1"/>
  <c r="M7" i="1" s="1"/>
  <c r="N7" i="1"/>
  <c r="J7" i="1"/>
  <c r="G7" i="1"/>
  <c r="D7" i="1"/>
  <c r="AE6" i="1"/>
  <c r="AD6" i="1"/>
  <c r="AC6" i="1"/>
  <c r="Y6" i="1"/>
  <c r="V6" i="1"/>
  <c r="S6" i="1"/>
  <c r="P6" i="1"/>
  <c r="O6" i="1"/>
  <c r="N6" i="1"/>
  <c r="M6" i="1"/>
  <c r="J6" i="1"/>
  <c r="G6" i="1"/>
  <c r="D6" i="1"/>
  <c r="AJ1" i="1"/>
  <c r="I85" i="1" l="1"/>
  <c r="G81" i="1"/>
  <c r="V9" i="1"/>
  <c r="X132" i="1"/>
  <c r="X133" i="1" s="1"/>
  <c r="X135" i="1" s="1"/>
  <c r="M25" i="1"/>
  <c r="O25" i="1"/>
  <c r="AC34" i="1"/>
  <c r="P95" i="1"/>
  <c r="AC95" i="1"/>
  <c r="AB95" i="1" s="1"/>
  <c r="O67" i="1"/>
  <c r="D67" i="1"/>
  <c r="N91" i="1"/>
  <c r="AB6" i="1"/>
  <c r="J9" i="1"/>
  <c r="T132" i="1"/>
  <c r="T133" i="1" s="1"/>
  <c r="S9" i="1"/>
  <c r="N15" i="1"/>
  <c r="M15" i="1" s="1"/>
  <c r="M13" i="1"/>
  <c r="G18" i="1"/>
  <c r="N18" i="1"/>
  <c r="M18" i="1" s="1"/>
  <c r="H20" i="1"/>
  <c r="G20" i="1" s="1"/>
  <c r="F36" i="1"/>
  <c r="O36" i="1" s="1"/>
  <c r="D34" i="1"/>
  <c r="O34" i="1"/>
  <c r="M34" i="1" s="1"/>
  <c r="R36" i="1"/>
  <c r="AD36" i="1" s="1"/>
  <c r="P34" i="1"/>
  <c r="AD34" i="1"/>
  <c r="N36" i="1"/>
  <c r="M36" i="1" s="1"/>
  <c r="M40" i="1"/>
  <c r="M42" i="1"/>
  <c r="N47" i="1"/>
  <c r="O95" i="1"/>
  <c r="G95" i="1"/>
  <c r="Z36" i="1"/>
  <c r="Y36" i="1" s="1"/>
  <c r="Y34" i="1"/>
  <c r="G9" i="1"/>
  <c r="G132" i="1" s="1"/>
  <c r="N9" i="1"/>
  <c r="J15" i="1"/>
  <c r="L20" i="1"/>
  <c r="L132" i="1" s="1"/>
  <c r="L133" i="1" s="1"/>
  <c r="L135" i="1" s="1"/>
  <c r="AD40" i="1"/>
  <c r="AB40" i="1" s="1"/>
  <c r="O47" i="1"/>
  <c r="D56" i="1"/>
  <c r="N56" i="1"/>
  <c r="M56" i="1" s="1"/>
  <c r="Q85" i="1"/>
  <c r="P85" i="1" s="1"/>
  <c r="P81" i="1"/>
  <c r="AJ134" i="1"/>
  <c r="AH125" i="1"/>
  <c r="AH134" i="1" s="1"/>
  <c r="AJ135" i="1"/>
  <c r="AH133" i="1"/>
  <c r="AI135" i="1"/>
  <c r="V132" i="1"/>
  <c r="I132" i="1"/>
  <c r="I133" i="1" s="1"/>
  <c r="I135" i="1" s="1"/>
  <c r="Q132" i="1"/>
  <c r="Q133" i="1" s="1"/>
  <c r="AC9" i="1"/>
  <c r="D13" i="1"/>
  <c r="AH132" i="1"/>
  <c r="G34" i="1"/>
  <c r="S34" i="1"/>
  <c r="D36" i="1"/>
  <c r="P36" i="1"/>
  <c r="P132" i="1" s="1"/>
  <c r="D40" i="1"/>
  <c r="P40" i="1"/>
  <c r="AH47" i="1"/>
  <c r="E85" i="1"/>
  <c r="D85" i="1" s="1"/>
  <c r="D81" i="1"/>
  <c r="AC81" i="1"/>
  <c r="D91" i="1"/>
  <c r="D95" i="1"/>
  <c r="N95" i="1"/>
  <c r="AD95" i="1"/>
  <c r="G99" i="1"/>
  <c r="N99" i="1"/>
  <c r="M99" i="1" s="1"/>
  <c r="O134" i="1"/>
  <c r="N117" i="1"/>
  <c r="M117" i="1" s="1"/>
  <c r="M128" i="1"/>
  <c r="F134" i="1"/>
  <c r="D134" i="1" s="1"/>
  <c r="Y132" i="1"/>
  <c r="AD9" i="1"/>
  <c r="AD132" i="1" s="1"/>
  <c r="F20" i="1"/>
  <c r="O20" i="1" s="1"/>
  <c r="O132" i="1" s="1"/>
  <c r="N62" i="1"/>
  <c r="M62" i="1" s="1"/>
  <c r="D62" i="1"/>
  <c r="M67" i="1"/>
  <c r="G85" i="1"/>
  <c r="Y85" i="1"/>
  <c r="D89" i="1"/>
  <c r="O89" i="1"/>
  <c r="O91" i="1" s="1"/>
  <c r="G101" i="1"/>
  <c r="G121" i="1"/>
  <c r="M125" i="1"/>
  <c r="G128" i="1"/>
  <c r="AF135" i="1"/>
  <c r="AE135" i="1" s="1"/>
  <c r="G108" i="1"/>
  <c r="G134" i="1" s="1"/>
  <c r="H134" i="1"/>
  <c r="N108" i="1"/>
  <c r="AE132" i="1"/>
  <c r="F132" i="1"/>
  <c r="F133" i="1" s="1"/>
  <c r="Z132" i="1"/>
  <c r="Z133" i="1" s="1"/>
  <c r="E15" i="1"/>
  <c r="D15" i="1" s="1"/>
  <c r="K132" i="1"/>
  <c r="K133" i="1" s="1"/>
  <c r="O9" i="1"/>
  <c r="W132" i="1"/>
  <c r="W133" i="1" s="1"/>
  <c r="AA132" i="1"/>
  <c r="AA133" i="1" s="1"/>
  <c r="AA135" i="1" s="1"/>
  <c r="M59" i="1"/>
  <c r="G71" i="1"/>
  <c r="N71" i="1"/>
  <c r="M71" i="1" s="1"/>
  <c r="N81" i="1"/>
  <c r="U85" i="1"/>
  <c r="U132" i="1" s="1"/>
  <c r="U133" i="1" s="1"/>
  <c r="U135" i="1" s="1"/>
  <c r="S81" i="1"/>
  <c r="M82" i="1"/>
  <c r="O84" i="1"/>
  <c r="O85" i="1" s="1"/>
  <c r="M84" i="1"/>
  <c r="G91" i="1"/>
  <c r="N101" i="1"/>
  <c r="J101" i="1"/>
  <c r="L101" i="1"/>
  <c r="L134" i="1"/>
  <c r="J108" i="1"/>
  <c r="J134" i="1" s="1"/>
  <c r="AE133" i="1"/>
  <c r="D75" i="1"/>
  <c r="J81" i="1"/>
  <c r="V81" i="1"/>
  <c r="G84" i="1"/>
  <c r="G89" i="1"/>
  <c r="D104" i="1"/>
  <c r="D114" i="1"/>
  <c r="D117" i="1"/>
  <c r="F101" i="1"/>
  <c r="O101" i="1" s="1"/>
  <c r="F135" i="1" l="1"/>
  <c r="O135" i="1" s="1"/>
  <c r="O133" i="1"/>
  <c r="J133" i="1"/>
  <c r="K135" i="1"/>
  <c r="J135" i="1" s="1"/>
  <c r="D101" i="1"/>
  <c r="M91" i="1"/>
  <c r="M81" i="1"/>
  <c r="N85" i="1"/>
  <c r="M85" i="1" s="1"/>
  <c r="M47" i="1"/>
  <c r="M89" i="1"/>
  <c r="D20" i="1"/>
  <c r="V133" i="1"/>
  <c r="W135" i="1"/>
  <c r="V135" i="1" s="1"/>
  <c r="AC85" i="1"/>
  <c r="AB85" i="1" s="1"/>
  <c r="AB81" i="1"/>
  <c r="AB9" i="1"/>
  <c r="AB132" i="1" s="1"/>
  <c r="E132" i="1"/>
  <c r="AH135" i="1"/>
  <c r="H132" i="1"/>
  <c r="H133" i="1" s="1"/>
  <c r="J20" i="1"/>
  <c r="J132" i="1" s="1"/>
  <c r="T135" i="1"/>
  <c r="S135" i="1" s="1"/>
  <c r="S133" i="1"/>
  <c r="AB34" i="1"/>
  <c r="AC133" i="1"/>
  <c r="Q135" i="1"/>
  <c r="M101" i="1"/>
  <c r="S85" i="1"/>
  <c r="S132" i="1" s="1"/>
  <c r="Y133" i="1"/>
  <c r="Z135" i="1"/>
  <c r="Y135" i="1" s="1"/>
  <c r="M108" i="1"/>
  <c r="M134" i="1" s="1"/>
  <c r="N134" i="1"/>
  <c r="R132" i="1"/>
  <c r="R133" i="1" s="1"/>
  <c r="M95" i="1"/>
  <c r="AC36" i="1"/>
  <c r="AB36" i="1" s="1"/>
  <c r="M9" i="1"/>
  <c r="M132" i="1" s="1"/>
  <c r="N20" i="1"/>
  <c r="M20" i="1" s="1"/>
  <c r="AC135" i="1" l="1"/>
  <c r="AC132" i="1"/>
  <c r="AD133" i="1"/>
  <c r="R135" i="1"/>
  <c r="AD135" i="1" s="1"/>
  <c r="P133" i="1"/>
  <c r="AB133" i="1"/>
  <c r="D132" i="1"/>
  <c r="E133" i="1"/>
  <c r="H135" i="1"/>
  <c r="G135" i="1" s="1"/>
  <c r="G133" i="1"/>
  <c r="N132" i="1"/>
  <c r="N133" i="1" l="1"/>
  <c r="M133" i="1" s="1"/>
  <c r="D133" i="1"/>
  <c r="E135" i="1"/>
  <c r="P135" i="1"/>
  <c r="AB135" i="1"/>
  <c r="D135" i="1" l="1"/>
  <c r="N135" i="1"/>
  <c r="M135" i="1" s="1"/>
</calcChain>
</file>

<file path=xl/sharedStrings.xml><?xml version="1.0" encoding="utf-8"?>
<sst xmlns="http://schemas.openxmlformats.org/spreadsheetml/2006/main" count="271" uniqueCount="120">
  <si>
    <r>
      <rPr>
        <sz val="11"/>
        <rFont val="ＭＳ Ｐゴシック"/>
        <family val="3"/>
        <charset val="128"/>
      </rPr>
      <t>学校別学科</t>
    </r>
    <rPh sb="0" eb="2">
      <t>ガッコウ</t>
    </rPh>
    <rPh sb="2" eb="3">
      <t>ベツ</t>
    </rPh>
    <rPh sb="3" eb="5">
      <t>ガッカ</t>
    </rPh>
    <phoneticPr fontId="4"/>
  </si>
  <si>
    <r>
      <rPr>
        <sz val="11"/>
        <rFont val="ＭＳ Ｐゴシック"/>
        <family val="3"/>
        <charset val="128"/>
      </rPr>
      <t>別生徒数</t>
    </r>
    <rPh sb="0" eb="1">
      <t>ベツ</t>
    </rPh>
    <rPh sb="1" eb="4">
      <t>セイトスウ</t>
    </rPh>
    <phoneticPr fontId="4"/>
  </si>
  <si>
    <r>
      <rPr>
        <sz val="10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</si>
  <si>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ゴシック"/>
        <family val="3"/>
        <charset val="128"/>
      </rPr>
      <t>大学科名</t>
    </r>
    <rPh sb="0" eb="1">
      <t>ダイ</t>
    </rPh>
    <rPh sb="1" eb="3">
      <t>ガッカ</t>
    </rPh>
    <rPh sb="3" eb="4">
      <t>メイ</t>
    </rPh>
    <phoneticPr fontId="4"/>
  </si>
  <si>
    <r>
      <rPr>
        <sz val="10"/>
        <rFont val="ＭＳ Ｐゴシック"/>
        <family val="3"/>
        <charset val="128"/>
      </rPr>
      <t>小学科名</t>
    </r>
    <rPh sb="0" eb="1">
      <t>ショウ</t>
    </rPh>
    <rPh sb="1" eb="3">
      <t>ガッカ</t>
    </rPh>
    <rPh sb="3" eb="4">
      <t>メイ</t>
    </rPh>
    <phoneticPr fontId="4"/>
  </si>
  <si>
    <r>
      <rPr>
        <sz val="10"/>
        <rFont val="ＭＳ Ｐゴシック"/>
        <family val="3"/>
        <charset val="128"/>
      </rPr>
      <t>　　本</t>
    </r>
    <rPh sb="2" eb="3">
      <t>ホン</t>
    </rPh>
    <phoneticPr fontId="4"/>
  </si>
  <si>
    <r>
      <rPr>
        <sz val="10"/>
        <rFont val="ＭＳ Ｐゴシック"/>
        <family val="3"/>
        <charset val="128"/>
      </rPr>
      <t>科</t>
    </r>
    <rPh sb="0" eb="1">
      <t>ホンカ</t>
    </rPh>
    <phoneticPr fontId="4"/>
  </si>
  <si>
    <r>
      <rPr>
        <sz val="10"/>
        <rFont val="ＭＳ Ｐゴシック"/>
        <family val="3"/>
        <charset val="128"/>
      </rPr>
      <t>専攻科</t>
    </r>
    <rPh sb="0" eb="3">
      <t>センコウカ</t>
    </rPh>
    <phoneticPr fontId="4"/>
  </si>
  <si>
    <r>
      <rPr>
        <sz val="10"/>
        <rFont val="ＭＳ Ｐゴシック"/>
        <family val="3"/>
        <charset val="128"/>
      </rPr>
      <t>全　日　制</t>
    </r>
    <rPh sb="0" eb="1">
      <t>ゼン</t>
    </rPh>
    <rPh sb="2" eb="3">
      <t>ヒ</t>
    </rPh>
    <rPh sb="4" eb="5">
      <t>セイ</t>
    </rPh>
    <phoneticPr fontId="4"/>
  </si>
  <si>
    <r>
      <rPr>
        <sz val="10"/>
        <rFont val="ＭＳ Ｐゴシック"/>
        <family val="3"/>
        <charset val="128"/>
      </rPr>
      <t>定　時　制</t>
    </r>
    <rPh sb="0" eb="1">
      <t>サダム</t>
    </rPh>
    <rPh sb="2" eb="3">
      <t>ジ</t>
    </rPh>
    <rPh sb="4" eb="5">
      <t>セイ</t>
    </rPh>
    <phoneticPr fontId="4"/>
  </si>
  <si>
    <r>
      <rPr>
        <sz val="10"/>
        <rFont val="ＭＳ Ｐゴシック"/>
        <family val="3"/>
        <charset val="128"/>
      </rPr>
      <t>通信制</t>
    </r>
    <rPh sb="0" eb="2">
      <t>ツウシン</t>
    </rPh>
    <rPh sb="2" eb="3">
      <t>セイ</t>
    </rPh>
    <phoneticPr fontId="4"/>
  </si>
  <si>
    <r>
      <t>1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</si>
  <si>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2</t>
    </r>
    <r>
      <rPr>
        <sz val="10"/>
        <rFont val="ＭＳ Ｐゴシック"/>
        <family val="3"/>
        <charset val="128"/>
      </rPr>
      <t>　年</t>
    </r>
    <rPh sb="2" eb="3">
      <t>２ネン</t>
    </rPh>
    <phoneticPr fontId="4"/>
  </si>
  <si>
    <r>
      <t>3</t>
    </r>
    <r>
      <rPr>
        <sz val="10"/>
        <rFont val="ＭＳ Ｐゴシック"/>
        <family val="3"/>
        <charset val="128"/>
      </rPr>
      <t>　年</t>
    </r>
    <rPh sb="2" eb="3">
      <t>ネン</t>
    </rPh>
    <phoneticPr fontId="4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</si>
  <si>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4"/>
  </si>
  <si>
    <r>
      <t>2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</si>
  <si>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3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</si>
  <si>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4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</si>
  <si>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</si>
  <si>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</si>
  <si>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女</t>
    </r>
  </si>
  <si>
    <t>小豆島中央</t>
  </si>
  <si>
    <t>普通</t>
  </si>
  <si>
    <t>三本松</t>
  </si>
  <si>
    <t>理数</t>
  </si>
  <si>
    <t>計</t>
  </si>
  <si>
    <t>石田</t>
  </si>
  <si>
    <t>農業</t>
  </si>
  <si>
    <t>生産経済</t>
  </si>
  <si>
    <t>園芸ﾃﾞｻﾞｲﾝ</t>
  </si>
  <si>
    <t xml:space="preserve"> </t>
  </si>
  <si>
    <t>農業土木</t>
  </si>
  <si>
    <t>家庭</t>
  </si>
  <si>
    <t>生活ﾃﾞｻﾞｲﾝ</t>
  </si>
  <si>
    <t>志度</t>
  </si>
  <si>
    <t>工業</t>
  </si>
  <si>
    <t>電子機械</t>
  </si>
  <si>
    <t>情報科学</t>
  </si>
  <si>
    <t>商業</t>
  </si>
  <si>
    <t>津田</t>
  </si>
  <si>
    <t>三木</t>
    <rPh sb="0" eb="2">
      <t>ミキ</t>
    </rPh>
    <phoneticPr fontId="7"/>
  </si>
  <si>
    <t>普通</t>
    <phoneticPr fontId="7"/>
  </si>
  <si>
    <t>文理</t>
  </si>
  <si>
    <t>総合</t>
  </si>
  <si>
    <t>高松</t>
  </si>
  <si>
    <t>高松工芸</t>
  </si>
  <si>
    <t>機械</t>
  </si>
  <si>
    <t>電気</t>
  </si>
  <si>
    <t>工業化学</t>
  </si>
  <si>
    <t>建築</t>
  </si>
  <si>
    <t>インテリア</t>
    <phoneticPr fontId="7"/>
  </si>
  <si>
    <t>デザイン</t>
  </si>
  <si>
    <t>工芸</t>
  </si>
  <si>
    <t>美術</t>
  </si>
  <si>
    <t>高松商業</t>
  </si>
  <si>
    <t>情報</t>
  </si>
  <si>
    <t>情報数理</t>
  </si>
  <si>
    <t>外国語</t>
  </si>
  <si>
    <t>英語実務</t>
  </si>
  <si>
    <t>高松東</t>
  </si>
  <si>
    <t>高松南</t>
  </si>
  <si>
    <t>環境科学</t>
  </si>
  <si>
    <t>看護</t>
  </si>
  <si>
    <t>福祉</t>
  </si>
  <si>
    <t>高松西</t>
  </si>
  <si>
    <t>高松北</t>
  </si>
  <si>
    <t>香川中央</t>
  </si>
  <si>
    <t>高松桜井</t>
  </si>
  <si>
    <t>農業経営</t>
  </si>
  <si>
    <t>農業生産</t>
  </si>
  <si>
    <t>環境園芸</t>
  </si>
  <si>
    <t>動物科学</t>
  </si>
  <si>
    <t>食農科学</t>
  </si>
  <si>
    <t>坂出商業</t>
  </si>
  <si>
    <t>情報技術</t>
  </si>
  <si>
    <t>坂出</t>
  </si>
  <si>
    <t>音楽</t>
  </si>
  <si>
    <t>坂出工業</t>
  </si>
  <si>
    <t>化学工学</t>
  </si>
  <si>
    <t>丸亀</t>
  </si>
  <si>
    <t>飯山</t>
  </si>
  <si>
    <t>丸亀城西</t>
  </si>
  <si>
    <t>善通寺第一</t>
  </si>
  <si>
    <t>琴平</t>
  </si>
  <si>
    <t>多度津</t>
  </si>
  <si>
    <t>土木</t>
  </si>
  <si>
    <t>水産</t>
  </si>
  <si>
    <t>海洋技術</t>
  </si>
  <si>
    <t>海洋生産</t>
  </si>
  <si>
    <t>笠田</t>
  </si>
  <si>
    <t>農産科学</t>
  </si>
  <si>
    <t>植物科学</t>
  </si>
  <si>
    <t>食品科学</t>
  </si>
  <si>
    <t>高瀬</t>
  </si>
  <si>
    <t>観音寺第一</t>
  </si>
  <si>
    <t>観音寺総合</t>
  </si>
  <si>
    <t>電子</t>
  </si>
  <si>
    <t>高松第一</t>
  </si>
  <si>
    <t>英明</t>
  </si>
  <si>
    <t>高松中央</t>
  </si>
  <si>
    <t>大手前高松</t>
  </si>
  <si>
    <t>香川誠陵</t>
  </si>
  <si>
    <t>大手前丸亀</t>
  </si>
  <si>
    <t>香川県藤井</t>
  </si>
  <si>
    <t>坂出第一</t>
  </si>
  <si>
    <t>家庭</t>
    <phoneticPr fontId="7"/>
  </si>
  <si>
    <t>食物</t>
  </si>
  <si>
    <t>尽誠学園</t>
  </si>
  <si>
    <t>衛生看護</t>
  </si>
  <si>
    <t>四国学院大学
香川西</t>
    <rPh sb="0" eb="4">
      <t>シコクガクイン</t>
    </rPh>
    <rPh sb="4" eb="6">
      <t>ダイガク</t>
    </rPh>
    <phoneticPr fontId="7"/>
  </si>
  <si>
    <t>藤井学園寒川</t>
  </si>
  <si>
    <t>穴吹学園</t>
    <rPh sb="0" eb="2">
      <t>アナブキ</t>
    </rPh>
    <rPh sb="2" eb="4">
      <t>ガクエン</t>
    </rPh>
    <phoneticPr fontId="12"/>
  </si>
  <si>
    <t>普通</t>
    <rPh sb="0" eb="2">
      <t>フツウ</t>
    </rPh>
    <phoneticPr fontId="12"/>
  </si>
  <si>
    <t>村上学園</t>
  </si>
  <si>
    <r>
      <t>RITA</t>
    </r>
    <r>
      <rPr>
        <sz val="10"/>
        <rFont val="ＭＳ Ｐゴシック"/>
        <family val="3"/>
        <charset val="128"/>
      </rPr>
      <t>学園</t>
    </r>
    <phoneticPr fontId="7"/>
  </si>
  <si>
    <r>
      <rPr>
        <sz val="10"/>
        <rFont val="ＭＳ Ｐゴシック"/>
        <family val="3"/>
        <charset val="128"/>
      </rPr>
      <t>県立</t>
    </r>
    <rPh sb="0" eb="2">
      <t>ケンリツ</t>
    </rPh>
    <phoneticPr fontId="4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</si>
  <si>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4"/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</si>
  <si>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4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</si>
  <si>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4"/>
  </si>
  <si>
    <t>令和４年度学校一覧　高等学校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</si>
</sst>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#,##0;[Red]\-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0"/>
      <name val="Arial"/>
      <family val="2"/>
      <charset val="1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8" fillId="0" borderId="0" applyBorder="0" applyProtection="0"/>
    <xf numFmtId="38" fontId="1" fillId="0" borderId="0" applyFont="0" applyFill="0" applyBorder="0" applyAlignment="0" applyProtection="0"/>
    <xf numFmtId="176" fontId="8" fillId="0" borderId="0" applyBorder="0" applyProtection="0"/>
  </cellStyleXfs>
  <cellXfs count="293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horizontal="left" vertical="center"/>
    </xf>
    <xf numFmtId="38" fontId="2" fillId="0" borderId="0" xfId="1" applyFont="1" applyFill="1" applyBorder="1" applyAlignment="1">
      <alignment horizontal="distributed" vertical="center"/>
    </xf>
    <xf numFmtId="38" fontId="2" fillId="0" borderId="0" xfId="1" applyFont="1" applyFill="1" applyAlignment="1">
      <alignment vertical="center"/>
    </xf>
    <xf numFmtId="38" fontId="2" fillId="0" borderId="1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38" fontId="5" fillId="0" borderId="28" xfId="1" applyFont="1" applyFill="1" applyBorder="1" applyAlignment="1" applyProtection="1">
      <alignment horizontal="distributed" vertical="center"/>
    </xf>
    <xf numFmtId="38" fontId="5" fillId="0" borderId="29" xfId="1" applyFont="1" applyFill="1" applyBorder="1" applyAlignment="1" applyProtection="1">
      <alignment horizontal="distributed" vertical="center"/>
    </xf>
    <xf numFmtId="38" fontId="5" fillId="0" borderId="29" xfId="1" applyFont="1" applyFill="1" applyBorder="1" applyAlignment="1">
      <alignment horizontal="distributed" vertical="center"/>
    </xf>
    <xf numFmtId="38" fontId="5" fillId="0" borderId="29" xfId="1" applyFont="1" applyFill="1" applyBorder="1" applyAlignment="1" applyProtection="1">
      <alignment vertical="center" shrinkToFit="1"/>
    </xf>
    <xf numFmtId="38" fontId="5" fillId="0" borderId="29" xfId="1" applyFont="1" applyFill="1" applyBorder="1" applyAlignment="1" applyProtection="1">
      <alignment vertical="center" shrinkToFit="1"/>
      <protection locked="0"/>
    </xf>
    <xf numFmtId="38" fontId="5" fillId="0" borderId="29" xfId="1" applyFont="1" applyFill="1" applyBorder="1" applyAlignment="1">
      <alignment vertical="center" shrinkToFit="1"/>
    </xf>
    <xf numFmtId="38" fontId="5" fillId="0" borderId="30" xfId="1" applyFont="1" applyFill="1" applyBorder="1" applyAlignment="1">
      <alignment vertical="center" shrinkToFit="1"/>
    </xf>
    <xf numFmtId="38" fontId="5" fillId="0" borderId="31" xfId="1" applyFont="1" applyFill="1" applyBorder="1" applyAlignment="1">
      <alignment vertical="center" shrinkToFit="1"/>
    </xf>
    <xf numFmtId="38" fontId="5" fillId="0" borderId="2" xfId="1" applyFont="1" applyFill="1" applyBorder="1" applyAlignment="1" applyProtection="1">
      <alignment horizontal="distributed" vertical="center"/>
    </xf>
    <xf numFmtId="38" fontId="5" fillId="0" borderId="3" xfId="1" applyFont="1" applyFill="1" applyBorder="1" applyAlignment="1" applyProtection="1">
      <alignment horizontal="distributed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3" xfId="1" applyFont="1" applyFill="1" applyBorder="1" applyAlignment="1" applyProtection="1">
      <alignment vertical="center" shrinkToFit="1"/>
    </xf>
    <xf numFmtId="38" fontId="5" fillId="0" borderId="3" xfId="1" applyFont="1" applyFill="1" applyBorder="1" applyAlignment="1" applyProtection="1">
      <alignment vertical="center" shrinkToFit="1"/>
      <protection locked="0"/>
    </xf>
    <xf numFmtId="38" fontId="5" fillId="0" borderId="32" xfId="1" applyFont="1" applyFill="1" applyBorder="1" applyAlignment="1" applyProtection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vertical="center" shrinkToFit="1"/>
    </xf>
    <xf numFmtId="38" fontId="5" fillId="0" borderId="33" xfId="1" applyFont="1" applyFill="1" applyBorder="1" applyAlignment="1">
      <alignment vertical="center" shrinkToFit="1"/>
    </xf>
    <xf numFmtId="38" fontId="5" fillId="0" borderId="10" xfId="1" applyFont="1" applyFill="1" applyBorder="1" applyAlignment="1" applyProtection="1">
      <alignment horizontal="distributed" vertical="center"/>
    </xf>
    <xf numFmtId="38" fontId="5" fillId="0" borderId="34" xfId="1" applyFont="1" applyFill="1" applyBorder="1" applyAlignment="1" applyProtection="1">
      <alignment horizontal="distributed" vertical="center"/>
    </xf>
    <xf numFmtId="38" fontId="5" fillId="0" borderId="34" xfId="1" applyFont="1" applyFill="1" applyBorder="1" applyAlignment="1">
      <alignment horizontal="distributed" vertical="center"/>
    </xf>
    <xf numFmtId="38" fontId="5" fillId="0" borderId="35" xfId="1" applyFont="1" applyFill="1" applyBorder="1" applyAlignment="1" applyProtection="1">
      <alignment vertical="center" shrinkToFit="1"/>
    </xf>
    <xf numFmtId="38" fontId="5" fillId="0" borderId="35" xfId="1" applyFont="1" applyFill="1" applyBorder="1" applyAlignment="1" applyProtection="1">
      <alignment vertical="center" shrinkToFit="1"/>
      <protection locked="0"/>
    </xf>
    <xf numFmtId="38" fontId="5" fillId="0" borderId="35" xfId="1" applyFont="1" applyFill="1" applyBorder="1" applyAlignment="1" applyProtection="1">
      <alignment horizontal="left" vertical="center" shrinkToFit="1"/>
      <protection locked="0"/>
    </xf>
    <xf numFmtId="38" fontId="5" fillId="0" borderId="35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38" fontId="5" fillId="0" borderId="36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horizontal="distributed" vertical="center"/>
    </xf>
    <xf numFmtId="38" fontId="5" fillId="0" borderId="25" xfId="1" applyFont="1" applyFill="1" applyBorder="1" applyAlignment="1" applyProtection="1">
      <alignment vertical="center" shrinkToFit="1"/>
    </xf>
    <xf numFmtId="38" fontId="5" fillId="0" borderId="39" xfId="1" applyFont="1" applyFill="1" applyBorder="1" applyAlignment="1" applyProtection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38" fontId="5" fillId="0" borderId="27" xfId="1" applyFont="1" applyFill="1" applyBorder="1" applyAlignment="1">
      <alignment vertical="center" shrinkToFit="1"/>
    </xf>
    <xf numFmtId="38" fontId="5" fillId="0" borderId="11" xfId="1" applyFont="1" applyFill="1" applyBorder="1" applyAlignment="1" applyProtection="1">
      <alignment horizontal="distributed" vertical="center"/>
    </xf>
    <xf numFmtId="38" fontId="5" fillId="0" borderId="11" xfId="1" applyFont="1" applyFill="1" applyBorder="1" applyAlignment="1" applyProtection="1">
      <alignment vertical="center" shrinkToFit="1"/>
    </xf>
    <xf numFmtId="38" fontId="5" fillId="0" borderId="11" xfId="1" applyFont="1" applyFill="1" applyBorder="1" applyAlignment="1" applyProtection="1">
      <alignment vertical="center" shrinkToFit="1"/>
      <protection locked="0"/>
    </xf>
    <xf numFmtId="38" fontId="5" fillId="0" borderId="11" xfId="1" applyFont="1" applyFill="1" applyBorder="1" applyAlignment="1">
      <alignment vertical="center" shrinkToFit="1"/>
    </xf>
    <xf numFmtId="38" fontId="5" fillId="0" borderId="18" xfId="1" applyFont="1" applyFill="1" applyBorder="1" applyAlignment="1">
      <alignment vertical="center" shrinkToFit="1"/>
    </xf>
    <xf numFmtId="38" fontId="5" fillId="0" borderId="40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distributed" vertical="center"/>
    </xf>
    <xf numFmtId="38" fontId="5" fillId="0" borderId="11" xfId="1" applyFont="1" applyFill="1" applyBorder="1" applyAlignment="1" applyProtection="1">
      <alignment horizontal="distributed" vertical="center" shrinkToFit="1"/>
    </xf>
    <xf numFmtId="38" fontId="5" fillId="0" borderId="41" xfId="1" applyFont="1" applyFill="1" applyBorder="1" applyAlignment="1" applyProtection="1">
      <alignment horizontal="distributed" vertical="center"/>
    </xf>
    <xf numFmtId="38" fontId="5" fillId="0" borderId="41" xfId="1" applyFont="1" applyFill="1" applyBorder="1" applyAlignment="1" applyProtection="1">
      <alignment vertical="center" shrinkToFit="1"/>
    </xf>
    <xf numFmtId="38" fontId="5" fillId="0" borderId="41" xfId="1" applyFont="1" applyFill="1" applyBorder="1" applyAlignment="1" applyProtection="1">
      <alignment vertical="center" shrinkToFit="1"/>
      <protection locked="0"/>
    </xf>
    <xf numFmtId="38" fontId="5" fillId="0" borderId="41" xfId="1" applyFont="1" applyFill="1" applyBorder="1" applyAlignment="1">
      <alignment vertical="center" shrinkToFit="1"/>
    </xf>
    <xf numFmtId="38" fontId="5" fillId="0" borderId="20" xfId="1" applyFont="1" applyFill="1" applyBorder="1" applyAlignment="1">
      <alignment vertical="center" shrinkToFit="1"/>
    </xf>
    <xf numFmtId="38" fontId="5" fillId="0" borderId="42" xfId="1" applyFont="1" applyFill="1" applyBorder="1" applyAlignment="1">
      <alignment vertical="center" shrinkToFit="1"/>
    </xf>
    <xf numFmtId="38" fontId="5" fillId="0" borderId="35" xfId="1" applyFont="1" applyFill="1" applyBorder="1" applyAlignment="1" applyProtection="1">
      <alignment horizontal="distributed" vertical="center"/>
    </xf>
    <xf numFmtId="38" fontId="5" fillId="0" borderId="43" xfId="1" applyFont="1" applyFill="1" applyBorder="1" applyAlignment="1" applyProtection="1">
      <alignment horizontal="distributed" vertical="center"/>
    </xf>
    <xf numFmtId="38" fontId="5" fillId="0" borderId="3" xfId="1" applyFont="1" applyFill="1" applyBorder="1" applyAlignment="1" applyProtection="1">
      <alignment horizontal="left" vertical="center" shrinkToFit="1"/>
      <protection locked="0"/>
    </xf>
    <xf numFmtId="38" fontId="5" fillId="0" borderId="41" xfId="1" applyFont="1" applyFill="1" applyBorder="1" applyAlignment="1" applyProtection="1">
      <alignment horizontal="left" vertical="center" shrinkToFit="1"/>
      <protection locked="0"/>
    </xf>
    <xf numFmtId="38" fontId="5" fillId="0" borderId="11" xfId="1" applyFont="1" applyFill="1" applyBorder="1" applyAlignment="1" applyProtection="1">
      <alignment horizontal="left" vertical="center" shrinkToFit="1"/>
      <protection locked="0"/>
    </xf>
    <xf numFmtId="38" fontId="5" fillId="0" borderId="29" xfId="1" applyFont="1" applyFill="1" applyBorder="1" applyAlignment="1" applyProtection="1">
      <alignment horizontal="left" vertical="center" shrinkToFit="1"/>
      <protection locked="0"/>
    </xf>
    <xf numFmtId="38" fontId="5" fillId="0" borderId="44" xfId="1" applyFont="1" applyFill="1" applyBorder="1" applyAlignment="1">
      <alignment vertical="center" shrinkToFit="1"/>
    </xf>
    <xf numFmtId="38" fontId="6" fillId="0" borderId="2" xfId="1" applyFont="1" applyFill="1" applyBorder="1" applyAlignment="1">
      <alignment horizontal="distributed" vertical="center"/>
    </xf>
    <xf numFmtId="38" fontId="6" fillId="0" borderId="32" xfId="1" applyFont="1" applyFill="1" applyBorder="1" applyAlignment="1" applyProtection="1">
      <alignment horizontal="distributed" vertical="center"/>
    </xf>
    <xf numFmtId="38" fontId="5" fillId="0" borderId="32" xfId="1" applyFont="1" applyFill="1" applyBorder="1" applyAlignment="1">
      <alignment horizontal="distributed" vertical="center"/>
    </xf>
    <xf numFmtId="38" fontId="5" fillId="0" borderId="32" xfId="1" applyFont="1" applyFill="1" applyBorder="1" applyAlignment="1" applyProtection="1">
      <alignment vertical="center" shrinkToFit="1"/>
      <protection locked="0"/>
    </xf>
    <xf numFmtId="38" fontId="5" fillId="0" borderId="45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38" fontId="6" fillId="0" borderId="11" xfId="1" applyFont="1" applyFill="1" applyBorder="1" applyAlignment="1" applyProtection="1">
      <alignment horizontal="distributed" vertical="center"/>
    </xf>
    <xf numFmtId="38" fontId="5" fillId="0" borderId="34" xfId="1" applyFont="1" applyFill="1" applyBorder="1" applyAlignment="1" applyProtection="1">
      <alignment vertical="center" shrinkToFit="1"/>
    </xf>
    <xf numFmtId="38" fontId="5" fillId="0" borderId="35" xfId="1" applyFont="1" applyFill="1" applyBorder="1" applyAlignment="1">
      <alignment horizontal="distributed" vertical="center"/>
    </xf>
    <xf numFmtId="38" fontId="5" fillId="0" borderId="17" xfId="1" applyFont="1" applyFill="1" applyBorder="1" applyAlignment="1" applyProtection="1">
      <alignment horizontal="distributed" vertical="center"/>
    </xf>
    <xf numFmtId="38" fontId="5" fillId="0" borderId="34" xfId="1" applyFont="1" applyFill="1" applyBorder="1" applyAlignment="1">
      <alignment vertical="center" shrinkToFit="1"/>
    </xf>
    <xf numFmtId="38" fontId="5" fillId="0" borderId="15" xfId="1" applyFont="1" applyFill="1" applyBorder="1" applyAlignment="1" applyProtection="1">
      <alignment vertical="center" shrinkToFit="1"/>
    </xf>
    <xf numFmtId="38" fontId="5" fillId="0" borderId="34" xfId="1" applyFont="1" applyFill="1" applyBorder="1" applyAlignment="1" applyProtection="1">
      <alignment vertical="center" shrinkToFit="1"/>
      <protection locked="0"/>
    </xf>
    <xf numFmtId="38" fontId="5" fillId="0" borderId="47" xfId="1" applyFont="1" applyFill="1" applyBorder="1" applyAlignment="1" applyProtection="1">
      <alignment vertical="center" shrinkToFit="1"/>
      <protection locked="0"/>
    </xf>
    <xf numFmtId="38" fontId="5" fillId="0" borderId="39" xfId="1" applyFont="1" applyFill="1" applyBorder="1" applyAlignment="1">
      <alignment vertical="center" shrinkToFit="1"/>
    </xf>
    <xf numFmtId="38" fontId="5" fillId="0" borderId="37" xfId="1" applyFont="1" applyFill="1" applyBorder="1" applyAlignment="1">
      <alignment vertical="center" shrinkToFit="1"/>
    </xf>
    <xf numFmtId="38" fontId="5" fillId="0" borderId="48" xfId="1" applyFont="1" applyFill="1" applyBorder="1" applyAlignment="1" applyProtection="1">
      <alignment vertical="center" shrinkToFit="1"/>
    </xf>
    <xf numFmtId="38" fontId="5" fillId="0" borderId="48" xfId="1" applyFont="1" applyFill="1" applyBorder="1" applyAlignment="1">
      <alignment vertical="center" shrinkToFit="1"/>
    </xf>
    <xf numFmtId="38" fontId="5" fillId="0" borderId="20" xfId="1" applyFont="1" applyFill="1" applyBorder="1" applyAlignment="1">
      <alignment horizontal="distributed" vertical="center"/>
    </xf>
    <xf numFmtId="38" fontId="5" fillId="0" borderId="41" xfId="1" applyFont="1" applyFill="1" applyBorder="1" applyAlignment="1">
      <alignment horizontal="distributed" vertical="center"/>
    </xf>
    <xf numFmtId="38" fontId="5" fillId="0" borderId="18" xfId="1" applyFont="1" applyFill="1" applyBorder="1" applyAlignment="1" applyProtection="1">
      <alignment vertical="center" shrinkToFit="1"/>
    </xf>
    <xf numFmtId="38" fontId="5" fillId="0" borderId="40" xfId="1" applyFont="1" applyFill="1" applyBorder="1" applyAlignment="1" applyProtection="1">
      <alignment vertical="center" shrinkToFit="1"/>
      <protection locked="0"/>
    </xf>
    <xf numFmtId="38" fontId="5" fillId="0" borderId="12" xfId="1" applyFont="1" applyFill="1" applyBorder="1" applyAlignment="1" applyProtection="1">
      <alignment vertical="center" shrinkToFit="1"/>
    </xf>
    <xf numFmtId="38" fontId="5" fillId="0" borderId="36" xfId="1" applyFont="1" applyFill="1" applyBorder="1" applyAlignment="1" applyProtection="1">
      <alignment vertical="center" shrinkToFit="1"/>
      <protection locked="0"/>
    </xf>
    <xf numFmtId="38" fontId="5" fillId="0" borderId="40" xfId="1" applyFont="1" applyFill="1" applyBorder="1" applyAlignment="1" applyProtection="1">
      <alignment vertical="center" shrinkToFit="1"/>
    </xf>
    <xf numFmtId="38" fontId="5" fillId="0" borderId="10" xfId="1" applyFont="1" applyFill="1" applyBorder="1" applyAlignment="1" applyProtection="1">
      <alignment horizontal="distributed" vertical="center" shrinkToFit="1"/>
    </xf>
    <xf numFmtId="38" fontId="5" fillId="0" borderId="2" xfId="1" applyFont="1" applyFill="1" applyBorder="1" applyAlignment="1" applyProtection="1">
      <alignment horizontal="distributed" vertical="center" shrinkToFit="1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47" xfId="1" applyFont="1" applyFill="1" applyBorder="1" applyAlignment="1" applyProtection="1">
      <alignment vertical="center" shrinkToFit="1"/>
    </xf>
    <xf numFmtId="38" fontId="5" fillId="0" borderId="32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10" xfId="1" applyFont="1" applyFill="1" applyBorder="1" applyAlignment="1" applyProtection="1">
      <alignment vertical="center" shrinkToFit="1"/>
    </xf>
    <xf numFmtId="38" fontId="5" fillId="0" borderId="18" xfId="1" applyFont="1" applyFill="1" applyBorder="1" applyAlignment="1">
      <alignment horizontal="distributed" vertical="center"/>
    </xf>
    <xf numFmtId="38" fontId="6" fillId="0" borderId="12" xfId="1" applyFont="1" applyFill="1" applyBorder="1" applyAlignment="1">
      <alignment horizontal="distributed" vertical="center"/>
    </xf>
    <xf numFmtId="38" fontId="5" fillId="0" borderId="18" xfId="1" applyFont="1" applyFill="1" applyBorder="1" applyAlignment="1" applyProtection="1">
      <alignment vertical="center" shrinkToFit="1"/>
      <protection locked="0"/>
    </xf>
    <xf numFmtId="38" fontId="5" fillId="0" borderId="12" xfId="1" applyFont="1" applyFill="1" applyBorder="1" applyAlignment="1" applyProtection="1">
      <alignment vertical="center" shrinkToFit="1"/>
      <protection locked="0"/>
    </xf>
    <xf numFmtId="176" fontId="5" fillId="0" borderId="28" xfId="1" applyNumberFormat="1" applyFont="1" applyFill="1" applyBorder="1" applyAlignment="1" applyProtection="1">
      <alignment horizontal="distributed" vertical="center" shrinkToFit="1"/>
    </xf>
    <xf numFmtId="176" fontId="5" fillId="0" borderId="29" xfId="1" applyNumberFormat="1" applyFont="1" applyFill="1" applyBorder="1" applyAlignment="1" applyProtection="1">
      <alignment horizontal="distributed" vertical="center"/>
    </xf>
    <xf numFmtId="176" fontId="5" fillId="0" borderId="29" xfId="1" applyNumberFormat="1" applyFont="1" applyFill="1" applyBorder="1" applyAlignment="1">
      <alignment horizontal="distributed" vertical="center"/>
    </xf>
    <xf numFmtId="176" fontId="5" fillId="0" borderId="29" xfId="1" applyNumberFormat="1" applyFont="1" applyFill="1" applyBorder="1" applyAlignment="1" applyProtection="1">
      <alignment vertical="center" shrinkToFit="1"/>
    </xf>
    <xf numFmtId="176" fontId="5" fillId="0" borderId="29" xfId="1" applyNumberFormat="1" applyFont="1" applyFill="1" applyBorder="1" applyAlignment="1" applyProtection="1">
      <alignment vertical="center" shrinkToFit="1"/>
      <protection locked="0"/>
    </xf>
    <xf numFmtId="176" fontId="5" fillId="0" borderId="25" xfId="1" applyNumberFormat="1" applyFont="1" applyFill="1" applyBorder="1" applyAlignment="1" applyProtection="1">
      <alignment vertical="center" shrinkToFit="1"/>
      <protection locked="0"/>
    </xf>
    <xf numFmtId="176" fontId="5" fillId="0" borderId="25" xfId="1" applyNumberFormat="1" applyFont="1" applyFill="1" applyBorder="1" applyAlignment="1">
      <alignment vertical="center" shrinkToFit="1"/>
    </xf>
    <xf numFmtId="176" fontId="5" fillId="0" borderId="26" xfId="1" applyNumberFormat="1" applyFont="1" applyFill="1" applyBorder="1" applyAlignment="1" applyProtection="1">
      <alignment vertical="center" shrinkToFit="1"/>
      <protection locked="0"/>
    </xf>
    <xf numFmtId="176" fontId="5" fillId="0" borderId="27" xfId="1" applyNumberFormat="1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176" fontId="5" fillId="0" borderId="10" xfId="1" applyNumberFormat="1" applyFont="1" applyFill="1" applyBorder="1" applyAlignment="1" applyProtection="1">
      <alignment horizontal="distributed" vertical="center"/>
    </xf>
    <xf numFmtId="176" fontId="5" fillId="0" borderId="41" xfId="1" applyNumberFormat="1" applyFont="1" applyFill="1" applyBorder="1" applyAlignment="1" applyProtection="1">
      <alignment horizontal="distributed" vertical="center"/>
    </xf>
    <xf numFmtId="176" fontId="5" fillId="0" borderId="41" xfId="1" applyNumberFormat="1" applyFont="1" applyFill="1" applyBorder="1" applyAlignment="1">
      <alignment horizontal="distributed" vertical="center"/>
    </xf>
    <xf numFmtId="176" fontId="9" fillId="0" borderId="41" xfId="2" applyFont="1" applyBorder="1" applyAlignment="1" applyProtection="1">
      <alignment vertical="center" shrinkToFit="1"/>
    </xf>
    <xf numFmtId="176" fontId="9" fillId="0" borderId="41" xfId="2" applyFont="1" applyBorder="1" applyAlignment="1" applyProtection="1">
      <alignment vertical="center" shrinkToFit="1"/>
      <protection locked="0"/>
    </xf>
    <xf numFmtId="176" fontId="10" fillId="0" borderId="41" xfId="2" applyFont="1" applyBorder="1" applyAlignment="1" applyProtection="1">
      <alignment vertical="center" shrinkToFit="1"/>
      <protection locked="0"/>
    </xf>
    <xf numFmtId="176" fontId="10" fillId="0" borderId="20" xfId="2" applyFont="1" applyBorder="1" applyAlignment="1" applyProtection="1">
      <alignment vertical="center" shrinkToFit="1"/>
      <protection locked="0"/>
    </xf>
    <xf numFmtId="176" fontId="10" fillId="0" borderId="42" xfId="2" applyFont="1" applyBorder="1" applyAlignment="1" applyProtection="1">
      <alignment vertical="center" shrinkToFit="1"/>
      <protection locked="0"/>
    </xf>
    <xf numFmtId="176" fontId="5" fillId="0" borderId="10" xfId="1" applyNumberFormat="1" applyFont="1" applyFill="1" applyBorder="1" applyAlignment="1">
      <alignment horizontal="distributed" vertical="center"/>
    </xf>
    <xf numFmtId="176" fontId="5" fillId="0" borderId="35" xfId="1" applyNumberFormat="1" applyFont="1" applyFill="1" applyBorder="1" applyAlignment="1" applyProtection="1">
      <alignment horizontal="distributed" vertical="center"/>
    </xf>
    <xf numFmtId="176" fontId="9" fillId="0" borderId="35" xfId="2" applyFont="1" applyBorder="1" applyAlignment="1" applyProtection="1">
      <alignment vertical="center" shrinkToFit="1"/>
    </xf>
    <xf numFmtId="176" fontId="9" fillId="0" borderId="35" xfId="2" applyFont="1" applyBorder="1" applyAlignment="1" applyProtection="1">
      <alignment vertical="center" shrinkToFit="1"/>
      <protection locked="0"/>
    </xf>
    <xf numFmtId="176" fontId="10" fillId="0" borderId="35" xfId="2" applyFont="1" applyBorder="1" applyAlignment="1" applyProtection="1">
      <alignment vertical="center" shrinkToFit="1"/>
      <protection locked="0"/>
    </xf>
    <xf numFmtId="176" fontId="10" fillId="0" borderId="12" xfId="2" applyFont="1" applyBorder="1" applyAlignment="1" applyProtection="1">
      <alignment vertical="center" shrinkToFit="1"/>
      <protection locked="0"/>
    </xf>
    <xf numFmtId="176" fontId="10" fillId="0" borderId="36" xfId="2" applyFont="1" applyBorder="1" applyAlignment="1" applyProtection="1">
      <alignment vertical="center" shrinkToFit="1"/>
      <protection locked="0"/>
    </xf>
    <xf numFmtId="38" fontId="9" fillId="0" borderId="11" xfId="3" applyFont="1" applyBorder="1" applyAlignment="1" applyProtection="1">
      <alignment vertical="center" shrinkToFit="1"/>
    </xf>
    <xf numFmtId="38" fontId="10" fillId="0" borderId="11" xfId="3" applyFont="1" applyBorder="1" applyAlignment="1" applyProtection="1">
      <alignment vertical="center" shrinkToFit="1"/>
    </xf>
    <xf numFmtId="38" fontId="10" fillId="0" borderId="18" xfId="3" applyFont="1" applyBorder="1" applyAlignment="1" applyProtection="1">
      <alignment vertical="center" shrinkToFit="1"/>
    </xf>
    <xf numFmtId="38" fontId="10" fillId="0" borderId="40" xfId="3" applyFont="1" applyBorder="1" applyAlignment="1" applyProtection="1">
      <alignment vertical="center" shrinkToFit="1"/>
    </xf>
    <xf numFmtId="38" fontId="9" fillId="0" borderId="29" xfId="3" applyFont="1" applyBorder="1" applyAlignment="1" applyProtection="1">
      <alignment vertical="center" shrinkToFit="1"/>
    </xf>
    <xf numFmtId="38" fontId="9" fillId="0" borderId="29" xfId="3" applyFont="1" applyBorder="1" applyAlignment="1" applyProtection="1">
      <alignment vertical="center" shrinkToFit="1"/>
      <protection locked="0"/>
    </xf>
    <xf numFmtId="38" fontId="10" fillId="0" borderId="29" xfId="3" applyFont="1" applyBorder="1" applyAlignment="1" applyProtection="1">
      <alignment vertical="center" shrinkToFit="1"/>
      <protection locked="0"/>
    </xf>
    <xf numFmtId="38" fontId="10" fillId="0" borderId="30" xfId="3" applyFont="1" applyBorder="1" applyAlignment="1" applyProtection="1">
      <alignment vertical="center" shrinkToFit="1"/>
      <protection locked="0"/>
    </xf>
    <xf numFmtId="38" fontId="10" fillId="0" borderId="31" xfId="3" applyFont="1" applyBorder="1" applyAlignment="1" applyProtection="1">
      <alignment vertical="center" shrinkToFit="1"/>
      <protection locked="0"/>
    </xf>
    <xf numFmtId="176" fontId="5" fillId="0" borderId="11" xfId="1" applyNumberFormat="1" applyFont="1" applyFill="1" applyBorder="1" applyAlignment="1" applyProtection="1">
      <alignment horizontal="distributed" vertical="center"/>
    </xf>
    <xf numFmtId="176" fontId="5" fillId="0" borderId="11" xfId="1" applyNumberFormat="1" applyFont="1" applyFill="1" applyBorder="1" applyAlignment="1">
      <alignment horizontal="distributed" vertical="center"/>
    </xf>
    <xf numFmtId="176" fontId="9" fillId="0" borderId="29" xfId="2" applyFont="1" applyBorder="1" applyAlignment="1" applyProtection="1">
      <alignment vertical="center" shrinkToFit="1"/>
    </xf>
    <xf numFmtId="176" fontId="9" fillId="0" borderId="29" xfId="2" applyFont="1" applyBorder="1" applyAlignment="1" applyProtection="1">
      <alignment vertical="center" shrinkToFit="1"/>
      <protection locked="0"/>
    </xf>
    <xf numFmtId="176" fontId="10" fillId="0" borderId="29" xfId="2" applyFont="1" applyBorder="1" applyAlignment="1" applyProtection="1">
      <alignment vertical="center" shrinkToFit="1"/>
      <protection locked="0"/>
    </xf>
    <xf numFmtId="176" fontId="10" fillId="0" borderId="30" xfId="2" applyFont="1" applyBorder="1" applyAlignment="1" applyProtection="1">
      <alignment vertical="center" shrinkToFit="1"/>
      <protection locked="0"/>
    </xf>
    <xf numFmtId="176" fontId="10" fillId="0" borderId="31" xfId="2" applyFont="1" applyBorder="1" applyAlignment="1" applyProtection="1">
      <alignment vertical="center" shrinkToFit="1"/>
      <protection locked="0"/>
    </xf>
    <xf numFmtId="176" fontId="5" fillId="0" borderId="10" xfId="1" applyNumberFormat="1" applyFont="1" applyFill="1" applyBorder="1" applyAlignment="1" applyProtection="1">
      <alignment horizontal="distributed" vertical="center" shrinkToFit="1"/>
    </xf>
    <xf numFmtId="38" fontId="9" fillId="0" borderId="41" xfId="3" applyFont="1" applyBorder="1" applyAlignment="1" applyProtection="1">
      <alignment vertical="center" shrinkToFit="1"/>
    </xf>
    <xf numFmtId="38" fontId="9" fillId="0" borderId="41" xfId="3" applyFont="1" applyBorder="1" applyAlignment="1" applyProtection="1">
      <alignment vertical="center" shrinkToFit="1"/>
      <protection locked="0"/>
    </xf>
    <xf numFmtId="38" fontId="10" fillId="0" borderId="41" xfId="3" applyFont="1" applyBorder="1" applyAlignment="1" applyProtection="1">
      <alignment vertical="center" shrinkToFit="1"/>
      <protection locked="0"/>
    </xf>
    <xf numFmtId="38" fontId="10" fillId="0" borderId="20" xfId="3" applyFont="1" applyBorder="1" applyAlignment="1" applyProtection="1">
      <alignment vertical="center" shrinkToFit="1"/>
      <protection locked="0"/>
    </xf>
    <xf numFmtId="38" fontId="10" fillId="0" borderId="42" xfId="3" applyFont="1" applyBorder="1" applyAlignment="1" applyProtection="1">
      <alignment vertical="center" shrinkToFit="1"/>
      <protection locked="0"/>
    </xf>
    <xf numFmtId="38" fontId="9" fillId="0" borderId="35" xfId="3" applyFont="1" applyBorder="1" applyAlignment="1" applyProtection="1">
      <alignment vertical="center" shrinkToFit="1"/>
    </xf>
    <xf numFmtId="38" fontId="9" fillId="0" borderId="35" xfId="3" applyFont="1" applyBorder="1" applyAlignment="1" applyProtection="1">
      <alignment vertical="center" shrinkToFit="1"/>
      <protection locked="0"/>
    </xf>
    <xf numFmtId="38" fontId="10" fillId="0" borderId="35" xfId="3" applyFont="1" applyBorder="1" applyAlignment="1" applyProtection="1">
      <alignment vertical="center" shrinkToFit="1"/>
      <protection locked="0"/>
    </xf>
    <xf numFmtId="38" fontId="10" fillId="0" borderId="12" xfId="3" applyFont="1" applyBorder="1" applyAlignment="1" applyProtection="1">
      <alignment vertical="center" shrinkToFit="1"/>
      <protection locked="0"/>
    </xf>
    <xf numFmtId="38" fontId="10" fillId="0" borderId="36" xfId="3" applyFont="1" applyBorder="1" applyAlignment="1" applyProtection="1">
      <alignment vertical="center" shrinkToFit="1"/>
      <protection locked="0"/>
    </xf>
    <xf numFmtId="38" fontId="9" fillId="0" borderId="34" xfId="3" applyFont="1" applyBorder="1" applyAlignment="1" applyProtection="1">
      <alignment vertical="center" shrinkToFit="1"/>
    </xf>
    <xf numFmtId="38" fontId="10" fillId="0" borderId="34" xfId="3" applyFont="1" applyBorder="1" applyAlignment="1" applyProtection="1">
      <alignment vertical="center" shrinkToFit="1"/>
    </xf>
    <xf numFmtId="38" fontId="10" fillId="0" borderId="15" xfId="3" applyFont="1" applyBorder="1" applyAlignment="1" applyProtection="1">
      <alignment vertical="center" shrinkToFit="1"/>
    </xf>
    <xf numFmtId="38" fontId="10" fillId="0" borderId="47" xfId="3" applyFont="1" applyBorder="1" applyAlignment="1" applyProtection="1">
      <alignment vertical="center" shrinkToFit="1"/>
    </xf>
    <xf numFmtId="176" fontId="5" fillId="0" borderId="2" xfId="1" applyNumberFormat="1" applyFont="1" applyFill="1" applyBorder="1" applyAlignment="1" applyProtection="1">
      <alignment horizontal="distributed" vertical="center"/>
    </xf>
    <xf numFmtId="176" fontId="5" fillId="0" borderId="32" xfId="1" applyNumberFormat="1" applyFont="1" applyFill="1" applyBorder="1" applyAlignment="1" applyProtection="1">
      <alignment horizontal="distributed" vertical="center"/>
    </xf>
    <xf numFmtId="176" fontId="5" fillId="0" borderId="32" xfId="1" applyNumberFormat="1" applyFont="1" applyFill="1" applyBorder="1" applyAlignment="1">
      <alignment horizontal="distributed" vertical="center"/>
    </xf>
    <xf numFmtId="38" fontId="9" fillId="0" borderId="32" xfId="3" applyFont="1" applyBorder="1" applyAlignment="1" applyProtection="1">
      <alignment vertical="center" shrinkToFit="1"/>
    </xf>
    <xf numFmtId="38" fontId="9" fillId="0" borderId="32" xfId="3" applyFont="1" applyBorder="1" applyAlignment="1" applyProtection="1">
      <alignment vertical="center" shrinkToFit="1"/>
      <protection locked="0"/>
    </xf>
    <xf numFmtId="38" fontId="10" fillId="0" borderId="32" xfId="3" applyFont="1" applyBorder="1" applyAlignment="1" applyProtection="1">
      <alignment vertical="center" shrinkToFit="1"/>
      <protection locked="0"/>
    </xf>
    <xf numFmtId="38" fontId="10" fillId="0" borderId="4" xfId="3" applyFont="1" applyBorder="1" applyAlignment="1" applyProtection="1">
      <alignment vertical="center" shrinkToFit="1"/>
      <protection locked="0"/>
    </xf>
    <xf numFmtId="38" fontId="10" fillId="0" borderId="45" xfId="3" applyFont="1" applyBorder="1" applyAlignment="1" applyProtection="1">
      <alignment vertical="center" shrinkToFit="1"/>
      <protection locked="0"/>
    </xf>
    <xf numFmtId="176" fontId="6" fillId="0" borderId="11" xfId="1" applyNumberFormat="1" applyFont="1" applyFill="1" applyBorder="1" applyAlignment="1">
      <alignment horizontal="distributed" vertical="center"/>
    </xf>
    <xf numFmtId="176" fontId="5" fillId="0" borderId="50" xfId="1" applyNumberFormat="1" applyFont="1" applyFill="1" applyBorder="1" applyAlignment="1" applyProtection="1">
      <alignment horizontal="distributed" vertical="center"/>
      <protection locked="0"/>
    </xf>
    <xf numFmtId="38" fontId="9" fillId="0" borderId="11" xfId="3" applyFont="1" applyBorder="1" applyAlignment="1" applyProtection="1">
      <alignment vertical="center" shrinkToFit="1"/>
      <protection locked="0"/>
    </xf>
    <xf numFmtId="38" fontId="10" fillId="0" borderId="11" xfId="3" applyFont="1" applyBorder="1" applyAlignment="1" applyProtection="1">
      <alignment vertical="center" shrinkToFit="1"/>
      <protection locked="0"/>
    </xf>
    <xf numFmtId="38" fontId="10" fillId="0" borderId="18" xfId="3" applyFont="1" applyBorder="1" applyAlignment="1" applyProtection="1">
      <alignment vertical="center" shrinkToFit="1"/>
      <protection locked="0"/>
    </xf>
    <xf numFmtId="38" fontId="10" fillId="0" borderId="40" xfId="3" applyFont="1" applyBorder="1" applyAlignment="1" applyProtection="1">
      <alignment vertical="center" shrinkToFit="1"/>
      <protection locked="0"/>
    </xf>
    <xf numFmtId="176" fontId="5" fillId="0" borderId="24" xfId="1" applyNumberFormat="1" applyFont="1" applyFill="1" applyBorder="1" applyAlignment="1">
      <alignment horizontal="distributed" vertical="center"/>
    </xf>
    <xf numFmtId="176" fontId="5" fillId="0" borderId="39" xfId="1" applyNumberFormat="1" applyFont="1" applyFill="1" applyBorder="1" applyAlignment="1" applyProtection="1">
      <alignment vertical="center" shrinkToFit="1"/>
    </xf>
    <xf numFmtId="176" fontId="5" fillId="0" borderId="39" xfId="1" applyNumberFormat="1" applyFont="1" applyFill="1" applyBorder="1" applyAlignment="1">
      <alignment vertical="center" shrinkToFit="1"/>
    </xf>
    <xf numFmtId="176" fontId="5" fillId="0" borderId="37" xfId="1" applyNumberFormat="1" applyFont="1" applyFill="1" applyBorder="1" applyAlignment="1">
      <alignment vertical="center" shrinkToFit="1"/>
    </xf>
    <xf numFmtId="176" fontId="5" fillId="0" borderId="48" xfId="1" applyNumberFormat="1" applyFont="1" applyFill="1" applyBorder="1" applyAlignment="1">
      <alignment vertical="center" shrinkToFit="1"/>
    </xf>
    <xf numFmtId="176" fontId="5" fillId="0" borderId="51" xfId="1" applyNumberFormat="1" applyFont="1" applyFill="1" applyBorder="1" applyAlignment="1" applyProtection="1">
      <alignment vertical="center" shrinkToFit="1"/>
      <protection locked="0"/>
    </xf>
    <xf numFmtId="176" fontId="5" fillId="0" borderId="52" xfId="1" applyNumberFormat="1" applyFont="1" applyFill="1" applyBorder="1" applyAlignment="1" applyProtection="1">
      <alignment vertical="center" shrinkToFit="1"/>
      <protection locked="0"/>
    </xf>
    <xf numFmtId="176" fontId="5" fillId="0" borderId="53" xfId="1" applyNumberFormat="1" applyFont="1" applyFill="1" applyBorder="1" applyAlignment="1" applyProtection="1">
      <alignment vertical="center" shrinkToFit="1"/>
      <protection locked="0"/>
    </xf>
    <xf numFmtId="38" fontId="5" fillId="0" borderId="35" xfId="3" applyFont="1" applyBorder="1" applyAlignment="1" applyProtection="1">
      <alignment vertical="center" shrinkToFit="1"/>
      <protection locked="0"/>
    </xf>
    <xf numFmtId="38" fontId="5" fillId="0" borderId="35" xfId="3" applyFont="1" applyBorder="1" applyAlignment="1" applyProtection="1">
      <alignment vertical="center" shrinkToFit="1"/>
    </xf>
    <xf numFmtId="176" fontId="5" fillId="0" borderId="54" xfId="1" applyNumberFormat="1" applyFont="1" applyFill="1" applyBorder="1" applyAlignment="1" applyProtection="1">
      <alignment vertical="center" shrinkToFit="1"/>
      <protection locked="0"/>
    </xf>
    <xf numFmtId="176" fontId="5" fillId="0" borderId="55" xfId="1" applyNumberFormat="1" applyFont="1" applyFill="1" applyBorder="1" applyAlignment="1" applyProtection="1">
      <alignment vertical="center" shrinkToFit="1"/>
      <protection locked="0"/>
    </xf>
    <xf numFmtId="176" fontId="5" fillId="0" borderId="56" xfId="1" applyNumberFormat="1" applyFont="1" applyFill="1" applyBorder="1" applyAlignment="1" applyProtection="1">
      <alignment vertical="center" shrinkToFit="1"/>
      <protection locked="0"/>
    </xf>
    <xf numFmtId="38" fontId="9" fillId="0" borderId="39" xfId="3" applyFont="1" applyBorder="1" applyAlignment="1" applyProtection="1">
      <alignment vertical="center" shrinkToFit="1"/>
    </xf>
    <xf numFmtId="176" fontId="5" fillId="0" borderId="34" xfId="1" applyNumberFormat="1" applyFont="1" applyFill="1" applyBorder="1" applyAlignment="1">
      <alignment vertical="center" shrinkToFit="1"/>
    </xf>
    <xf numFmtId="176" fontId="5" fillId="0" borderId="15" xfId="1" applyNumberFormat="1" applyFont="1" applyFill="1" applyBorder="1" applyAlignment="1">
      <alignment vertical="center" shrinkToFit="1"/>
    </xf>
    <xf numFmtId="176" fontId="5" fillId="0" borderId="47" xfId="1" applyNumberFormat="1" applyFont="1" applyFill="1" applyBorder="1" applyAlignment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  <protection locked="0"/>
    </xf>
    <xf numFmtId="176" fontId="5" fillId="0" borderId="4" xfId="1" applyNumberFormat="1" applyFont="1" applyFill="1" applyBorder="1" applyAlignment="1" applyProtection="1">
      <alignment vertical="center" shrinkToFit="1"/>
      <protection locked="0"/>
    </xf>
    <xf numFmtId="176" fontId="5" fillId="0" borderId="45" xfId="1" applyNumberFormat="1" applyFont="1" applyFill="1" applyBorder="1" applyAlignment="1" applyProtection="1">
      <alignment vertical="center" shrinkToFit="1"/>
      <protection locked="0"/>
    </xf>
    <xf numFmtId="176" fontId="5" fillId="0" borderId="35" xfId="1" applyNumberFormat="1" applyFont="1" applyFill="1" applyBorder="1" applyAlignment="1" applyProtection="1">
      <alignment vertical="center" shrinkToFit="1"/>
    </xf>
    <xf numFmtId="176" fontId="5" fillId="0" borderId="35" xfId="1" applyNumberFormat="1" applyFont="1" applyFill="1" applyBorder="1" applyAlignment="1" applyProtection="1">
      <alignment vertical="center" shrinkToFit="1"/>
      <protection locked="0"/>
    </xf>
    <xf numFmtId="176" fontId="5" fillId="0" borderId="12" xfId="1" applyNumberFormat="1" applyFont="1" applyFill="1" applyBorder="1" applyAlignment="1" applyProtection="1">
      <alignment vertical="center" shrinkToFit="1"/>
      <protection locked="0"/>
    </xf>
    <xf numFmtId="176" fontId="5" fillId="0" borderId="36" xfId="1" applyNumberFormat="1" applyFont="1" applyFill="1" applyBorder="1" applyAlignment="1" applyProtection="1">
      <alignment vertical="center" shrinkToFit="1"/>
      <protection locked="0"/>
    </xf>
    <xf numFmtId="176" fontId="5" fillId="0" borderId="12" xfId="1" applyNumberFormat="1" applyFont="1" applyFill="1" applyBorder="1" applyAlignment="1" applyProtection="1">
      <alignment vertical="center" shrinkToFit="1"/>
    </xf>
    <xf numFmtId="176" fontId="5" fillId="0" borderId="37" xfId="1" applyNumberFormat="1" applyFont="1" applyFill="1" applyBorder="1" applyAlignment="1" applyProtection="1">
      <alignment vertical="center" shrinkToFit="1"/>
    </xf>
    <xf numFmtId="176" fontId="5" fillId="0" borderId="48" xfId="1" applyNumberFormat="1" applyFont="1" applyFill="1" applyBorder="1" applyAlignment="1" applyProtection="1">
      <alignment vertical="center" shrinkToFit="1"/>
    </xf>
    <xf numFmtId="176" fontId="5" fillId="0" borderId="10" xfId="1" applyNumberFormat="1" applyFont="1" applyFill="1" applyBorder="1" applyAlignment="1" applyProtection="1">
      <alignment horizontal="distributed" vertical="center" wrapText="1"/>
    </xf>
    <xf numFmtId="176" fontId="9" fillId="0" borderId="41" xfId="4" applyFont="1" applyBorder="1" applyAlignment="1" applyProtection="1">
      <alignment vertical="center" shrinkToFit="1"/>
    </xf>
    <xf numFmtId="176" fontId="9" fillId="0" borderId="41" xfId="4" applyFont="1" applyBorder="1" applyAlignment="1" applyProtection="1">
      <alignment vertical="center" shrinkToFit="1"/>
      <protection locked="0"/>
    </xf>
    <xf numFmtId="176" fontId="10" fillId="0" borderId="57" xfId="4" applyFont="1" applyBorder="1" applyAlignment="1" applyProtection="1">
      <alignment vertical="center" shrinkToFit="1"/>
      <protection locked="0"/>
    </xf>
    <xf numFmtId="176" fontId="10" fillId="0" borderId="58" xfId="4" applyFont="1" applyBorder="1" applyAlignment="1" applyProtection="1">
      <alignment vertical="center" shrinkToFit="1"/>
      <protection locked="0"/>
    </xf>
    <xf numFmtId="176" fontId="10" fillId="0" borderId="59" xfId="4" applyFont="1" applyBorder="1" applyAlignment="1" applyProtection="1">
      <alignment vertical="center" shrinkToFit="1"/>
      <protection locked="0"/>
    </xf>
    <xf numFmtId="0" fontId="5" fillId="0" borderId="10" xfId="1" applyNumberFormat="1" applyFont="1" applyFill="1" applyBorder="1" applyAlignment="1">
      <alignment horizontal="distributed" vertical="center" wrapText="1"/>
    </xf>
    <xf numFmtId="176" fontId="5" fillId="0" borderId="34" xfId="1" applyNumberFormat="1" applyFont="1" applyFill="1" applyBorder="1" applyAlignment="1" applyProtection="1">
      <alignment horizontal="distributed" vertical="center"/>
    </xf>
    <xf numFmtId="176" fontId="9" fillId="0" borderId="35" xfId="4" applyFont="1" applyBorder="1" applyAlignment="1" applyProtection="1">
      <alignment vertical="center" shrinkToFit="1"/>
    </xf>
    <xf numFmtId="176" fontId="9" fillId="0" borderId="34" xfId="4" applyFont="1" applyBorder="1" applyAlignment="1" applyProtection="1">
      <alignment vertical="center" shrinkToFit="1"/>
      <protection locked="0"/>
    </xf>
    <xf numFmtId="176" fontId="9" fillId="0" borderId="58" xfId="4" applyFont="1" applyBorder="1" applyAlignment="1" applyProtection="1">
      <alignment vertical="center" shrinkToFit="1"/>
    </xf>
    <xf numFmtId="176" fontId="5" fillId="0" borderId="60" xfId="1" applyNumberFormat="1" applyFont="1" applyFill="1" applyBorder="1" applyAlignment="1" applyProtection="1">
      <alignment vertical="center" shrinkToFit="1"/>
      <protection locked="0"/>
    </xf>
    <xf numFmtId="176" fontId="9" fillId="0" borderId="61" xfId="4" applyFont="1" applyBorder="1" applyAlignment="1" applyProtection="1">
      <alignment vertical="center" shrinkToFit="1"/>
    </xf>
    <xf numFmtId="176" fontId="9" fillId="0" borderId="62" xfId="4" applyFont="1" applyBorder="1" applyAlignment="1" applyProtection="1">
      <alignment vertical="center" shrinkToFit="1"/>
      <protection locked="0"/>
    </xf>
    <xf numFmtId="176" fontId="9" fillId="0" borderId="63" xfId="4" applyFont="1" applyBorder="1" applyAlignment="1" applyProtection="1">
      <alignment vertical="center" shrinkToFit="1"/>
      <protection locked="0"/>
    </xf>
    <xf numFmtId="176" fontId="9" fillId="0" borderId="66" xfId="4" applyFont="1" applyBorder="1" applyAlignment="1" applyProtection="1">
      <alignment vertical="center" shrinkToFit="1"/>
    </xf>
    <xf numFmtId="176" fontId="5" fillId="0" borderId="66" xfId="1" applyNumberFormat="1" applyFont="1" applyFill="1" applyBorder="1" applyAlignment="1">
      <alignment vertical="center" shrinkToFit="1"/>
    </xf>
    <xf numFmtId="176" fontId="9" fillId="0" borderId="64" xfId="4" applyFont="1" applyBorder="1" applyAlignment="1" applyProtection="1">
      <alignment vertical="center" shrinkToFit="1"/>
    </xf>
    <xf numFmtId="176" fontId="9" fillId="0" borderId="67" xfId="4" applyFont="1" applyBorder="1" applyAlignment="1" applyProtection="1">
      <alignment vertical="center" shrinkToFit="1"/>
    </xf>
    <xf numFmtId="176" fontId="6" fillId="0" borderId="68" xfId="1" applyNumberFormat="1" applyFont="1" applyFill="1" applyBorder="1" applyAlignment="1" applyProtection="1">
      <alignment horizontal="distributed" vertical="center" wrapText="1"/>
    </xf>
    <xf numFmtId="176" fontId="6" fillId="0" borderId="29" xfId="1" applyNumberFormat="1" applyFont="1" applyFill="1" applyBorder="1" applyAlignment="1" applyProtection="1">
      <alignment horizontal="distributed" vertical="center"/>
    </xf>
    <xf numFmtId="176" fontId="5" fillId="0" borderId="44" xfId="1" applyNumberFormat="1" applyFont="1" applyFill="1" applyBorder="1" applyAlignment="1">
      <alignment horizontal="distributed" vertical="center"/>
    </xf>
    <xf numFmtId="38" fontId="10" fillId="0" borderId="58" xfId="3" applyFont="1" applyBorder="1" applyAlignment="1" applyProtection="1">
      <alignment vertical="center" shrinkToFit="1"/>
    </xf>
    <xf numFmtId="38" fontId="10" fillId="0" borderId="58" xfId="3" applyFont="1" applyBorder="1" applyAlignment="1" applyProtection="1">
      <alignment vertical="center" shrinkToFit="1"/>
      <protection locked="0"/>
    </xf>
    <xf numFmtId="38" fontId="9" fillId="0" borderId="58" xfId="3" applyFont="1" applyBorder="1" applyAlignment="1" applyProtection="1">
      <alignment vertical="center" shrinkToFit="1"/>
    </xf>
    <xf numFmtId="38" fontId="10" fillId="0" borderId="57" xfId="3" applyFont="1" applyBorder="1" applyAlignment="1" applyProtection="1">
      <alignment vertical="center" shrinkToFit="1"/>
    </xf>
    <xf numFmtId="38" fontId="10" fillId="0" borderId="27" xfId="3" applyFont="1" applyBorder="1" applyAlignment="1" applyProtection="1">
      <alignment vertical="center" shrinkToFit="1"/>
    </xf>
    <xf numFmtId="176" fontId="5" fillId="0" borderId="28" xfId="1" applyNumberFormat="1" applyFont="1" applyFill="1" applyBorder="1" applyAlignment="1" applyProtection="1">
      <alignment horizontal="distributed" vertical="center" wrapText="1"/>
    </xf>
    <xf numFmtId="176" fontId="5" fillId="0" borderId="69" xfId="1" applyNumberFormat="1" applyFont="1" applyFill="1" applyBorder="1" applyAlignment="1" applyProtection="1">
      <alignment vertical="center" shrinkToFit="1"/>
    </xf>
    <xf numFmtId="176" fontId="5" fillId="0" borderId="69" xfId="1" applyNumberFormat="1" applyFont="1" applyFill="1" applyBorder="1" applyAlignment="1" applyProtection="1">
      <alignment vertical="center" shrinkToFit="1"/>
      <protection locked="0"/>
    </xf>
    <xf numFmtId="176" fontId="9" fillId="0" borderId="70" xfId="4" applyFont="1" applyBorder="1" applyAlignment="1" applyProtection="1">
      <alignment vertical="center" shrinkToFit="1"/>
      <protection locked="0"/>
    </xf>
    <xf numFmtId="176" fontId="5" fillId="0" borderId="71" xfId="1" applyNumberFormat="1" applyFont="1" applyFill="1" applyBorder="1" applyAlignment="1" applyProtection="1">
      <alignment vertical="center" shrinkToFit="1"/>
      <protection locked="0"/>
    </xf>
    <xf numFmtId="176" fontId="5" fillId="0" borderId="72" xfId="1" applyNumberFormat="1" applyFont="1" applyFill="1" applyBorder="1" applyAlignment="1" applyProtection="1">
      <alignment vertical="center" shrinkToFit="1"/>
      <protection locked="0"/>
    </xf>
    <xf numFmtId="38" fontId="10" fillId="0" borderId="41" xfId="3" applyFont="1" applyBorder="1" applyAlignment="1" applyProtection="1">
      <alignment vertical="center" shrinkToFit="1"/>
    </xf>
    <xf numFmtId="38" fontId="5" fillId="0" borderId="31" xfId="1" applyFont="1" applyFill="1" applyBorder="1" applyAlignment="1" applyProtection="1">
      <alignment vertical="center" shrinkToFit="1"/>
    </xf>
    <xf numFmtId="38" fontId="5" fillId="0" borderId="30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>
      <alignment horizontal="distributed" vertical="center"/>
    </xf>
    <xf numFmtId="38" fontId="5" fillId="0" borderId="0" xfId="1" applyFont="1" applyFill="1" applyAlignment="1">
      <alignment horizontal="distributed" vertical="center"/>
    </xf>
    <xf numFmtId="176" fontId="5" fillId="0" borderId="64" xfId="1" applyNumberFormat="1" applyFont="1" applyFill="1" applyBorder="1" applyAlignment="1" applyProtection="1">
      <alignment horizontal="center" vertical="center"/>
    </xf>
    <xf numFmtId="176" fontId="5" fillId="0" borderId="65" xfId="1" applyNumberFormat="1" applyFont="1" applyFill="1" applyBorder="1" applyAlignment="1" applyProtection="1">
      <alignment horizontal="center" vertical="center"/>
    </xf>
    <xf numFmtId="38" fontId="5" fillId="0" borderId="68" xfId="1" applyFont="1" applyFill="1" applyBorder="1" applyAlignment="1" applyProtection="1">
      <alignment horizontal="distributed" vertical="center"/>
    </xf>
    <xf numFmtId="38" fontId="5" fillId="0" borderId="73" xfId="1" applyFont="1" applyFill="1" applyBorder="1" applyAlignment="1" applyProtection="1">
      <alignment horizontal="distributed" vertical="center"/>
    </xf>
    <xf numFmtId="38" fontId="5" fillId="0" borderId="44" xfId="1" applyFont="1" applyFill="1" applyBorder="1" applyAlignment="1" applyProtection="1">
      <alignment horizontal="distributed" vertical="center"/>
    </xf>
    <xf numFmtId="176" fontId="5" fillId="0" borderId="15" xfId="1" applyNumberFormat="1" applyFont="1" applyFill="1" applyBorder="1" applyAlignment="1" applyProtection="1">
      <alignment horizontal="center" vertical="center"/>
    </xf>
    <xf numFmtId="176" fontId="5" fillId="0" borderId="17" xfId="1" applyNumberFormat="1" applyFont="1" applyFill="1" applyBorder="1" applyAlignment="1" applyProtection="1">
      <alignment horizontal="center" vertical="center"/>
    </xf>
    <xf numFmtId="176" fontId="5" fillId="0" borderId="37" xfId="1" applyNumberFormat="1" applyFont="1" applyFill="1" applyBorder="1" applyAlignment="1" applyProtection="1">
      <alignment horizontal="center" vertical="center"/>
    </xf>
    <xf numFmtId="176" fontId="5" fillId="0" borderId="38" xfId="1" applyNumberFormat="1" applyFont="1" applyFill="1" applyBorder="1" applyAlignment="1" applyProtection="1">
      <alignment horizontal="center" vertical="center"/>
    </xf>
    <xf numFmtId="38" fontId="11" fillId="0" borderId="2" xfId="3" applyFont="1" applyFill="1" applyBorder="1" applyAlignment="1" applyProtection="1">
      <alignment horizontal="distributed" vertical="top" wrapText="1"/>
    </xf>
    <xf numFmtId="38" fontId="11" fillId="0" borderId="10" xfId="3" applyFont="1" applyFill="1" applyBorder="1" applyAlignment="1" applyProtection="1">
      <alignment horizontal="distributed" vertical="top" wrapText="1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49" xfId="1" applyFont="1" applyFill="1" applyBorder="1" applyAlignment="1" applyProtection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38" fontId="5" fillId="0" borderId="17" xfId="1" applyFont="1" applyFill="1" applyBorder="1" applyAlignment="1" applyProtection="1">
      <alignment horizontal="center" vertical="center"/>
    </xf>
    <xf numFmtId="38" fontId="5" fillId="0" borderId="37" xfId="1" applyFont="1" applyFill="1" applyBorder="1" applyAlignment="1" applyProtection="1">
      <alignment horizontal="center" vertical="center"/>
    </xf>
    <xf numFmtId="38" fontId="5" fillId="0" borderId="38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>
      <alignment horizontal="distributed" vertical="center"/>
    </xf>
    <xf numFmtId="38" fontId="5" fillId="0" borderId="2" xfId="1" applyFont="1" applyFill="1" applyBorder="1" applyAlignment="1" applyProtection="1">
      <alignment horizontal="distributed" vertical="center"/>
    </xf>
    <xf numFmtId="38" fontId="5" fillId="0" borderId="10" xfId="1" applyFont="1" applyFill="1" applyBorder="1" applyAlignment="1">
      <alignment horizontal="distributed" vertical="center"/>
    </xf>
    <xf numFmtId="38" fontId="5" fillId="0" borderId="24" xfId="1" applyFont="1" applyFill="1" applyBorder="1" applyAlignment="1">
      <alignment horizontal="distributed" vertical="center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25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distributed" vertical="center"/>
    </xf>
    <xf numFmtId="38" fontId="5" fillId="0" borderId="25" xfId="1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</cellXfs>
  <cellStyles count="5">
    <cellStyle name="Excel Built-in Comma [0]" xfId="4"/>
    <cellStyle name="Excel Built-in Explanatory Text" xfId="2"/>
    <cellStyle name="桁区切り" xfId="1" builtinId="6"/>
    <cellStyle name="桁区切り 3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N206"/>
  <sheetViews>
    <sheetView showGridLines="0" showZeros="0" tabSelected="1" zoomScaleNormal="100" zoomScaleSheetLayoutView="100" workbookViewId="0">
      <pane xSplit="3" ySplit="5" topLeftCell="D6" activePane="bottomRight" state="frozen"/>
      <selection activeCell="B2" sqref="B2:D5"/>
      <selection pane="topRight" activeCell="B2" sqref="B2:D5"/>
      <selection pane="bottomLeft" activeCell="B2" sqref="B2:D5"/>
      <selection pane="bottomRight"/>
    </sheetView>
  </sheetViews>
  <sheetFormatPr defaultColWidth="12.5" defaultRowHeight="15" customHeight="1" x14ac:dyDescent="0.55000000000000004"/>
  <cols>
    <col min="1" max="1" width="11.58203125" style="252" customWidth="1"/>
    <col min="2" max="2" width="8.75" style="252" customWidth="1"/>
    <col min="3" max="3" width="10.5" style="252" customWidth="1"/>
    <col min="4" max="12" width="5.1640625" style="14" customWidth="1"/>
    <col min="13" max="15" width="5.75" style="14" customWidth="1"/>
    <col min="16" max="36" width="4.6640625" style="14" customWidth="1"/>
    <col min="37" max="37" width="4.58203125" style="14" customWidth="1"/>
    <col min="38" max="38" width="3.4140625" style="13" customWidth="1"/>
    <col min="39" max="39" width="8.4140625" style="13" customWidth="1"/>
    <col min="40" max="40" width="4.33203125" style="14" customWidth="1"/>
    <col min="41" max="16384" width="12.5" style="14"/>
  </cols>
  <sheetData>
    <row r="1" spans="1:39" s="3" customFormat="1" ht="18.75" customHeight="1" x14ac:dyDescent="0.55000000000000004">
      <c r="A1" s="1" t="s">
        <v>119</v>
      </c>
      <c r="B1" s="2"/>
      <c r="C1" s="2"/>
      <c r="E1" s="4"/>
      <c r="F1" s="270" t="s">
        <v>0</v>
      </c>
      <c r="G1" s="270"/>
      <c r="H1" s="270"/>
      <c r="I1" s="270"/>
      <c r="J1" s="270"/>
      <c r="K1" s="270"/>
      <c r="L1" s="270"/>
      <c r="M1" s="270"/>
      <c r="N1" s="4"/>
      <c r="O1" s="5"/>
      <c r="P1" s="4"/>
      <c r="Q1" s="6"/>
      <c r="R1" s="270" t="s">
        <v>1</v>
      </c>
      <c r="S1" s="270"/>
      <c r="T1" s="270"/>
      <c r="U1" s="270"/>
      <c r="V1" s="270"/>
      <c r="W1" s="270"/>
      <c r="X1" s="4"/>
      <c r="Y1" s="4"/>
      <c r="Z1" s="4"/>
      <c r="AA1" s="4"/>
      <c r="AB1" s="5"/>
      <c r="AC1" s="5"/>
      <c r="AD1" s="5"/>
      <c r="AE1" s="5"/>
      <c r="AF1" s="5"/>
      <c r="AG1" s="5"/>
      <c r="AI1" s="5"/>
      <c r="AJ1" s="7" t="str">
        <f>A1</f>
        <v>令和４年度学校一覧　高等学校</v>
      </c>
      <c r="AL1" s="8"/>
      <c r="AM1" s="8"/>
    </row>
    <row r="2" spans="1:39" ht="15" customHeight="1" x14ac:dyDescent="0.55000000000000004">
      <c r="A2" s="271" t="s">
        <v>2</v>
      </c>
      <c r="B2" s="274" t="s">
        <v>3</v>
      </c>
      <c r="C2" s="277" t="s">
        <v>4</v>
      </c>
      <c r="D2" s="9"/>
      <c r="E2" s="10"/>
      <c r="F2" s="10"/>
      <c r="G2" s="10" t="s">
        <v>5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 t="s">
        <v>6</v>
      </c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/>
      <c r="AH2" s="280" t="s">
        <v>7</v>
      </c>
      <c r="AI2" s="281"/>
      <c r="AJ2" s="282"/>
      <c r="AK2" s="12"/>
    </row>
    <row r="3" spans="1:39" ht="15" customHeight="1" x14ac:dyDescent="0.55000000000000004">
      <c r="A3" s="272"/>
      <c r="B3" s="275"/>
      <c r="C3" s="278"/>
      <c r="D3" s="15"/>
      <c r="E3" s="16"/>
      <c r="F3" s="16"/>
      <c r="G3" s="16"/>
      <c r="H3" s="16"/>
      <c r="I3" s="16" t="s">
        <v>8</v>
      </c>
      <c r="J3" s="16"/>
      <c r="K3" s="16"/>
      <c r="L3" s="16"/>
      <c r="M3" s="17"/>
      <c r="N3" s="16"/>
      <c r="O3" s="18"/>
      <c r="P3" s="15"/>
      <c r="Q3" s="16"/>
      <c r="R3" s="16"/>
      <c r="S3" s="16"/>
      <c r="T3" s="16"/>
      <c r="U3" s="16"/>
      <c r="V3" s="15" t="s">
        <v>9</v>
      </c>
      <c r="W3" s="16"/>
      <c r="X3" s="16"/>
      <c r="Y3" s="16"/>
      <c r="Z3" s="16"/>
      <c r="AA3" s="16"/>
      <c r="AB3" s="16"/>
      <c r="AC3" s="16"/>
      <c r="AD3" s="18"/>
      <c r="AE3" s="266" t="s">
        <v>10</v>
      </c>
      <c r="AF3" s="289"/>
      <c r="AG3" s="267"/>
      <c r="AH3" s="283"/>
      <c r="AI3" s="284"/>
      <c r="AJ3" s="285"/>
      <c r="AK3" s="12"/>
    </row>
    <row r="4" spans="1:39" ht="15" customHeight="1" x14ac:dyDescent="0.55000000000000004">
      <c r="A4" s="272"/>
      <c r="B4" s="275"/>
      <c r="C4" s="278"/>
      <c r="D4" s="15"/>
      <c r="E4" s="19" t="s">
        <v>11</v>
      </c>
      <c r="F4" s="16"/>
      <c r="G4" s="15"/>
      <c r="H4" s="19" t="s">
        <v>12</v>
      </c>
      <c r="I4" s="18"/>
      <c r="J4" s="16"/>
      <c r="K4" s="19" t="s">
        <v>13</v>
      </c>
      <c r="L4" s="16"/>
      <c r="M4" s="15"/>
      <c r="N4" s="19" t="s">
        <v>14</v>
      </c>
      <c r="O4" s="18"/>
      <c r="P4" s="15"/>
      <c r="Q4" s="19" t="s">
        <v>11</v>
      </c>
      <c r="R4" s="18"/>
      <c r="S4" s="15"/>
      <c r="T4" s="19" t="s">
        <v>15</v>
      </c>
      <c r="U4" s="18"/>
      <c r="V4" s="15"/>
      <c r="W4" s="19" t="s">
        <v>16</v>
      </c>
      <c r="X4" s="18"/>
      <c r="Y4" s="15"/>
      <c r="Z4" s="19" t="s">
        <v>17</v>
      </c>
      <c r="AA4" s="18"/>
      <c r="AB4" s="16"/>
      <c r="AC4" s="19" t="s">
        <v>14</v>
      </c>
      <c r="AD4" s="18"/>
      <c r="AE4" s="290"/>
      <c r="AF4" s="291"/>
      <c r="AG4" s="292"/>
      <c r="AH4" s="286"/>
      <c r="AI4" s="287"/>
      <c r="AJ4" s="288"/>
      <c r="AK4" s="12"/>
    </row>
    <row r="5" spans="1:39" ht="15" customHeight="1" x14ac:dyDescent="0.55000000000000004">
      <c r="A5" s="273"/>
      <c r="B5" s="276"/>
      <c r="C5" s="279"/>
      <c r="D5" s="20" t="s">
        <v>18</v>
      </c>
      <c r="E5" s="20" t="s">
        <v>19</v>
      </c>
      <c r="F5" s="20" t="s">
        <v>20</v>
      </c>
      <c r="G5" s="20" t="s">
        <v>18</v>
      </c>
      <c r="H5" s="20" t="s">
        <v>19</v>
      </c>
      <c r="I5" s="20" t="s">
        <v>20</v>
      </c>
      <c r="J5" s="20" t="s">
        <v>18</v>
      </c>
      <c r="K5" s="20" t="s">
        <v>19</v>
      </c>
      <c r="L5" s="20" t="s">
        <v>20</v>
      </c>
      <c r="M5" s="20" t="s">
        <v>18</v>
      </c>
      <c r="N5" s="20" t="s">
        <v>19</v>
      </c>
      <c r="O5" s="20" t="s">
        <v>20</v>
      </c>
      <c r="P5" s="20" t="s">
        <v>18</v>
      </c>
      <c r="Q5" s="20" t="s">
        <v>19</v>
      </c>
      <c r="R5" s="20" t="s">
        <v>20</v>
      </c>
      <c r="S5" s="20" t="s">
        <v>18</v>
      </c>
      <c r="T5" s="20" t="s">
        <v>19</v>
      </c>
      <c r="U5" s="20" t="s">
        <v>20</v>
      </c>
      <c r="V5" s="20" t="s">
        <v>18</v>
      </c>
      <c r="W5" s="20" t="s">
        <v>19</v>
      </c>
      <c r="X5" s="20" t="s">
        <v>20</v>
      </c>
      <c r="Y5" s="20" t="s">
        <v>18</v>
      </c>
      <c r="Z5" s="20" t="s">
        <v>19</v>
      </c>
      <c r="AA5" s="20" t="s">
        <v>20</v>
      </c>
      <c r="AB5" s="20" t="s">
        <v>18</v>
      </c>
      <c r="AC5" s="20" t="s">
        <v>19</v>
      </c>
      <c r="AD5" s="20" t="s">
        <v>20</v>
      </c>
      <c r="AE5" s="20" t="s">
        <v>18</v>
      </c>
      <c r="AF5" s="20" t="s">
        <v>19</v>
      </c>
      <c r="AG5" s="20" t="s">
        <v>20</v>
      </c>
      <c r="AH5" s="21" t="s">
        <v>18</v>
      </c>
      <c r="AI5" s="20" t="s">
        <v>19</v>
      </c>
      <c r="AJ5" s="22" t="s">
        <v>20</v>
      </c>
      <c r="AK5" s="12"/>
    </row>
    <row r="6" spans="1:39" ht="18" customHeight="1" x14ac:dyDescent="0.55000000000000004">
      <c r="A6" s="23" t="s">
        <v>21</v>
      </c>
      <c r="B6" s="24" t="s">
        <v>22</v>
      </c>
      <c r="C6" s="25"/>
      <c r="D6" s="26">
        <f t="shared" ref="D6:D21" si="0">E6+F6</f>
        <v>133</v>
      </c>
      <c r="E6" s="27">
        <v>72</v>
      </c>
      <c r="F6" s="27">
        <v>61</v>
      </c>
      <c r="G6" s="26">
        <f t="shared" ref="G6:G21" si="1">H6+I6</f>
        <v>159</v>
      </c>
      <c r="H6" s="27">
        <v>85</v>
      </c>
      <c r="I6" s="27">
        <v>74</v>
      </c>
      <c r="J6" s="26">
        <f>K6+L6</f>
        <v>170</v>
      </c>
      <c r="K6" s="27">
        <v>96</v>
      </c>
      <c r="L6" s="27">
        <v>74</v>
      </c>
      <c r="M6" s="26">
        <f t="shared" ref="M6:M21" si="2">N6+O6</f>
        <v>462</v>
      </c>
      <c r="N6" s="26">
        <f t="shared" ref="N6:O21" si="3">E6+H6+K6</f>
        <v>253</v>
      </c>
      <c r="O6" s="26">
        <f t="shared" si="3"/>
        <v>209</v>
      </c>
      <c r="P6" s="26">
        <f>Q6+R6</f>
        <v>2</v>
      </c>
      <c r="Q6" s="27">
        <v>1</v>
      </c>
      <c r="R6" s="27">
        <v>1</v>
      </c>
      <c r="S6" s="26">
        <f>T6+U6</f>
        <v>6</v>
      </c>
      <c r="T6" s="27">
        <v>2</v>
      </c>
      <c r="U6" s="27">
        <v>4</v>
      </c>
      <c r="V6" s="26">
        <f>W6+X6</f>
        <v>6</v>
      </c>
      <c r="W6" s="27">
        <v>2</v>
      </c>
      <c r="X6" s="27">
        <v>4</v>
      </c>
      <c r="Y6" s="26">
        <f>Z6+AA6</f>
        <v>5</v>
      </c>
      <c r="Z6" s="27">
        <v>4</v>
      </c>
      <c r="AA6" s="27">
        <v>1</v>
      </c>
      <c r="AB6" s="26">
        <f>SUM(AC6:AD6)</f>
        <v>19</v>
      </c>
      <c r="AC6" s="26">
        <f>Q6+T6+W6+Z6</f>
        <v>9</v>
      </c>
      <c r="AD6" s="26">
        <f>R6+U6+X6+AA6</f>
        <v>10</v>
      </c>
      <c r="AE6" s="28">
        <f t="shared" ref="AE6:AE69" si="4">AF6+AG6</f>
        <v>0</v>
      </c>
      <c r="AF6" s="28"/>
      <c r="AG6" s="28"/>
      <c r="AH6" s="29"/>
      <c r="AI6" s="28"/>
      <c r="AJ6" s="30"/>
      <c r="AK6" s="12"/>
    </row>
    <row r="7" spans="1:39" ht="18" customHeight="1" x14ac:dyDescent="0.55000000000000004">
      <c r="A7" s="31" t="s">
        <v>23</v>
      </c>
      <c r="B7" s="32" t="s">
        <v>22</v>
      </c>
      <c r="C7" s="33"/>
      <c r="D7" s="34">
        <f t="shared" si="0"/>
        <v>91</v>
      </c>
      <c r="E7" s="35">
        <v>46</v>
      </c>
      <c r="F7" s="35">
        <v>45</v>
      </c>
      <c r="G7" s="34">
        <f t="shared" si="1"/>
        <v>94</v>
      </c>
      <c r="H7" s="35">
        <v>37</v>
      </c>
      <c r="I7" s="35">
        <v>57</v>
      </c>
      <c r="J7" s="34">
        <f t="shared" ref="J7:J21" si="5">K7+L7</f>
        <v>98</v>
      </c>
      <c r="K7" s="35">
        <v>47</v>
      </c>
      <c r="L7" s="35">
        <v>51</v>
      </c>
      <c r="M7" s="34">
        <f t="shared" si="2"/>
        <v>283</v>
      </c>
      <c r="N7" s="34">
        <f t="shared" si="3"/>
        <v>130</v>
      </c>
      <c r="O7" s="34">
        <f t="shared" si="3"/>
        <v>153</v>
      </c>
      <c r="P7" s="34">
        <f>Q7+R7</f>
        <v>6</v>
      </c>
      <c r="Q7" s="35">
        <v>2</v>
      </c>
      <c r="R7" s="35">
        <v>4</v>
      </c>
      <c r="S7" s="34">
        <f>T7+U7</f>
        <v>4</v>
      </c>
      <c r="T7" s="35">
        <v>4</v>
      </c>
      <c r="U7" s="35">
        <v>0</v>
      </c>
      <c r="V7" s="34">
        <f>W7+X7</f>
        <v>4</v>
      </c>
      <c r="W7" s="35">
        <v>1</v>
      </c>
      <c r="X7" s="35">
        <v>3</v>
      </c>
      <c r="Y7" s="34">
        <f>Z7+AA7</f>
        <v>7</v>
      </c>
      <c r="Z7" s="35">
        <v>1</v>
      </c>
      <c r="AA7" s="35">
        <v>6</v>
      </c>
      <c r="AB7" s="36">
        <f>SUM(AC7:AD7)</f>
        <v>21</v>
      </c>
      <c r="AC7" s="36">
        <f>Q7+T7+W7+Z7</f>
        <v>8</v>
      </c>
      <c r="AD7" s="36">
        <f>R7+U7+X7+AA7</f>
        <v>13</v>
      </c>
      <c r="AE7" s="37">
        <f t="shared" si="4"/>
        <v>0</v>
      </c>
      <c r="AF7" s="37"/>
      <c r="AG7" s="37"/>
      <c r="AH7" s="38"/>
      <c r="AI7" s="37"/>
      <c r="AJ7" s="39"/>
      <c r="AK7" s="12"/>
    </row>
    <row r="8" spans="1:39" ht="18" customHeight="1" x14ac:dyDescent="0.55000000000000004">
      <c r="A8" s="40"/>
      <c r="B8" s="41" t="s">
        <v>24</v>
      </c>
      <c r="C8" s="42" t="s">
        <v>24</v>
      </c>
      <c r="D8" s="43">
        <f>E8+F8</f>
        <v>36</v>
      </c>
      <c r="E8" s="44">
        <v>25</v>
      </c>
      <c r="F8" s="44">
        <v>11</v>
      </c>
      <c r="G8" s="43">
        <f t="shared" si="1"/>
        <v>35</v>
      </c>
      <c r="H8" s="44">
        <v>23</v>
      </c>
      <c r="I8" s="44">
        <v>12</v>
      </c>
      <c r="J8" s="43">
        <f t="shared" si="5"/>
        <v>35</v>
      </c>
      <c r="K8" s="44">
        <v>26</v>
      </c>
      <c r="L8" s="44">
        <v>9</v>
      </c>
      <c r="M8" s="43">
        <f t="shared" si="2"/>
        <v>106</v>
      </c>
      <c r="N8" s="43">
        <f t="shared" si="3"/>
        <v>74</v>
      </c>
      <c r="O8" s="43">
        <f t="shared" si="3"/>
        <v>32</v>
      </c>
      <c r="P8" s="45"/>
      <c r="Q8" s="46"/>
      <c r="R8" s="46"/>
      <c r="S8" s="45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>
        <f t="shared" si="4"/>
        <v>0</v>
      </c>
      <c r="AF8" s="46"/>
      <c r="AG8" s="46"/>
      <c r="AH8" s="47"/>
      <c r="AI8" s="46"/>
      <c r="AJ8" s="48"/>
      <c r="AK8" s="12"/>
    </row>
    <row r="9" spans="1:39" ht="18" customHeight="1" x14ac:dyDescent="0.55000000000000004">
      <c r="A9" s="49"/>
      <c r="B9" s="268" t="s">
        <v>25</v>
      </c>
      <c r="C9" s="269"/>
      <c r="D9" s="50">
        <f t="shared" si="0"/>
        <v>127</v>
      </c>
      <c r="E9" s="50">
        <f>SUM(E7:E8)</f>
        <v>71</v>
      </c>
      <c r="F9" s="50">
        <f>SUM(F7:F8)</f>
        <v>56</v>
      </c>
      <c r="G9" s="50">
        <f>H9+I9</f>
        <v>129</v>
      </c>
      <c r="H9" s="50">
        <f>SUM(H7:H8)</f>
        <v>60</v>
      </c>
      <c r="I9" s="50">
        <f>SUM(I7:I8)</f>
        <v>69</v>
      </c>
      <c r="J9" s="50">
        <f t="shared" si="5"/>
        <v>133</v>
      </c>
      <c r="K9" s="50">
        <f>SUM(K7:K8)</f>
        <v>73</v>
      </c>
      <c r="L9" s="50">
        <f>SUM(L7:L8)</f>
        <v>60</v>
      </c>
      <c r="M9" s="50">
        <f t="shared" si="2"/>
        <v>389</v>
      </c>
      <c r="N9" s="50">
        <f t="shared" si="3"/>
        <v>204</v>
      </c>
      <c r="O9" s="50">
        <f t="shared" si="3"/>
        <v>185</v>
      </c>
      <c r="P9" s="51">
        <f>Q9+R9</f>
        <v>6</v>
      </c>
      <c r="Q9" s="50">
        <f>SUM(Q7:Q8)</f>
        <v>2</v>
      </c>
      <c r="R9" s="50">
        <f>SUM(R7:R8)</f>
        <v>4</v>
      </c>
      <c r="S9" s="51">
        <f>T9+U9</f>
        <v>4</v>
      </c>
      <c r="T9" s="50">
        <f>SUM(T7:T8)</f>
        <v>4</v>
      </c>
      <c r="U9" s="50">
        <f>SUM(U7:U8)</f>
        <v>0</v>
      </c>
      <c r="V9" s="51">
        <f>W9+X9</f>
        <v>4</v>
      </c>
      <c r="W9" s="50">
        <f>SUM(W7:W8)</f>
        <v>1</v>
      </c>
      <c r="X9" s="50">
        <f>SUM(X7:X8)</f>
        <v>3</v>
      </c>
      <c r="Y9" s="51">
        <f>Z9+AA9</f>
        <v>7</v>
      </c>
      <c r="Z9" s="50">
        <f>SUM(Z7:Z8)</f>
        <v>1</v>
      </c>
      <c r="AA9" s="50">
        <f>SUM(AA7:AA8)</f>
        <v>6</v>
      </c>
      <c r="AB9" s="51">
        <f>AC9+AD9</f>
        <v>21</v>
      </c>
      <c r="AC9" s="51">
        <f>Q9+T9+W9+Z9</f>
        <v>8</v>
      </c>
      <c r="AD9" s="51">
        <f>R9+U9+X9+AA9</f>
        <v>13</v>
      </c>
      <c r="AE9" s="52">
        <f t="shared" si="4"/>
        <v>0</v>
      </c>
      <c r="AF9" s="52"/>
      <c r="AG9" s="52"/>
      <c r="AH9" s="53"/>
      <c r="AI9" s="52"/>
      <c r="AJ9" s="54"/>
      <c r="AK9" s="12"/>
    </row>
    <row r="10" spans="1:39" ht="18" customHeight="1" x14ac:dyDescent="0.55000000000000004">
      <c r="A10" s="40" t="s">
        <v>26</v>
      </c>
      <c r="B10" s="55" t="s">
        <v>27</v>
      </c>
      <c r="C10" s="55" t="s">
        <v>28</v>
      </c>
      <c r="D10" s="56">
        <f t="shared" si="0"/>
        <v>26</v>
      </c>
      <c r="E10" s="57">
        <v>19</v>
      </c>
      <c r="F10" s="57">
        <v>7</v>
      </c>
      <c r="G10" s="56">
        <f t="shared" si="1"/>
        <v>24</v>
      </c>
      <c r="H10" s="57">
        <v>20</v>
      </c>
      <c r="I10" s="57">
        <v>4</v>
      </c>
      <c r="J10" s="56">
        <f t="shared" si="5"/>
        <v>30</v>
      </c>
      <c r="K10" s="57">
        <v>19</v>
      </c>
      <c r="L10" s="57">
        <v>11</v>
      </c>
      <c r="M10" s="56">
        <f t="shared" si="2"/>
        <v>80</v>
      </c>
      <c r="N10" s="56">
        <f t="shared" si="3"/>
        <v>58</v>
      </c>
      <c r="O10" s="56">
        <f t="shared" si="3"/>
        <v>22</v>
      </c>
      <c r="P10" s="58">
        <f t="shared" ref="P10:P24" si="6">Q10+R10</f>
        <v>0</v>
      </c>
      <c r="Q10" s="58"/>
      <c r="R10" s="58"/>
      <c r="S10" s="58">
        <f t="shared" ref="S10:S24" si="7">T10+U10</f>
        <v>0</v>
      </c>
      <c r="T10" s="58"/>
      <c r="U10" s="58"/>
      <c r="V10" s="58">
        <f t="shared" ref="V10:V24" si="8">W10+X10</f>
        <v>0</v>
      </c>
      <c r="W10" s="58"/>
      <c r="X10" s="58"/>
      <c r="Y10" s="58">
        <f t="shared" ref="Y10:Y24" si="9">Z10+AA10</f>
        <v>0</v>
      </c>
      <c r="Z10" s="58"/>
      <c r="AA10" s="58"/>
      <c r="AB10" s="58">
        <f t="shared" ref="AB10:AB20" si="10">AC10+AD10</f>
        <v>0</v>
      </c>
      <c r="AC10" s="58">
        <f t="shared" ref="AC10:AD22" si="11">Q10+T10+W10+Z10</f>
        <v>0</v>
      </c>
      <c r="AD10" s="58">
        <f t="shared" si="11"/>
        <v>0</v>
      </c>
      <c r="AE10" s="58">
        <f t="shared" si="4"/>
        <v>0</v>
      </c>
      <c r="AF10" s="58"/>
      <c r="AG10" s="58"/>
      <c r="AH10" s="59">
        <f t="shared" ref="AH10:AH24" si="12">AI10+AJ10</f>
        <v>0</v>
      </c>
      <c r="AI10" s="58"/>
      <c r="AJ10" s="60"/>
      <c r="AK10" s="12"/>
    </row>
    <row r="11" spans="1:39" ht="18" customHeight="1" x14ac:dyDescent="0.55000000000000004">
      <c r="A11" s="61"/>
      <c r="B11" s="62"/>
      <c r="C11" s="63" t="s">
        <v>29</v>
      </c>
      <c r="D11" s="56">
        <f t="shared" si="0"/>
        <v>19</v>
      </c>
      <c r="E11" s="57">
        <v>9</v>
      </c>
      <c r="F11" s="57">
        <v>10</v>
      </c>
      <c r="G11" s="56">
        <f t="shared" si="1"/>
        <v>29</v>
      </c>
      <c r="H11" s="57">
        <v>16</v>
      </c>
      <c r="I11" s="57">
        <v>13</v>
      </c>
      <c r="J11" s="56">
        <f t="shared" si="5"/>
        <v>27</v>
      </c>
      <c r="K11" s="57">
        <v>19</v>
      </c>
      <c r="L11" s="57">
        <v>8</v>
      </c>
      <c r="M11" s="56">
        <f t="shared" si="2"/>
        <v>75</v>
      </c>
      <c r="N11" s="56">
        <f t="shared" si="3"/>
        <v>44</v>
      </c>
      <c r="O11" s="56">
        <f t="shared" si="3"/>
        <v>31</v>
      </c>
      <c r="P11" s="58">
        <f t="shared" si="6"/>
        <v>0</v>
      </c>
      <c r="Q11" s="58"/>
      <c r="R11" s="58"/>
      <c r="S11" s="58">
        <f t="shared" si="7"/>
        <v>0</v>
      </c>
      <c r="T11" s="58"/>
      <c r="U11" s="58"/>
      <c r="V11" s="58">
        <f t="shared" si="8"/>
        <v>0</v>
      </c>
      <c r="W11" s="58"/>
      <c r="X11" s="58"/>
      <c r="Y11" s="58">
        <f t="shared" si="9"/>
        <v>0</v>
      </c>
      <c r="Z11" s="58"/>
      <c r="AA11" s="58"/>
      <c r="AB11" s="56">
        <f t="shared" si="10"/>
        <v>0</v>
      </c>
      <c r="AC11" s="58">
        <f t="shared" si="11"/>
        <v>0</v>
      </c>
      <c r="AD11" s="56">
        <f t="shared" si="11"/>
        <v>0</v>
      </c>
      <c r="AE11" s="58">
        <f t="shared" si="4"/>
        <v>0</v>
      </c>
      <c r="AF11" s="57"/>
      <c r="AG11" s="58"/>
      <c r="AH11" s="59">
        <f t="shared" si="12"/>
        <v>0</v>
      </c>
      <c r="AI11" s="58"/>
      <c r="AJ11" s="60"/>
      <c r="AK11" s="12"/>
    </row>
    <row r="12" spans="1:39" ht="18" customHeight="1" x14ac:dyDescent="0.55000000000000004">
      <c r="A12" s="61"/>
      <c r="B12" s="62" t="s">
        <v>30</v>
      </c>
      <c r="C12" s="64" t="s">
        <v>31</v>
      </c>
      <c r="D12" s="65">
        <f t="shared" si="0"/>
        <v>20</v>
      </c>
      <c r="E12" s="66">
        <v>20</v>
      </c>
      <c r="F12" s="66">
        <v>0</v>
      </c>
      <c r="G12" s="65">
        <f t="shared" si="1"/>
        <v>22</v>
      </c>
      <c r="H12" s="66">
        <v>21</v>
      </c>
      <c r="I12" s="66">
        <v>1</v>
      </c>
      <c r="J12" s="65">
        <f t="shared" si="5"/>
        <v>27</v>
      </c>
      <c r="K12" s="66">
        <v>26</v>
      </c>
      <c r="L12" s="66">
        <v>1</v>
      </c>
      <c r="M12" s="65">
        <f t="shared" si="2"/>
        <v>69</v>
      </c>
      <c r="N12" s="65">
        <f t="shared" si="3"/>
        <v>67</v>
      </c>
      <c r="O12" s="65">
        <f t="shared" si="3"/>
        <v>2</v>
      </c>
      <c r="P12" s="67">
        <f t="shared" si="6"/>
        <v>0</v>
      </c>
      <c r="Q12" s="67"/>
      <c r="R12" s="67"/>
      <c r="S12" s="67">
        <f t="shared" si="7"/>
        <v>0</v>
      </c>
      <c r="T12" s="67"/>
      <c r="U12" s="67"/>
      <c r="V12" s="67">
        <f t="shared" si="8"/>
        <v>0</v>
      </c>
      <c r="W12" s="67"/>
      <c r="X12" s="67"/>
      <c r="Y12" s="67">
        <f t="shared" si="9"/>
        <v>0</v>
      </c>
      <c r="Z12" s="67"/>
      <c r="AA12" s="67"/>
      <c r="AB12" s="67">
        <f t="shared" si="10"/>
        <v>0</v>
      </c>
      <c r="AC12" s="67">
        <f t="shared" si="11"/>
        <v>0</v>
      </c>
      <c r="AD12" s="67">
        <f t="shared" si="11"/>
        <v>0</v>
      </c>
      <c r="AE12" s="67">
        <f t="shared" si="4"/>
        <v>0</v>
      </c>
      <c r="AF12" s="67"/>
      <c r="AG12" s="67"/>
      <c r="AH12" s="68">
        <f t="shared" si="12"/>
        <v>0</v>
      </c>
      <c r="AI12" s="67"/>
      <c r="AJ12" s="69"/>
      <c r="AK12" s="12"/>
    </row>
    <row r="13" spans="1:39" ht="18" customHeight="1" x14ac:dyDescent="0.55000000000000004">
      <c r="A13" s="61"/>
      <c r="B13" s="62"/>
      <c r="C13" s="70" t="s">
        <v>25</v>
      </c>
      <c r="D13" s="43">
        <f t="shared" si="0"/>
        <v>65</v>
      </c>
      <c r="E13" s="43">
        <f>SUM(E10:E12)</f>
        <v>48</v>
      </c>
      <c r="F13" s="43">
        <f>SUM(F10:F12)</f>
        <v>17</v>
      </c>
      <c r="G13" s="43">
        <f t="shared" si="1"/>
        <v>75</v>
      </c>
      <c r="H13" s="43">
        <f>SUM(H10:H12)</f>
        <v>57</v>
      </c>
      <c r="I13" s="43">
        <f>SUM(I10:I12)</f>
        <v>18</v>
      </c>
      <c r="J13" s="43">
        <f t="shared" si="5"/>
        <v>84</v>
      </c>
      <c r="K13" s="43">
        <f>SUM(K10:K12)</f>
        <v>64</v>
      </c>
      <c r="L13" s="43">
        <f>SUM(L10:L12)</f>
        <v>20</v>
      </c>
      <c r="M13" s="43">
        <f t="shared" si="2"/>
        <v>224</v>
      </c>
      <c r="N13" s="43">
        <f t="shared" si="3"/>
        <v>169</v>
      </c>
      <c r="O13" s="43">
        <f t="shared" si="3"/>
        <v>55</v>
      </c>
      <c r="P13" s="46">
        <f t="shared" si="6"/>
        <v>0</v>
      </c>
      <c r="Q13" s="46"/>
      <c r="R13" s="46"/>
      <c r="S13" s="46">
        <f t="shared" si="7"/>
        <v>0</v>
      </c>
      <c r="T13" s="46"/>
      <c r="U13" s="46"/>
      <c r="V13" s="46">
        <f t="shared" si="8"/>
        <v>0</v>
      </c>
      <c r="W13" s="46"/>
      <c r="X13" s="46"/>
      <c r="Y13" s="46">
        <f t="shared" si="9"/>
        <v>0</v>
      </c>
      <c r="Z13" s="46"/>
      <c r="AA13" s="46"/>
      <c r="AB13" s="46">
        <f t="shared" si="10"/>
        <v>0</v>
      </c>
      <c r="AC13" s="46">
        <f t="shared" si="11"/>
        <v>0</v>
      </c>
      <c r="AD13" s="46">
        <f t="shared" si="11"/>
        <v>0</v>
      </c>
      <c r="AE13" s="46">
        <f t="shared" si="4"/>
        <v>0</v>
      </c>
      <c r="AF13" s="46"/>
      <c r="AG13" s="46"/>
      <c r="AH13" s="47">
        <f t="shared" si="12"/>
        <v>0</v>
      </c>
      <c r="AI13" s="46"/>
      <c r="AJ13" s="48"/>
      <c r="AK13" s="12"/>
    </row>
    <row r="14" spans="1:39" ht="18" customHeight="1" x14ac:dyDescent="0.55000000000000004">
      <c r="A14" s="61"/>
      <c r="B14" s="41" t="s">
        <v>32</v>
      </c>
      <c r="C14" s="71" t="s">
        <v>33</v>
      </c>
      <c r="D14" s="43">
        <f>E14+F14</f>
        <v>27</v>
      </c>
      <c r="E14" s="44">
        <v>1</v>
      </c>
      <c r="F14" s="44">
        <v>26</v>
      </c>
      <c r="G14" s="43">
        <f t="shared" si="1"/>
        <v>27</v>
      </c>
      <c r="H14" s="44">
        <v>3</v>
      </c>
      <c r="I14" s="44">
        <v>24</v>
      </c>
      <c r="J14" s="43">
        <f t="shared" si="5"/>
        <v>28</v>
      </c>
      <c r="K14" s="44">
        <v>2</v>
      </c>
      <c r="L14" s="44">
        <v>26</v>
      </c>
      <c r="M14" s="43">
        <f t="shared" si="2"/>
        <v>82</v>
      </c>
      <c r="N14" s="43">
        <f t="shared" si="3"/>
        <v>6</v>
      </c>
      <c r="O14" s="43">
        <f>F14+I14+L14</f>
        <v>76</v>
      </c>
      <c r="P14" s="46">
        <f t="shared" si="6"/>
        <v>0</v>
      </c>
      <c r="Q14" s="46"/>
      <c r="R14" s="46"/>
      <c r="S14" s="46">
        <f t="shared" si="7"/>
        <v>0</v>
      </c>
      <c r="T14" s="46"/>
      <c r="U14" s="46"/>
      <c r="V14" s="46">
        <f t="shared" si="8"/>
        <v>0</v>
      </c>
      <c r="W14" s="46"/>
      <c r="X14" s="46"/>
      <c r="Y14" s="46">
        <f t="shared" si="9"/>
        <v>0</v>
      </c>
      <c r="Z14" s="46"/>
      <c r="AA14" s="46"/>
      <c r="AB14" s="46">
        <f t="shared" si="10"/>
        <v>0</v>
      </c>
      <c r="AC14" s="46">
        <f t="shared" si="11"/>
        <v>0</v>
      </c>
      <c r="AD14" s="46">
        <f t="shared" si="11"/>
        <v>0</v>
      </c>
      <c r="AE14" s="46">
        <f t="shared" si="4"/>
        <v>0</v>
      </c>
      <c r="AF14" s="46"/>
      <c r="AG14" s="46"/>
      <c r="AH14" s="47">
        <f t="shared" si="12"/>
        <v>0</v>
      </c>
      <c r="AI14" s="46"/>
      <c r="AJ14" s="48"/>
      <c r="AK14" s="12"/>
    </row>
    <row r="15" spans="1:39" ht="18" customHeight="1" x14ac:dyDescent="0.55000000000000004">
      <c r="A15" s="61"/>
      <c r="B15" s="266" t="s">
        <v>25</v>
      </c>
      <c r="C15" s="267"/>
      <c r="D15" s="56">
        <f>E15+F15</f>
        <v>92</v>
      </c>
      <c r="E15" s="56">
        <f t="shared" ref="E15:L15" si="13">E13+E14</f>
        <v>49</v>
      </c>
      <c r="F15" s="56">
        <f t="shared" si="13"/>
        <v>43</v>
      </c>
      <c r="G15" s="56">
        <f t="shared" si="13"/>
        <v>102</v>
      </c>
      <c r="H15" s="56">
        <f t="shared" si="13"/>
        <v>60</v>
      </c>
      <c r="I15" s="56">
        <f t="shared" si="13"/>
        <v>42</v>
      </c>
      <c r="J15" s="56">
        <f t="shared" si="13"/>
        <v>112</v>
      </c>
      <c r="K15" s="56">
        <f t="shared" si="13"/>
        <v>66</v>
      </c>
      <c r="L15" s="56">
        <f t="shared" si="13"/>
        <v>46</v>
      </c>
      <c r="M15" s="56">
        <f>N15+O15</f>
        <v>306</v>
      </c>
      <c r="N15" s="56">
        <f>N13+N14</f>
        <v>175</v>
      </c>
      <c r="O15" s="56">
        <f>O13+O14</f>
        <v>131</v>
      </c>
      <c r="P15" s="58">
        <f t="shared" si="6"/>
        <v>0</v>
      </c>
      <c r="Q15" s="58"/>
      <c r="R15" s="58"/>
      <c r="S15" s="58">
        <f t="shared" si="7"/>
        <v>0</v>
      </c>
      <c r="T15" s="58"/>
      <c r="U15" s="58"/>
      <c r="V15" s="58">
        <f t="shared" si="8"/>
        <v>0</v>
      </c>
      <c r="W15" s="58"/>
      <c r="X15" s="58"/>
      <c r="Y15" s="58">
        <f t="shared" si="9"/>
        <v>0</v>
      </c>
      <c r="Z15" s="58"/>
      <c r="AA15" s="58"/>
      <c r="AB15" s="58">
        <f t="shared" si="10"/>
        <v>0</v>
      </c>
      <c r="AC15" s="58">
        <f t="shared" si="11"/>
        <v>0</v>
      </c>
      <c r="AD15" s="58">
        <f t="shared" si="11"/>
        <v>0</v>
      </c>
      <c r="AE15" s="58">
        <f t="shared" si="4"/>
        <v>0</v>
      </c>
      <c r="AF15" s="58"/>
      <c r="AG15" s="58"/>
      <c r="AH15" s="59">
        <f t="shared" si="12"/>
        <v>0</v>
      </c>
      <c r="AI15" s="58"/>
      <c r="AJ15" s="60"/>
      <c r="AK15" s="12"/>
    </row>
    <row r="16" spans="1:39" ht="18" customHeight="1" x14ac:dyDescent="0.55000000000000004">
      <c r="A16" s="31" t="s">
        <v>34</v>
      </c>
      <c r="B16" s="32" t="s">
        <v>35</v>
      </c>
      <c r="C16" s="32" t="s">
        <v>36</v>
      </c>
      <c r="D16" s="34">
        <f t="shared" si="0"/>
        <v>30</v>
      </c>
      <c r="E16" s="35">
        <v>28</v>
      </c>
      <c r="F16" s="35">
        <v>2</v>
      </c>
      <c r="G16" s="34">
        <f t="shared" si="1"/>
        <v>30</v>
      </c>
      <c r="H16" s="35">
        <v>25</v>
      </c>
      <c r="I16" s="35">
        <v>5</v>
      </c>
      <c r="J16" s="34">
        <f t="shared" si="5"/>
        <v>30</v>
      </c>
      <c r="K16" s="35">
        <v>30</v>
      </c>
      <c r="L16" s="35"/>
      <c r="M16" s="34">
        <f t="shared" si="2"/>
        <v>90</v>
      </c>
      <c r="N16" s="34">
        <f t="shared" si="3"/>
        <v>83</v>
      </c>
      <c r="O16" s="34">
        <f t="shared" si="3"/>
        <v>7</v>
      </c>
      <c r="P16" s="72">
        <f t="shared" si="6"/>
        <v>0</v>
      </c>
      <c r="Q16" s="37"/>
      <c r="R16" s="37"/>
      <c r="S16" s="72">
        <f t="shared" si="7"/>
        <v>0</v>
      </c>
      <c r="T16" s="37"/>
      <c r="U16" s="37"/>
      <c r="V16" s="37">
        <f t="shared" si="8"/>
        <v>0</v>
      </c>
      <c r="W16" s="37"/>
      <c r="X16" s="37"/>
      <c r="Y16" s="37">
        <f t="shared" si="9"/>
        <v>0</v>
      </c>
      <c r="Z16" s="37"/>
      <c r="AA16" s="37"/>
      <c r="AB16" s="37">
        <f t="shared" si="10"/>
        <v>0</v>
      </c>
      <c r="AC16" s="37">
        <f t="shared" si="11"/>
        <v>0</v>
      </c>
      <c r="AD16" s="37">
        <f t="shared" si="11"/>
        <v>0</v>
      </c>
      <c r="AE16" s="37">
        <f t="shared" si="4"/>
        <v>0</v>
      </c>
      <c r="AF16" s="37"/>
      <c r="AG16" s="37"/>
      <c r="AH16" s="38">
        <f t="shared" si="12"/>
        <v>0</v>
      </c>
      <c r="AI16" s="37"/>
      <c r="AJ16" s="39"/>
      <c r="AK16" s="12"/>
    </row>
    <row r="17" spans="1:37" ht="18" customHeight="1" x14ac:dyDescent="0.55000000000000004">
      <c r="A17" s="61"/>
      <c r="B17" s="62" t="s">
        <v>30</v>
      </c>
      <c r="C17" s="64" t="s">
        <v>37</v>
      </c>
      <c r="D17" s="65">
        <f t="shared" si="0"/>
        <v>30</v>
      </c>
      <c r="E17" s="66">
        <v>30</v>
      </c>
      <c r="F17" s="66"/>
      <c r="G17" s="65">
        <f t="shared" si="1"/>
        <v>30</v>
      </c>
      <c r="H17" s="66">
        <v>28</v>
      </c>
      <c r="I17" s="66">
        <v>2</v>
      </c>
      <c r="J17" s="65">
        <f t="shared" si="5"/>
        <v>29</v>
      </c>
      <c r="K17" s="66">
        <v>27</v>
      </c>
      <c r="L17" s="66">
        <v>2</v>
      </c>
      <c r="M17" s="65">
        <f t="shared" si="2"/>
        <v>89</v>
      </c>
      <c r="N17" s="65">
        <f t="shared" si="3"/>
        <v>85</v>
      </c>
      <c r="O17" s="65">
        <f t="shared" si="3"/>
        <v>4</v>
      </c>
      <c r="P17" s="73">
        <f t="shared" si="6"/>
        <v>0</v>
      </c>
      <c r="Q17" s="67"/>
      <c r="R17" s="67"/>
      <c r="S17" s="73">
        <f t="shared" si="7"/>
        <v>0</v>
      </c>
      <c r="T17" s="67"/>
      <c r="U17" s="67"/>
      <c r="V17" s="67">
        <f t="shared" si="8"/>
        <v>0</v>
      </c>
      <c r="W17" s="67"/>
      <c r="X17" s="67"/>
      <c r="Y17" s="67">
        <f t="shared" si="9"/>
        <v>0</v>
      </c>
      <c r="Z17" s="67"/>
      <c r="AA17" s="67"/>
      <c r="AB17" s="67">
        <f t="shared" si="10"/>
        <v>0</v>
      </c>
      <c r="AC17" s="67">
        <f t="shared" si="11"/>
        <v>0</v>
      </c>
      <c r="AD17" s="67">
        <f t="shared" si="11"/>
        <v>0</v>
      </c>
      <c r="AE17" s="67">
        <f t="shared" si="4"/>
        <v>0</v>
      </c>
      <c r="AF17" s="67"/>
      <c r="AG17" s="67"/>
      <c r="AH17" s="68">
        <f t="shared" si="12"/>
        <v>0</v>
      </c>
      <c r="AI17" s="67"/>
      <c r="AJ17" s="69"/>
      <c r="AK17" s="12"/>
    </row>
    <row r="18" spans="1:37" ht="18" customHeight="1" x14ac:dyDescent="0.55000000000000004">
      <c r="A18" s="61"/>
      <c r="B18" s="62"/>
      <c r="C18" s="55" t="s">
        <v>25</v>
      </c>
      <c r="D18" s="43">
        <f>E18+F18</f>
        <v>60</v>
      </c>
      <c r="E18" s="44">
        <f>SUM(E16:E17)</f>
        <v>58</v>
      </c>
      <c r="F18" s="44">
        <f>SUM(F16:F17)</f>
        <v>2</v>
      </c>
      <c r="G18" s="43">
        <f>H18+I18</f>
        <v>60</v>
      </c>
      <c r="H18" s="44">
        <f>SUM(H16:H17)</f>
        <v>53</v>
      </c>
      <c r="I18" s="44">
        <f>SUM(I16:I17)</f>
        <v>7</v>
      </c>
      <c r="J18" s="43">
        <f>K18+L18</f>
        <v>59</v>
      </c>
      <c r="K18" s="44">
        <f>SUM(K16:K17)</f>
        <v>57</v>
      </c>
      <c r="L18" s="44">
        <f>SUM(L16:L17)</f>
        <v>2</v>
      </c>
      <c r="M18" s="56">
        <f t="shared" si="2"/>
        <v>179</v>
      </c>
      <c r="N18" s="56">
        <f t="shared" si="3"/>
        <v>168</v>
      </c>
      <c r="O18" s="56">
        <f t="shared" si="3"/>
        <v>11</v>
      </c>
      <c r="P18" s="74">
        <f t="shared" si="6"/>
        <v>0</v>
      </c>
      <c r="Q18" s="58"/>
      <c r="R18" s="58"/>
      <c r="S18" s="74">
        <f t="shared" si="7"/>
        <v>0</v>
      </c>
      <c r="T18" s="58"/>
      <c r="U18" s="58"/>
      <c r="V18" s="58">
        <f t="shared" si="8"/>
        <v>0</v>
      </c>
      <c r="W18" s="58"/>
      <c r="X18" s="58"/>
      <c r="Y18" s="58">
        <f t="shared" si="9"/>
        <v>0</v>
      </c>
      <c r="Z18" s="58"/>
      <c r="AA18" s="58"/>
      <c r="AB18" s="58">
        <f t="shared" si="10"/>
        <v>0</v>
      </c>
      <c r="AC18" s="58">
        <f t="shared" si="11"/>
        <v>0</v>
      </c>
      <c r="AD18" s="58">
        <f t="shared" si="11"/>
        <v>0</v>
      </c>
      <c r="AE18" s="58">
        <f t="shared" si="4"/>
        <v>0</v>
      </c>
      <c r="AF18" s="58"/>
      <c r="AG18" s="58"/>
      <c r="AH18" s="59">
        <f t="shared" si="12"/>
        <v>0</v>
      </c>
      <c r="AI18" s="58"/>
      <c r="AJ18" s="60"/>
      <c r="AK18" s="12"/>
    </row>
    <row r="19" spans="1:37" ht="18" customHeight="1" x14ac:dyDescent="0.55000000000000004">
      <c r="A19" s="61"/>
      <c r="B19" s="70" t="s">
        <v>38</v>
      </c>
      <c r="C19" s="70" t="s">
        <v>38</v>
      </c>
      <c r="D19" s="43">
        <f t="shared" si="0"/>
        <v>32</v>
      </c>
      <c r="E19" s="44">
        <v>10</v>
      </c>
      <c r="F19" s="44">
        <v>22</v>
      </c>
      <c r="G19" s="43">
        <f t="shared" si="1"/>
        <v>36</v>
      </c>
      <c r="H19" s="44">
        <v>8</v>
      </c>
      <c r="I19" s="44">
        <v>28</v>
      </c>
      <c r="J19" s="43">
        <f t="shared" si="5"/>
        <v>60</v>
      </c>
      <c r="K19" s="44">
        <v>18</v>
      </c>
      <c r="L19" s="44">
        <v>42</v>
      </c>
      <c r="M19" s="43">
        <f t="shared" si="2"/>
        <v>128</v>
      </c>
      <c r="N19" s="43">
        <f t="shared" si="3"/>
        <v>36</v>
      </c>
      <c r="O19" s="43">
        <f t="shared" si="3"/>
        <v>92</v>
      </c>
      <c r="P19" s="43">
        <f t="shared" si="6"/>
        <v>0</v>
      </c>
      <c r="Q19" s="44"/>
      <c r="R19" s="44"/>
      <c r="S19" s="43">
        <f t="shared" si="7"/>
        <v>0</v>
      </c>
      <c r="T19" s="44"/>
      <c r="U19" s="44"/>
      <c r="V19" s="43">
        <f t="shared" si="8"/>
        <v>0</v>
      </c>
      <c r="W19" s="44"/>
      <c r="X19" s="44"/>
      <c r="Y19" s="43">
        <f t="shared" si="9"/>
        <v>0</v>
      </c>
      <c r="Z19" s="44"/>
      <c r="AA19" s="44"/>
      <c r="AB19" s="43">
        <f t="shared" si="10"/>
        <v>0</v>
      </c>
      <c r="AC19" s="43">
        <f t="shared" si="11"/>
        <v>0</v>
      </c>
      <c r="AD19" s="43">
        <f t="shared" si="11"/>
        <v>0</v>
      </c>
      <c r="AE19" s="46">
        <f t="shared" si="4"/>
        <v>0</v>
      </c>
      <c r="AF19" s="46"/>
      <c r="AG19" s="46"/>
      <c r="AH19" s="47">
        <f t="shared" si="12"/>
        <v>0</v>
      </c>
      <c r="AI19" s="46"/>
      <c r="AJ19" s="48"/>
      <c r="AK19" s="12"/>
    </row>
    <row r="20" spans="1:37" ht="18" customHeight="1" x14ac:dyDescent="0.55000000000000004">
      <c r="A20" s="49"/>
      <c r="B20" s="268" t="s">
        <v>25</v>
      </c>
      <c r="C20" s="269"/>
      <c r="D20" s="50">
        <f t="shared" si="0"/>
        <v>92</v>
      </c>
      <c r="E20" s="50">
        <f>E18+E19</f>
        <v>68</v>
      </c>
      <c r="F20" s="50">
        <f>F18+F19</f>
        <v>24</v>
      </c>
      <c r="G20" s="50">
        <f>H20+I20</f>
        <v>96</v>
      </c>
      <c r="H20" s="50">
        <f>H18+H19</f>
        <v>61</v>
      </c>
      <c r="I20" s="50">
        <f>I18+I19</f>
        <v>35</v>
      </c>
      <c r="J20" s="50">
        <f>K20+L20</f>
        <v>119</v>
      </c>
      <c r="K20" s="50">
        <f>K18+K19</f>
        <v>75</v>
      </c>
      <c r="L20" s="50">
        <f>L18+L19</f>
        <v>44</v>
      </c>
      <c r="M20" s="50">
        <f>N20+O20</f>
        <v>307</v>
      </c>
      <c r="N20" s="50">
        <f t="shared" si="3"/>
        <v>204</v>
      </c>
      <c r="O20" s="50">
        <f t="shared" si="3"/>
        <v>103</v>
      </c>
      <c r="P20" s="50">
        <f t="shared" si="6"/>
        <v>0</v>
      </c>
      <c r="Q20" s="50"/>
      <c r="R20" s="50"/>
      <c r="S20" s="50">
        <f t="shared" si="7"/>
        <v>0</v>
      </c>
      <c r="T20" s="50"/>
      <c r="U20" s="50"/>
      <c r="V20" s="50">
        <f t="shared" si="8"/>
        <v>0</v>
      </c>
      <c r="W20" s="50"/>
      <c r="X20" s="50"/>
      <c r="Y20" s="50">
        <f t="shared" si="9"/>
        <v>0</v>
      </c>
      <c r="Z20" s="50"/>
      <c r="AA20" s="50"/>
      <c r="AB20" s="51">
        <f t="shared" si="10"/>
        <v>0</v>
      </c>
      <c r="AC20" s="51">
        <f t="shared" si="11"/>
        <v>0</v>
      </c>
      <c r="AD20" s="51">
        <f t="shared" si="11"/>
        <v>0</v>
      </c>
      <c r="AE20" s="52">
        <f t="shared" si="4"/>
        <v>0</v>
      </c>
      <c r="AF20" s="52"/>
      <c r="AG20" s="52"/>
      <c r="AH20" s="53">
        <f t="shared" si="12"/>
        <v>0</v>
      </c>
      <c r="AI20" s="52"/>
      <c r="AJ20" s="54"/>
      <c r="AK20" s="12"/>
    </row>
    <row r="21" spans="1:37" ht="18" customHeight="1" x14ac:dyDescent="0.55000000000000004">
      <c r="A21" s="31" t="s">
        <v>39</v>
      </c>
      <c r="B21" s="32" t="s">
        <v>22</v>
      </c>
      <c r="C21" s="33"/>
      <c r="D21" s="34">
        <f t="shared" si="0"/>
        <v>86</v>
      </c>
      <c r="E21" s="27">
        <v>41</v>
      </c>
      <c r="F21" s="27">
        <v>45</v>
      </c>
      <c r="G21" s="26">
        <f t="shared" si="1"/>
        <v>96</v>
      </c>
      <c r="H21" s="35">
        <v>28</v>
      </c>
      <c r="I21" s="35">
        <v>68</v>
      </c>
      <c r="J21" s="34">
        <f t="shared" si="5"/>
        <v>86</v>
      </c>
      <c r="K21" s="35">
        <v>37</v>
      </c>
      <c r="L21" s="35">
        <v>49</v>
      </c>
      <c r="M21" s="34">
        <f t="shared" si="2"/>
        <v>268</v>
      </c>
      <c r="N21" s="34">
        <f t="shared" si="3"/>
        <v>106</v>
      </c>
      <c r="O21" s="26">
        <f t="shared" si="3"/>
        <v>162</v>
      </c>
      <c r="P21" s="75">
        <f t="shared" si="6"/>
        <v>0</v>
      </c>
      <c r="Q21" s="28"/>
      <c r="R21" s="28"/>
      <c r="S21" s="75">
        <f>T21+U21</f>
        <v>0</v>
      </c>
      <c r="T21" s="28"/>
      <c r="U21" s="28"/>
      <c r="V21" s="28">
        <f t="shared" si="8"/>
        <v>0</v>
      </c>
      <c r="W21" s="28"/>
      <c r="X21" s="28"/>
      <c r="Y21" s="76">
        <f t="shared" si="9"/>
        <v>0</v>
      </c>
      <c r="Z21" s="28"/>
      <c r="AA21" s="28"/>
      <c r="AB21" s="28">
        <f>AC21+AD21</f>
        <v>0</v>
      </c>
      <c r="AC21" s="28">
        <f t="shared" si="11"/>
        <v>0</v>
      </c>
      <c r="AD21" s="28">
        <f t="shared" si="11"/>
        <v>0</v>
      </c>
      <c r="AE21" s="28">
        <f t="shared" si="4"/>
        <v>0</v>
      </c>
      <c r="AF21" s="28"/>
      <c r="AG21" s="28"/>
      <c r="AH21" s="29">
        <f t="shared" si="12"/>
        <v>0</v>
      </c>
      <c r="AI21" s="28"/>
      <c r="AJ21" s="30"/>
      <c r="AK21" s="12"/>
    </row>
    <row r="22" spans="1:37" ht="18" customHeight="1" x14ac:dyDescent="0.55000000000000004">
      <c r="A22" s="77" t="s">
        <v>40</v>
      </c>
      <c r="B22" s="78" t="s">
        <v>41</v>
      </c>
      <c r="C22" s="79"/>
      <c r="D22" s="36"/>
      <c r="E22" s="80"/>
      <c r="F22" s="80"/>
      <c r="G22" s="36"/>
      <c r="H22" s="80"/>
      <c r="I22" s="80"/>
      <c r="J22" s="36"/>
      <c r="K22" s="80"/>
      <c r="L22" s="80"/>
      <c r="M22" s="36"/>
      <c r="N22" s="36"/>
      <c r="O22" s="36"/>
      <c r="P22" s="66">
        <f t="shared" si="6"/>
        <v>6</v>
      </c>
      <c r="Q22" s="67">
        <v>1</v>
      </c>
      <c r="R22" s="67">
        <v>5</v>
      </c>
      <c r="S22" s="66">
        <f>T22+U22</f>
        <v>11</v>
      </c>
      <c r="T22" s="67">
        <v>3</v>
      </c>
      <c r="U22" s="67">
        <v>8</v>
      </c>
      <c r="V22" s="67">
        <f t="shared" si="8"/>
        <v>14</v>
      </c>
      <c r="W22" s="67">
        <v>6</v>
      </c>
      <c r="X22" s="67">
        <v>8</v>
      </c>
      <c r="Y22" s="67">
        <f t="shared" si="9"/>
        <v>5</v>
      </c>
      <c r="Z22" s="67">
        <v>1</v>
      </c>
      <c r="AA22" s="67">
        <v>4</v>
      </c>
      <c r="AB22" s="67">
        <f t="shared" ref="AB22:AB24" si="14">AC22+AD22</f>
        <v>36</v>
      </c>
      <c r="AC22" s="67">
        <f t="shared" si="11"/>
        <v>11</v>
      </c>
      <c r="AD22" s="67">
        <f t="shared" si="11"/>
        <v>25</v>
      </c>
      <c r="AE22" s="67"/>
      <c r="AF22" s="67"/>
      <c r="AG22" s="67"/>
      <c r="AH22" s="68"/>
      <c r="AI22" s="67"/>
      <c r="AJ22" s="81"/>
      <c r="AK22" s="12"/>
    </row>
    <row r="23" spans="1:37" ht="18" customHeight="1" x14ac:dyDescent="0.55000000000000004">
      <c r="A23" s="82"/>
      <c r="B23" s="64" t="s">
        <v>42</v>
      </c>
      <c r="C23" s="64" t="s">
        <v>42</v>
      </c>
      <c r="D23" s="65">
        <f t="shared" ref="D23:D45" si="15">E23+F23</f>
        <v>71</v>
      </c>
      <c r="E23" s="66">
        <v>30</v>
      </c>
      <c r="F23" s="66">
        <v>41</v>
      </c>
      <c r="G23" s="65">
        <f t="shared" ref="G23:G83" si="16">H23+I23</f>
        <v>68</v>
      </c>
      <c r="H23" s="66">
        <v>20</v>
      </c>
      <c r="I23" s="66">
        <v>48</v>
      </c>
      <c r="J23" s="65">
        <f t="shared" ref="J23:J83" si="17">K23+L23</f>
        <v>70</v>
      </c>
      <c r="K23" s="66">
        <v>31</v>
      </c>
      <c r="L23" s="66">
        <v>39</v>
      </c>
      <c r="M23" s="65">
        <f t="shared" ref="M23:M68" si="18">N23+O23</f>
        <v>209</v>
      </c>
      <c r="N23" s="65">
        <f>E23+H23+K23</f>
        <v>81</v>
      </c>
      <c r="O23" s="65">
        <f>F23+I23+L23</f>
        <v>128</v>
      </c>
      <c r="P23" s="67">
        <f t="shared" si="6"/>
        <v>0</v>
      </c>
      <c r="Q23" s="67"/>
      <c r="R23" s="67"/>
      <c r="S23" s="67">
        <f t="shared" si="7"/>
        <v>0</v>
      </c>
      <c r="T23" s="67"/>
      <c r="U23" s="67"/>
      <c r="V23" s="67">
        <f t="shared" si="8"/>
        <v>0</v>
      </c>
      <c r="W23" s="67"/>
      <c r="X23" s="67"/>
      <c r="Y23" s="67">
        <f t="shared" si="9"/>
        <v>0</v>
      </c>
      <c r="Z23" s="67"/>
      <c r="AA23" s="67"/>
      <c r="AB23" s="67">
        <f t="shared" si="14"/>
        <v>0</v>
      </c>
      <c r="AC23" s="67"/>
      <c r="AD23" s="67"/>
      <c r="AE23" s="67">
        <f t="shared" si="4"/>
        <v>0</v>
      </c>
      <c r="AF23" s="67"/>
      <c r="AG23" s="67"/>
      <c r="AH23" s="68">
        <f t="shared" si="12"/>
        <v>0</v>
      </c>
      <c r="AI23" s="67"/>
      <c r="AJ23" s="69"/>
      <c r="AK23" s="83"/>
    </row>
    <row r="24" spans="1:37" ht="18" customHeight="1" x14ac:dyDescent="0.55000000000000004">
      <c r="A24" s="61"/>
      <c r="B24" s="70" t="s">
        <v>43</v>
      </c>
      <c r="C24" s="70"/>
      <c r="D24" s="43">
        <f t="shared" si="15"/>
        <v>74</v>
      </c>
      <c r="E24" s="44">
        <v>28</v>
      </c>
      <c r="F24" s="44">
        <v>46</v>
      </c>
      <c r="G24" s="43">
        <f t="shared" si="16"/>
        <v>72</v>
      </c>
      <c r="H24" s="44">
        <v>33</v>
      </c>
      <c r="I24" s="44">
        <v>39</v>
      </c>
      <c r="J24" s="43">
        <f t="shared" si="17"/>
        <v>78</v>
      </c>
      <c r="K24" s="44">
        <v>34</v>
      </c>
      <c r="L24" s="44">
        <v>44</v>
      </c>
      <c r="M24" s="43">
        <f t="shared" si="18"/>
        <v>224</v>
      </c>
      <c r="N24" s="43">
        <f>E24+H24+K24</f>
        <v>95</v>
      </c>
      <c r="O24" s="43">
        <f>F24+I24+L24</f>
        <v>129</v>
      </c>
      <c r="P24" s="46">
        <f t="shared" si="6"/>
        <v>0</v>
      </c>
      <c r="Q24" s="46"/>
      <c r="R24" s="46"/>
      <c r="S24" s="46">
        <f t="shared" si="7"/>
        <v>0</v>
      </c>
      <c r="T24" s="46"/>
      <c r="U24" s="46"/>
      <c r="V24" s="46">
        <f t="shared" si="8"/>
        <v>0</v>
      </c>
      <c r="W24" s="46"/>
      <c r="X24" s="46"/>
      <c r="Y24" s="46">
        <f t="shared" si="9"/>
        <v>0</v>
      </c>
      <c r="Z24" s="46"/>
      <c r="AA24" s="46"/>
      <c r="AB24" s="46">
        <f t="shared" si="14"/>
        <v>0</v>
      </c>
      <c r="AC24" s="46"/>
      <c r="AD24" s="46"/>
      <c r="AE24" s="46">
        <f t="shared" si="4"/>
        <v>0</v>
      </c>
      <c r="AF24" s="46"/>
      <c r="AG24" s="46"/>
      <c r="AH24" s="47">
        <f t="shared" si="12"/>
        <v>0</v>
      </c>
      <c r="AI24" s="46"/>
      <c r="AJ24" s="48"/>
      <c r="AK24" s="12"/>
    </row>
    <row r="25" spans="1:37" ht="18" customHeight="1" x14ac:dyDescent="0.55000000000000004">
      <c r="A25" s="49"/>
      <c r="B25" s="268" t="s">
        <v>25</v>
      </c>
      <c r="C25" s="269"/>
      <c r="D25" s="50">
        <f t="shared" si="15"/>
        <v>145</v>
      </c>
      <c r="E25" s="50">
        <f>SUM(E23:E24)</f>
        <v>58</v>
      </c>
      <c r="F25" s="50">
        <f>SUM(F23:F24)</f>
        <v>87</v>
      </c>
      <c r="G25" s="50">
        <f t="shared" si="16"/>
        <v>140</v>
      </c>
      <c r="H25" s="50">
        <f>SUM(H23:H24)</f>
        <v>53</v>
      </c>
      <c r="I25" s="50">
        <f>SUM(I23:I24)</f>
        <v>87</v>
      </c>
      <c r="J25" s="50">
        <f t="shared" si="17"/>
        <v>148</v>
      </c>
      <c r="K25" s="50">
        <f>SUM(K23:K24)</f>
        <v>65</v>
      </c>
      <c r="L25" s="50">
        <f>SUM(L23:L24)</f>
        <v>83</v>
      </c>
      <c r="M25" s="50">
        <f t="shared" si="18"/>
        <v>433</v>
      </c>
      <c r="N25" s="50">
        <f>SUM(N23:N24)</f>
        <v>176</v>
      </c>
      <c r="O25" s="50">
        <f>SUM(O23:O24)</f>
        <v>257</v>
      </c>
      <c r="P25" s="50">
        <f>Q25+R25</f>
        <v>6</v>
      </c>
      <c r="Q25" s="50">
        <f>SUM(Q22:Q24)</f>
        <v>1</v>
      </c>
      <c r="R25" s="50">
        <f t="shared" ref="R25:AA25" si="19">SUM(R22:R24)</f>
        <v>5</v>
      </c>
      <c r="S25" s="50">
        <f t="shared" si="19"/>
        <v>11</v>
      </c>
      <c r="T25" s="50">
        <f>SUM(T22:T24)</f>
        <v>3</v>
      </c>
      <c r="U25" s="50">
        <f t="shared" si="19"/>
        <v>8</v>
      </c>
      <c r="V25" s="50">
        <f t="shared" si="19"/>
        <v>14</v>
      </c>
      <c r="W25" s="50">
        <f t="shared" si="19"/>
        <v>6</v>
      </c>
      <c r="X25" s="50">
        <f t="shared" si="19"/>
        <v>8</v>
      </c>
      <c r="Y25" s="50">
        <f t="shared" si="19"/>
        <v>5</v>
      </c>
      <c r="Z25" s="50">
        <f t="shared" si="19"/>
        <v>1</v>
      </c>
      <c r="AA25" s="50">
        <f t="shared" si="19"/>
        <v>4</v>
      </c>
      <c r="AB25" s="51">
        <f>SUM(AB22:AB24)</f>
        <v>36</v>
      </c>
      <c r="AC25" s="51">
        <f t="shared" ref="AC25:AD25" si="20">SUM(AC22:AC24)</f>
        <v>11</v>
      </c>
      <c r="AD25" s="51">
        <f t="shared" si="20"/>
        <v>25</v>
      </c>
      <c r="AE25" s="52">
        <f t="shared" si="4"/>
        <v>0</v>
      </c>
      <c r="AF25" s="52"/>
      <c r="AG25" s="52"/>
      <c r="AH25" s="53"/>
      <c r="AI25" s="52"/>
      <c r="AJ25" s="54"/>
      <c r="AK25" s="12"/>
    </row>
    <row r="26" spans="1:37" ht="18" customHeight="1" x14ac:dyDescent="0.55000000000000004">
      <c r="A26" s="23" t="s">
        <v>44</v>
      </c>
      <c r="B26" s="24" t="s">
        <v>22</v>
      </c>
      <c r="C26" s="25"/>
      <c r="D26" s="26">
        <f t="shared" si="15"/>
        <v>282</v>
      </c>
      <c r="E26" s="27">
        <v>128</v>
      </c>
      <c r="F26" s="27">
        <v>154</v>
      </c>
      <c r="G26" s="26">
        <f t="shared" si="16"/>
        <v>277</v>
      </c>
      <c r="H26" s="27">
        <v>137</v>
      </c>
      <c r="I26" s="27">
        <v>140</v>
      </c>
      <c r="J26" s="26">
        <f t="shared" si="17"/>
        <v>316</v>
      </c>
      <c r="K26" s="27">
        <v>153</v>
      </c>
      <c r="L26" s="27">
        <v>163</v>
      </c>
      <c r="M26" s="26">
        <f t="shared" si="18"/>
        <v>875</v>
      </c>
      <c r="N26" s="26">
        <f t="shared" ref="N26:O42" si="21">E26+H26+K26</f>
        <v>418</v>
      </c>
      <c r="O26" s="26">
        <f t="shared" si="21"/>
        <v>457</v>
      </c>
      <c r="P26" s="26">
        <f>Q26+R26</f>
        <v>4</v>
      </c>
      <c r="Q26" s="27">
        <v>3</v>
      </c>
      <c r="R26" s="27">
        <v>1</v>
      </c>
      <c r="S26" s="26">
        <f>T26+U26</f>
        <v>4</v>
      </c>
      <c r="T26" s="27">
        <v>2</v>
      </c>
      <c r="U26" s="27">
        <v>2</v>
      </c>
      <c r="V26" s="26">
        <f>W26+X26</f>
        <v>6</v>
      </c>
      <c r="W26" s="27">
        <v>1</v>
      </c>
      <c r="X26" s="27">
        <v>5</v>
      </c>
      <c r="Y26" s="26">
        <f>Z26+AA26</f>
        <v>5</v>
      </c>
      <c r="Z26" s="27">
        <v>3</v>
      </c>
      <c r="AA26" s="27">
        <v>2</v>
      </c>
      <c r="AB26" s="26">
        <f>AC26+AD26</f>
        <v>19</v>
      </c>
      <c r="AC26" s="26">
        <f t="shared" ref="AC26:AD27" si="22">Q26+T26+W26+Z26</f>
        <v>9</v>
      </c>
      <c r="AD26" s="26">
        <f t="shared" si="22"/>
        <v>10</v>
      </c>
      <c r="AE26" s="26">
        <f t="shared" si="4"/>
        <v>139</v>
      </c>
      <c r="AF26" s="27">
        <v>51</v>
      </c>
      <c r="AG26" s="27">
        <v>88</v>
      </c>
      <c r="AH26" s="29"/>
      <c r="AI26" s="28"/>
      <c r="AJ26" s="30"/>
      <c r="AK26" s="12"/>
    </row>
    <row r="27" spans="1:37" ht="18" customHeight="1" x14ac:dyDescent="0.55000000000000004">
      <c r="A27" s="40" t="s">
        <v>45</v>
      </c>
      <c r="B27" s="55" t="s">
        <v>35</v>
      </c>
      <c r="C27" s="55" t="s">
        <v>46</v>
      </c>
      <c r="D27" s="56">
        <f t="shared" si="15"/>
        <v>35</v>
      </c>
      <c r="E27" s="57">
        <v>35</v>
      </c>
      <c r="F27" s="57">
        <v>0</v>
      </c>
      <c r="G27" s="56">
        <f t="shared" si="16"/>
        <v>32</v>
      </c>
      <c r="H27" s="57">
        <v>32</v>
      </c>
      <c r="I27" s="57">
        <v>0</v>
      </c>
      <c r="J27" s="56">
        <f t="shared" si="17"/>
        <v>37</v>
      </c>
      <c r="K27" s="57">
        <v>37</v>
      </c>
      <c r="L27" s="57">
        <v>0</v>
      </c>
      <c r="M27" s="56">
        <f t="shared" si="18"/>
        <v>104</v>
      </c>
      <c r="N27" s="56">
        <f t="shared" si="21"/>
        <v>104</v>
      </c>
      <c r="O27" s="56">
        <f t="shared" si="21"/>
        <v>0</v>
      </c>
      <c r="P27" s="56">
        <f>Q27+R27</f>
        <v>7</v>
      </c>
      <c r="Q27" s="57">
        <v>7</v>
      </c>
      <c r="R27" s="57">
        <v>0</v>
      </c>
      <c r="S27" s="56">
        <f>T27+U27</f>
        <v>4</v>
      </c>
      <c r="T27" s="57">
        <v>4</v>
      </c>
      <c r="U27" s="57">
        <v>0</v>
      </c>
      <c r="V27" s="56">
        <f>W27+X27</f>
        <v>5</v>
      </c>
      <c r="W27" s="57">
        <v>5</v>
      </c>
      <c r="X27" s="57">
        <v>0</v>
      </c>
      <c r="Y27" s="56">
        <f>Z27+AA27</f>
        <v>6</v>
      </c>
      <c r="Z27" s="57">
        <v>6</v>
      </c>
      <c r="AA27" s="57">
        <v>0</v>
      </c>
      <c r="AB27" s="56">
        <f>AC27+AD27</f>
        <v>22</v>
      </c>
      <c r="AC27" s="56">
        <f t="shared" si="22"/>
        <v>22</v>
      </c>
      <c r="AD27" s="56">
        <f t="shared" si="22"/>
        <v>0</v>
      </c>
      <c r="AE27" s="58">
        <f t="shared" si="4"/>
        <v>0</v>
      </c>
      <c r="AF27" s="58"/>
      <c r="AG27" s="58"/>
      <c r="AH27" s="59"/>
      <c r="AI27" s="58"/>
      <c r="AJ27" s="60"/>
      <c r="AK27" s="12"/>
    </row>
    <row r="28" spans="1:37" ht="18" customHeight="1" x14ac:dyDescent="0.55000000000000004">
      <c r="A28" s="61"/>
      <c r="B28" s="62"/>
      <c r="C28" s="55" t="s">
        <v>47</v>
      </c>
      <c r="D28" s="56">
        <f t="shared" si="15"/>
        <v>36</v>
      </c>
      <c r="E28" s="57">
        <v>35</v>
      </c>
      <c r="F28" s="57">
        <v>1</v>
      </c>
      <c r="G28" s="56">
        <f t="shared" si="16"/>
        <v>34</v>
      </c>
      <c r="H28" s="57">
        <v>34</v>
      </c>
      <c r="I28" s="57">
        <v>0</v>
      </c>
      <c r="J28" s="56">
        <f t="shared" si="17"/>
        <v>37</v>
      </c>
      <c r="K28" s="57">
        <v>35</v>
      </c>
      <c r="L28" s="57">
        <v>2</v>
      </c>
      <c r="M28" s="56">
        <f t="shared" si="18"/>
        <v>107</v>
      </c>
      <c r="N28" s="56">
        <f t="shared" si="21"/>
        <v>104</v>
      </c>
      <c r="O28" s="56">
        <f t="shared" si="21"/>
        <v>3</v>
      </c>
      <c r="P28" s="58"/>
      <c r="Q28" s="57"/>
      <c r="R28" s="57"/>
      <c r="S28" s="58"/>
      <c r="T28" s="57"/>
      <c r="U28" s="57"/>
      <c r="V28" s="58"/>
      <c r="W28" s="57"/>
      <c r="X28" s="57"/>
      <c r="Y28" s="58"/>
      <c r="Z28" s="57"/>
      <c r="AA28" s="57"/>
      <c r="AB28" s="58"/>
      <c r="AC28" s="58"/>
      <c r="AD28" s="58"/>
      <c r="AE28" s="58">
        <f t="shared" si="4"/>
        <v>0</v>
      </c>
      <c r="AF28" s="58"/>
      <c r="AG28" s="58"/>
      <c r="AH28" s="59"/>
      <c r="AI28" s="58"/>
      <c r="AJ28" s="60"/>
      <c r="AK28" s="12"/>
    </row>
    <row r="29" spans="1:37" ht="18" customHeight="1" x14ac:dyDescent="0.55000000000000004">
      <c r="A29" s="61"/>
      <c r="B29" s="62" t="s">
        <v>30</v>
      </c>
      <c r="C29" s="55" t="s">
        <v>48</v>
      </c>
      <c r="D29" s="56">
        <f>E29+F29</f>
        <v>35</v>
      </c>
      <c r="E29" s="57">
        <v>28</v>
      </c>
      <c r="F29" s="57">
        <v>7</v>
      </c>
      <c r="G29" s="56">
        <f t="shared" si="16"/>
        <v>35</v>
      </c>
      <c r="H29" s="57">
        <v>30</v>
      </c>
      <c r="I29" s="57">
        <v>5</v>
      </c>
      <c r="J29" s="56">
        <f t="shared" si="17"/>
        <v>37</v>
      </c>
      <c r="K29" s="57">
        <v>29</v>
      </c>
      <c r="L29" s="57">
        <v>8</v>
      </c>
      <c r="M29" s="56">
        <f t="shared" si="18"/>
        <v>107</v>
      </c>
      <c r="N29" s="56">
        <f t="shared" si="21"/>
        <v>87</v>
      </c>
      <c r="O29" s="56">
        <f t="shared" si="21"/>
        <v>20</v>
      </c>
      <c r="P29" s="58"/>
      <c r="Q29" s="57"/>
      <c r="R29" s="57"/>
      <c r="S29" s="58"/>
      <c r="T29" s="57"/>
      <c r="U29" s="57"/>
      <c r="V29" s="58"/>
      <c r="W29" s="57"/>
      <c r="X29" s="57"/>
      <c r="Y29" s="58"/>
      <c r="Z29" s="57"/>
      <c r="AA29" s="57"/>
      <c r="AB29" s="58"/>
      <c r="AC29" s="58"/>
      <c r="AD29" s="58"/>
      <c r="AE29" s="58">
        <f t="shared" si="4"/>
        <v>0</v>
      </c>
      <c r="AF29" s="58"/>
      <c r="AG29" s="58"/>
      <c r="AH29" s="59"/>
      <c r="AI29" s="58"/>
      <c r="AJ29" s="60"/>
      <c r="AK29" s="12"/>
    </row>
    <row r="30" spans="1:37" ht="18" customHeight="1" x14ac:dyDescent="0.55000000000000004">
      <c r="A30" s="61"/>
      <c r="B30" s="62"/>
      <c r="C30" s="55" t="s">
        <v>49</v>
      </c>
      <c r="D30" s="56">
        <f t="shared" si="15"/>
        <v>35</v>
      </c>
      <c r="E30" s="57">
        <v>25</v>
      </c>
      <c r="F30" s="57">
        <v>10</v>
      </c>
      <c r="G30" s="56">
        <f t="shared" si="16"/>
        <v>33</v>
      </c>
      <c r="H30" s="57">
        <v>28</v>
      </c>
      <c r="I30" s="57">
        <v>5</v>
      </c>
      <c r="J30" s="56">
        <f t="shared" si="17"/>
        <v>36</v>
      </c>
      <c r="K30" s="57">
        <v>24</v>
      </c>
      <c r="L30" s="57">
        <v>12</v>
      </c>
      <c r="M30" s="56">
        <f t="shared" si="18"/>
        <v>104</v>
      </c>
      <c r="N30" s="56">
        <f t="shared" si="21"/>
        <v>77</v>
      </c>
      <c r="O30" s="56">
        <f t="shared" si="21"/>
        <v>27</v>
      </c>
      <c r="P30" s="56">
        <f>Q30+R30</f>
        <v>7</v>
      </c>
      <c r="Q30" s="57">
        <v>4</v>
      </c>
      <c r="R30" s="57">
        <v>3</v>
      </c>
      <c r="S30" s="56">
        <f>T30+U30</f>
        <v>1</v>
      </c>
      <c r="T30" s="57">
        <v>1</v>
      </c>
      <c r="U30" s="57">
        <v>0</v>
      </c>
      <c r="V30" s="56">
        <f>W30+X30</f>
        <v>2</v>
      </c>
      <c r="W30" s="57">
        <v>2</v>
      </c>
      <c r="X30" s="57">
        <v>0</v>
      </c>
      <c r="Y30" s="56">
        <f>Z30+AA30</f>
        <v>5</v>
      </c>
      <c r="Z30" s="57">
        <v>5</v>
      </c>
      <c r="AA30" s="57">
        <v>0</v>
      </c>
      <c r="AB30" s="56">
        <f>AC30+AD30</f>
        <v>15</v>
      </c>
      <c r="AC30" s="56">
        <f>Q30+T30+W30+Z30</f>
        <v>12</v>
      </c>
      <c r="AD30" s="56">
        <f>R30+U30+X30+AA30</f>
        <v>3</v>
      </c>
      <c r="AE30" s="58">
        <f t="shared" si="4"/>
        <v>0</v>
      </c>
      <c r="AF30" s="58"/>
      <c r="AG30" s="58"/>
      <c r="AH30" s="59"/>
      <c r="AI30" s="58"/>
      <c r="AJ30" s="60"/>
      <c r="AK30" s="12"/>
    </row>
    <row r="31" spans="1:37" ht="18" customHeight="1" x14ac:dyDescent="0.55000000000000004">
      <c r="A31" s="61"/>
      <c r="B31" s="62"/>
      <c r="C31" s="84" t="s">
        <v>50</v>
      </c>
      <c r="D31" s="56"/>
      <c r="E31" s="57"/>
      <c r="F31" s="57"/>
      <c r="G31" s="56"/>
      <c r="H31" s="57"/>
      <c r="I31" s="57"/>
      <c r="J31" s="56"/>
      <c r="K31" s="57"/>
      <c r="L31" s="57"/>
      <c r="M31" s="56"/>
      <c r="N31" s="56"/>
      <c r="O31" s="56"/>
      <c r="P31" s="56">
        <f>Q31+R31</f>
        <v>4</v>
      </c>
      <c r="Q31" s="57">
        <v>1</v>
      </c>
      <c r="R31" s="57">
        <v>3</v>
      </c>
      <c r="S31" s="56">
        <f>T31+U31</f>
        <v>3</v>
      </c>
      <c r="T31" s="57">
        <v>0</v>
      </c>
      <c r="U31" s="57">
        <v>3</v>
      </c>
      <c r="V31" s="56">
        <f>W31+X31</f>
        <v>6</v>
      </c>
      <c r="W31" s="57">
        <v>2</v>
      </c>
      <c r="X31" s="57">
        <v>4</v>
      </c>
      <c r="Y31" s="56">
        <f>Z31+AA31</f>
        <v>4</v>
      </c>
      <c r="Z31" s="57">
        <v>1</v>
      </c>
      <c r="AA31" s="57">
        <v>3</v>
      </c>
      <c r="AB31" s="56">
        <f>AC31+AD31</f>
        <v>17</v>
      </c>
      <c r="AC31" s="56">
        <f>Q31+T31+W31+Z31</f>
        <v>4</v>
      </c>
      <c r="AD31" s="56">
        <f>R31+U31+X31+AA31</f>
        <v>13</v>
      </c>
      <c r="AE31" s="58"/>
      <c r="AF31" s="58"/>
      <c r="AG31" s="58"/>
      <c r="AH31" s="59"/>
      <c r="AI31" s="58"/>
      <c r="AJ31" s="60"/>
      <c r="AK31" s="12"/>
    </row>
    <row r="32" spans="1:37" ht="18" customHeight="1" x14ac:dyDescent="0.55000000000000004">
      <c r="A32" s="61"/>
      <c r="B32" s="62" t="s">
        <v>30</v>
      </c>
      <c r="C32" s="55" t="s">
        <v>51</v>
      </c>
      <c r="D32" s="56">
        <f t="shared" si="15"/>
        <v>30</v>
      </c>
      <c r="E32" s="57">
        <v>3</v>
      </c>
      <c r="F32" s="57">
        <v>27</v>
      </c>
      <c r="G32" s="56">
        <f t="shared" si="16"/>
        <v>30</v>
      </c>
      <c r="H32" s="57">
        <v>6</v>
      </c>
      <c r="I32" s="57">
        <v>24</v>
      </c>
      <c r="J32" s="56">
        <f t="shared" si="17"/>
        <v>26</v>
      </c>
      <c r="K32" s="57">
        <v>6</v>
      </c>
      <c r="L32" s="57">
        <v>20</v>
      </c>
      <c r="M32" s="56">
        <f t="shared" si="18"/>
        <v>86</v>
      </c>
      <c r="N32" s="56">
        <f t="shared" si="21"/>
        <v>15</v>
      </c>
      <c r="O32" s="56">
        <f t="shared" si="21"/>
        <v>71</v>
      </c>
      <c r="P32" s="58"/>
      <c r="Q32" s="57"/>
      <c r="R32" s="57"/>
      <c r="S32" s="58"/>
      <c r="T32" s="57"/>
      <c r="U32" s="57"/>
      <c r="V32" s="58"/>
      <c r="W32" s="57"/>
      <c r="X32" s="57"/>
      <c r="Y32" s="58"/>
      <c r="Z32" s="57"/>
      <c r="AA32" s="57"/>
      <c r="AB32" s="58"/>
      <c r="AC32" s="58"/>
      <c r="AD32" s="58"/>
      <c r="AE32" s="58">
        <f t="shared" si="4"/>
        <v>0</v>
      </c>
      <c r="AF32" s="58"/>
      <c r="AG32" s="58"/>
      <c r="AH32" s="59"/>
      <c r="AI32" s="58"/>
      <c r="AJ32" s="60"/>
      <c r="AK32" s="12"/>
    </row>
    <row r="33" spans="1:37" ht="18" customHeight="1" x14ac:dyDescent="0.55000000000000004">
      <c r="A33" s="61"/>
      <c r="B33" s="62"/>
      <c r="C33" s="55" t="s">
        <v>52</v>
      </c>
      <c r="D33" s="56">
        <f t="shared" si="15"/>
        <v>70</v>
      </c>
      <c r="E33" s="57">
        <v>21</v>
      </c>
      <c r="F33" s="57">
        <v>49</v>
      </c>
      <c r="G33" s="56">
        <f t="shared" si="16"/>
        <v>69</v>
      </c>
      <c r="H33" s="57">
        <v>18</v>
      </c>
      <c r="I33" s="57">
        <v>51</v>
      </c>
      <c r="J33" s="56">
        <f t="shared" si="17"/>
        <v>70</v>
      </c>
      <c r="K33" s="57">
        <v>25</v>
      </c>
      <c r="L33" s="57">
        <v>45</v>
      </c>
      <c r="M33" s="56">
        <f t="shared" si="18"/>
        <v>209</v>
      </c>
      <c r="N33" s="56">
        <f t="shared" si="21"/>
        <v>64</v>
      </c>
      <c r="O33" s="56">
        <f t="shared" si="21"/>
        <v>145</v>
      </c>
      <c r="P33" s="56"/>
      <c r="Q33" s="57"/>
      <c r="R33" s="57"/>
      <c r="S33" s="56"/>
      <c r="T33" s="57"/>
      <c r="U33" s="57"/>
      <c r="V33" s="56"/>
      <c r="W33" s="57"/>
      <c r="X33" s="57"/>
      <c r="Y33" s="56"/>
      <c r="Z33" s="57"/>
      <c r="AA33" s="57"/>
      <c r="AB33" s="56"/>
      <c r="AC33" s="56"/>
      <c r="AD33" s="56"/>
      <c r="AE33" s="58">
        <f t="shared" si="4"/>
        <v>0</v>
      </c>
      <c r="AF33" s="58"/>
      <c r="AG33" s="58"/>
      <c r="AH33" s="59"/>
      <c r="AI33" s="58"/>
      <c r="AJ33" s="60"/>
      <c r="AK33" s="12"/>
    </row>
    <row r="34" spans="1:37" ht="18" customHeight="1" x14ac:dyDescent="0.55000000000000004">
      <c r="A34" s="61"/>
      <c r="B34" s="62"/>
      <c r="C34" s="70" t="s">
        <v>25</v>
      </c>
      <c r="D34" s="43">
        <f>E34+F34</f>
        <v>241</v>
      </c>
      <c r="E34" s="43">
        <f>SUM(E27:E33)</f>
        <v>147</v>
      </c>
      <c r="F34" s="43">
        <f>SUM(F27:F33)</f>
        <v>94</v>
      </c>
      <c r="G34" s="43">
        <f t="shared" si="16"/>
        <v>233</v>
      </c>
      <c r="H34" s="43">
        <f>SUM(H27:H33)</f>
        <v>148</v>
      </c>
      <c r="I34" s="43">
        <f>SUM(I27:I33)</f>
        <v>85</v>
      </c>
      <c r="J34" s="43">
        <f t="shared" si="17"/>
        <v>243</v>
      </c>
      <c r="K34" s="43">
        <f>SUM(K27:K33)</f>
        <v>156</v>
      </c>
      <c r="L34" s="43">
        <f>SUM(L27:L33)</f>
        <v>87</v>
      </c>
      <c r="M34" s="43">
        <f t="shared" si="18"/>
        <v>717</v>
      </c>
      <c r="N34" s="43">
        <f t="shared" si="21"/>
        <v>451</v>
      </c>
      <c r="O34" s="43">
        <f t="shared" si="21"/>
        <v>266</v>
      </c>
      <c r="P34" s="43">
        <f>Q34+R34</f>
        <v>18</v>
      </c>
      <c r="Q34" s="43">
        <f>SUM(Q27:Q33)</f>
        <v>12</v>
      </c>
      <c r="R34" s="43">
        <f>SUM(R27:R33)</f>
        <v>6</v>
      </c>
      <c r="S34" s="43">
        <f>T34+U34</f>
        <v>8</v>
      </c>
      <c r="T34" s="43">
        <f>SUM(T27:T33)</f>
        <v>5</v>
      </c>
      <c r="U34" s="43">
        <f>SUM(U27:U33)</f>
        <v>3</v>
      </c>
      <c r="V34" s="43">
        <f>W34+X34</f>
        <v>13</v>
      </c>
      <c r="W34" s="43">
        <f>SUM(W27:W33)</f>
        <v>9</v>
      </c>
      <c r="X34" s="43">
        <f>SUM(X27:X33)</f>
        <v>4</v>
      </c>
      <c r="Y34" s="43">
        <f>Z34+AA34</f>
        <v>15</v>
      </c>
      <c r="Z34" s="43">
        <f>SUM(Z27:Z33)</f>
        <v>12</v>
      </c>
      <c r="AA34" s="43">
        <f>SUM(AA27:AA33)</f>
        <v>3</v>
      </c>
      <c r="AB34" s="43">
        <f>AC34+AD34</f>
        <v>54</v>
      </c>
      <c r="AC34" s="43">
        <f>Q34+T34+W34+Z34</f>
        <v>38</v>
      </c>
      <c r="AD34" s="43">
        <f>R34+U34+X34+AA34</f>
        <v>16</v>
      </c>
      <c r="AE34" s="46">
        <f t="shared" si="4"/>
        <v>0</v>
      </c>
      <c r="AF34" s="46"/>
      <c r="AG34" s="46"/>
      <c r="AH34" s="47"/>
      <c r="AI34" s="46"/>
      <c r="AJ34" s="48"/>
      <c r="AK34" s="12"/>
    </row>
    <row r="35" spans="1:37" ht="18" customHeight="1" x14ac:dyDescent="0.55000000000000004">
      <c r="A35" s="61"/>
      <c r="B35" s="70" t="s">
        <v>53</v>
      </c>
      <c r="C35" s="70" t="s">
        <v>53</v>
      </c>
      <c r="D35" s="43">
        <f t="shared" si="15"/>
        <v>25</v>
      </c>
      <c r="E35" s="44">
        <v>2</v>
      </c>
      <c r="F35" s="44">
        <v>23</v>
      </c>
      <c r="G35" s="43">
        <f t="shared" si="16"/>
        <v>23</v>
      </c>
      <c r="H35" s="44">
        <v>3</v>
      </c>
      <c r="I35" s="44">
        <v>20</v>
      </c>
      <c r="J35" s="43">
        <f t="shared" si="17"/>
        <v>26</v>
      </c>
      <c r="K35" s="44">
        <v>5</v>
      </c>
      <c r="L35" s="44">
        <v>21</v>
      </c>
      <c r="M35" s="43">
        <f t="shared" si="18"/>
        <v>74</v>
      </c>
      <c r="N35" s="43">
        <f t="shared" si="21"/>
        <v>10</v>
      </c>
      <c r="O35" s="43">
        <f t="shared" si="21"/>
        <v>64</v>
      </c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>
        <f t="shared" si="4"/>
        <v>0</v>
      </c>
      <c r="AF35" s="46"/>
      <c r="AG35" s="46"/>
      <c r="AH35" s="47"/>
      <c r="AI35" s="46"/>
      <c r="AJ35" s="48"/>
      <c r="AK35" s="12"/>
    </row>
    <row r="36" spans="1:37" ht="18" customHeight="1" x14ac:dyDescent="0.55000000000000004">
      <c r="A36" s="61"/>
      <c r="B36" s="266" t="s">
        <v>25</v>
      </c>
      <c r="C36" s="267"/>
      <c r="D36" s="56">
        <f>E36+F36</f>
        <v>266</v>
      </c>
      <c r="E36" s="56">
        <f>E34+E35</f>
        <v>149</v>
      </c>
      <c r="F36" s="56">
        <f>F34+F35</f>
        <v>117</v>
      </c>
      <c r="G36" s="56">
        <f t="shared" si="16"/>
        <v>256</v>
      </c>
      <c r="H36" s="56">
        <f>H34+H35</f>
        <v>151</v>
      </c>
      <c r="I36" s="56">
        <f>I34+I35</f>
        <v>105</v>
      </c>
      <c r="J36" s="56">
        <f t="shared" si="17"/>
        <v>269</v>
      </c>
      <c r="K36" s="56">
        <f>K34+K35</f>
        <v>161</v>
      </c>
      <c r="L36" s="56">
        <f>L34+L35</f>
        <v>108</v>
      </c>
      <c r="M36" s="56">
        <f t="shared" si="18"/>
        <v>791</v>
      </c>
      <c r="N36" s="56">
        <f t="shared" si="21"/>
        <v>461</v>
      </c>
      <c r="O36" s="56">
        <f t="shared" si="21"/>
        <v>330</v>
      </c>
      <c r="P36" s="56">
        <f>Q36+R36</f>
        <v>18</v>
      </c>
      <c r="Q36" s="56">
        <f>Q34+Q35</f>
        <v>12</v>
      </c>
      <c r="R36" s="56">
        <f>R34+R35</f>
        <v>6</v>
      </c>
      <c r="S36" s="56">
        <f>T36+U36</f>
        <v>8</v>
      </c>
      <c r="T36" s="56">
        <f>T34+T35</f>
        <v>5</v>
      </c>
      <c r="U36" s="56">
        <f>U34+U35</f>
        <v>3</v>
      </c>
      <c r="V36" s="56">
        <f>W36+X36</f>
        <v>13</v>
      </c>
      <c r="W36" s="56">
        <f>W34+W35</f>
        <v>9</v>
      </c>
      <c r="X36" s="56">
        <f>X34+X35</f>
        <v>4</v>
      </c>
      <c r="Y36" s="56">
        <f>Z36+AA36</f>
        <v>15</v>
      </c>
      <c r="Z36" s="56">
        <f>Z34+Z35</f>
        <v>12</v>
      </c>
      <c r="AA36" s="56">
        <f>AA34+AA35</f>
        <v>3</v>
      </c>
      <c r="AB36" s="85">
        <f>AC36+AD36</f>
        <v>54</v>
      </c>
      <c r="AC36" s="85">
        <f>Q36+T36+W36+Z36</f>
        <v>38</v>
      </c>
      <c r="AD36" s="85">
        <f>R36+U36+X36+AA36</f>
        <v>16</v>
      </c>
      <c r="AE36" s="58">
        <f t="shared" si="4"/>
        <v>0</v>
      </c>
      <c r="AF36" s="58"/>
      <c r="AG36" s="58"/>
      <c r="AH36" s="59"/>
      <c r="AI36" s="58"/>
      <c r="AJ36" s="60"/>
      <c r="AK36" s="12"/>
    </row>
    <row r="37" spans="1:37" ht="18" customHeight="1" x14ac:dyDescent="0.55000000000000004">
      <c r="A37" s="31" t="s">
        <v>54</v>
      </c>
      <c r="B37" s="32" t="s">
        <v>38</v>
      </c>
      <c r="C37" s="32" t="s">
        <v>38</v>
      </c>
      <c r="D37" s="34">
        <f>E37+F37</f>
        <v>229</v>
      </c>
      <c r="E37" s="35">
        <v>86</v>
      </c>
      <c r="F37" s="35">
        <v>143</v>
      </c>
      <c r="G37" s="34">
        <f>H37+I37</f>
        <v>222</v>
      </c>
      <c r="H37" s="35">
        <v>77</v>
      </c>
      <c r="I37" s="35">
        <v>145</v>
      </c>
      <c r="J37" s="34">
        <f>K37+L37</f>
        <v>226</v>
      </c>
      <c r="K37" s="35">
        <v>75</v>
      </c>
      <c r="L37" s="35">
        <v>151</v>
      </c>
      <c r="M37" s="34">
        <f t="shared" si="18"/>
        <v>677</v>
      </c>
      <c r="N37" s="34">
        <f t="shared" si="21"/>
        <v>238</v>
      </c>
      <c r="O37" s="34">
        <f t="shared" si="21"/>
        <v>439</v>
      </c>
      <c r="P37" s="34">
        <f>Q37+R37</f>
        <v>5</v>
      </c>
      <c r="Q37" s="35">
        <v>3</v>
      </c>
      <c r="R37" s="35">
        <v>2</v>
      </c>
      <c r="S37" s="34">
        <f>T37+U37</f>
        <v>3</v>
      </c>
      <c r="T37" s="35">
        <v>2</v>
      </c>
      <c r="U37" s="35">
        <v>1</v>
      </c>
      <c r="V37" s="34">
        <f>W37+X37</f>
        <v>9</v>
      </c>
      <c r="W37" s="35">
        <v>5</v>
      </c>
      <c r="X37" s="35">
        <v>4</v>
      </c>
      <c r="Y37" s="34">
        <f>Z37+AA37</f>
        <v>3</v>
      </c>
      <c r="Z37" s="35">
        <v>2</v>
      </c>
      <c r="AA37" s="35">
        <v>1</v>
      </c>
      <c r="AB37" s="34">
        <f>AC37+AD37</f>
        <v>20</v>
      </c>
      <c r="AC37" s="34">
        <f>Q37+T37+W37+Z37</f>
        <v>12</v>
      </c>
      <c r="AD37" s="34">
        <f>R37+U37+X37+AA37</f>
        <v>8</v>
      </c>
      <c r="AE37" s="37">
        <f t="shared" si="4"/>
        <v>0</v>
      </c>
      <c r="AF37" s="37"/>
      <c r="AG37" s="37"/>
      <c r="AH37" s="38"/>
      <c r="AI37" s="37"/>
      <c r="AJ37" s="39"/>
      <c r="AK37" s="12"/>
    </row>
    <row r="38" spans="1:37" ht="18" customHeight="1" x14ac:dyDescent="0.55000000000000004">
      <c r="A38" s="61"/>
      <c r="B38" s="86" t="s">
        <v>55</v>
      </c>
      <c r="C38" s="70" t="s">
        <v>56</v>
      </c>
      <c r="D38" s="43">
        <f>E38+F38</f>
        <v>32</v>
      </c>
      <c r="E38" s="43">
        <v>23</v>
      </c>
      <c r="F38" s="43">
        <v>9</v>
      </c>
      <c r="G38" s="43">
        <f>H38+I38</f>
        <v>33</v>
      </c>
      <c r="H38" s="43">
        <v>22</v>
      </c>
      <c r="I38" s="43">
        <v>11</v>
      </c>
      <c r="J38" s="43">
        <f>K38+L38</f>
        <v>32</v>
      </c>
      <c r="K38" s="43">
        <v>24</v>
      </c>
      <c r="L38" s="43">
        <v>8</v>
      </c>
      <c r="M38" s="43">
        <f>N38+O38</f>
        <v>97</v>
      </c>
      <c r="N38" s="43">
        <f t="shared" si="21"/>
        <v>69</v>
      </c>
      <c r="O38" s="43">
        <f t="shared" si="21"/>
        <v>28</v>
      </c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6">
        <f t="shared" si="4"/>
        <v>0</v>
      </c>
      <c r="AF38" s="46"/>
      <c r="AG38" s="46"/>
      <c r="AH38" s="47"/>
      <c r="AI38" s="46"/>
      <c r="AJ38" s="48"/>
      <c r="AK38" s="12"/>
    </row>
    <row r="39" spans="1:37" ht="18" customHeight="1" x14ac:dyDescent="0.55000000000000004">
      <c r="A39" s="61" t="s">
        <v>30</v>
      </c>
      <c r="B39" s="70" t="s">
        <v>57</v>
      </c>
      <c r="C39" s="70" t="s">
        <v>58</v>
      </c>
      <c r="D39" s="43">
        <f t="shared" si="15"/>
        <v>33</v>
      </c>
      <c r="E39" s="43">
        <v>10</v>
      </c>
      <c r="F39" s="43">
        <v>23</v>
      </c>
      <c r="G39" s="43">
        <f t="shared" si="16"/>
        <v>40</v>
      </c>
      <c r="H39" s="43">
        <v>17</v>
      </c>
      <c r="I39" s="43">
        <v>23</v>
      </c>
      <c r="J39" s="43">
        <f t="shared" si="17"/>
        <v>39</v>
      </c>
      <c r="K39" s="43">
        <v>10</v>
      </c>
      <c r="L39" s="43">
        <v>29</v>
      </c>
      <c r="M39" s="43">
        <f>N39+O39</f>
        <v>112</v>
      </c>
      <c r="N39" s="43">
        <f t="shared" si="21"/>
        <v>37</v>
      </c>
      <c r="O39" s="43">
        <f t="shared" si="21"/>
        <v>75</v>
      </c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>
        <f t="shared" si="4"/>
        <v>0</v>
      </c>
      <c r="AF39" s="46"/>
      <c r="AG39" s="46"/>
      <c r="AH39" s="47"/>
      <c r="AI39" s="46"/>
      <c r="AJ39" s="48"/>
      <c r="AK39" s="12"/>
    </row>
    <row r="40" spans="1:37" ht="18" customHeight="1" x14ac:dyDescent="0.55000000000000004">
      <c r="A40" s="49"/>
      <c r="B40" s="268" t="s">
        <v>25</v>
      </c>
      <c r="C40" s="269"/>
      <c r="D40" s="50">
        <f>E40+F40</f>
        <v>294</v>
      </c>
      <c r="E40" s="50">
        <f>SUM(E37:E39)</f>
        <v>119</v>
      </c>
      <c r="F40" s="50">
        <f>SUM(F37:F39)</f>
        <v>175</v>
      </c>
      <c r="G40" s="50">
        <f t="shared" si="16"/>
        <v>295</v>
      </c>
      <c r="H40" s="50">
        <f>SUM(H37:H39)</f>
        <v>116</v>
      </c>
      <c r="I40" s="50">
        <f>SUM(I37:I39)</f>
        <v>179</v>
      </c>
      <c r="J40" s="50">
        <f t="shared" si="17"/>
        <v>297</v>
      </c>
      <c r="K40" s="50">
        <f>SUM(K37:K39)</f>
        <v>109</v>
      </c>
      <c r="L40" s="50">
        <f>SUM(L37:L39)</f>
        <v>188</v>
      </c>
      <c r="M40" s="50">
        <f t="shared" si="18"/>
        <v>886</v>
      </c>
      <c r="N40" s="50">
        <f t="shared" si="21"/>
        <v>344</v>
      </c>
      <c r="O40" s="50">
        <f t="shared" si="21"/>
        <v>542</v>
      </c>
      <c r="P40" s="50">
        <f>Q40+R40</f>
        <v>5</v>
      </c>
      <c r="Q40" s="50">
        <f>SUM(Q37:Q39)</f>
        <v>3</v>
      </c>
      <c r="R40" s="50">
        <f>SUM(R37:R39)</f>
        <v>2</v>
      </c>
      <c r="S40" s="50">
        <f>T40+U40</f>
        <v>3</v>
      </c>
      <c r="T40" s="50">
        <f>SUM(T37:T39)</f>
        <v>2</v>
      </c>
      <c r="U40" s="50">
        <f>SUM(U37:U39)</f>
        <v>1</v>
      </c>
      <c r="V40" s="50">
        <f>W40+X40</f>
        <v>9</v>
      </c>
      <c r="W40" s="50">
        <f>SUM(W37:W39)</f>
        <v>5</v>
      </c>
      <c r="X40" s="50">
        <f>SUM(X37:X39)</f>
        <v>4</v>
      </c>
      <c r="Y40" s="50">
        <f>Z40+AA40</f>
        <v>3</v>
      </c>
      <c r="Z40" s="50">
        <f>SUM(Z37:Z39)</f>
        <v>2</v>
      </c>
      <c r="AA40" s="50">
        <f>SUM(AA37:AA39)</f>
        <v>1</v>
      </c>
      <c r="AB40" s="50">
        <f>AC40+AD40</f>
        <v>20</v>
      </c>
      <c r="AC40" s="50">
        <f>Q40+T40+W40+Z40</f>
        <v>12</v>
      </c>
      <c r="AD40" s="50">
        <f>R40+U40+X40+AA40</f>
        <v>8</v>
      </c>
      <c r="AE40" s="52">
        <f t="shared" si="4"/>
        <v>0</v>
      </c>
      <c r="AF40" s="52"/>
      <c r="AG40" s="52"/>
      <c r="AH40" s="53"/>
      <c r="AI40" s="52"/>
      <c r="AJ40" s="54"/>
      <c r="AK40" s="12"/>
    </row>
    <row r="41" spans="1:37" ht="18" customHeight="1" x14ac:dyDescent="0.55000000000000004">
      <c r="A41" s="40" t="s">
        <v>59</v>
      </c>
      <c r="B41" s="55" t="s">
        <v>22</v>
      </c>
      <c r="C41" s="62"/>
      <c r="D41" s="56">
        <f t="shared" si="15"/>
        <v>229</v>
      </c>
      <c r="E41" s="57">
        <v>109</v>
      </c>
      <c r="F41" s="57">
        <v>120</v>
      </c>
      <c r="G41" s="56">
        <f t="shared" si="16"/>
        <v>218</v>
      </c>
      <c r="H41" s="57">
        <v>107</v>
      </c>
      <c r="I41" s="57">
        <v>111</v>
      </c>
      <c r="J41" s="56">
        <f t="shared" si="17"/>
        <v>252</v>
      </c>
      <c r="K41" s="57">
        <v>116</v>
      </c>
      <c r="L41" s="57">
        <v>136</v>
      </c>
      <c r="M41" s="56">
        <f t="shared" si="18"/>
        <v>699</v>
      </c>
      <c r="N41" s="56">
        <f t="shared" si="21"/>
        <v>332</v>
      </c>
      <c r="O41" s="56">
        <f t="shared" si="21"/>
        <v>367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>
        <f t="shared" si="4"/>
        <v>0</v>
      </c>
      <c r="AF41" s="58"/>
      <c r="AG41" s="58"/>
      <c r="AH41" s="59"/>
      <c r="AI41" s="58"/>
      <c r="AJ41" s="60"/>
      <c r="AK41" s="12"/>
    </row>
    <row r="42" spans="1:37" ht="18" customHeight="1" x14ac:dyDescent="0.55000000000000004">
      <c r="A42" s="31" t="s">
        <v>60</v>
      </c>
      <c r="B42" s="32" t="s">
        <v>22</v>
      </c>
      <c r="C42" s="33"/>
      <c r="D42" s="34">
        <f t="shared" si="15"/>
        <v>153</v>
      </c>
      <c r="E42" s="35">
        <v>62</v>
      </c>
      <c r="F42" s="35">
        <v>91</v>
      </c>
      <c r="G42" s="34">
        <f t="shared" si="16"/>
        <v>140</v>
      </c>
      <c r="H42" s="35">
        <v>59</v>
      </c>
      <c r="I42" s="35">
        <v>81</v>
      </c>
      <c r="J42" s="34">
        <f t="shared" si="17"/>
        <v>146</v>
      </c>
      <c r="K42" s="35">
        <v>49</v>
      </c>
      <c r="L42" s="35">
        <v>97</v>
      </c>
      <c r="M42" s="34">
        <f t="shared" si="18"/>
        <v>439</v>
      </c>
      <c r="N42" s="36">
        <f t="shared" si="21"/>
        <v>170</v>
      </c>
      <c r="O42" s="34">
        <f t="shared" si="21"/>
        <v>269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>
        <f t="shared" si="4"/>
        <v>0</v>
      </c>
      <c r="AF42" s="37"/>
      <c r="AG42" s="37"/>
      <c r="AH42" s="38"/>
      <c r="AI42" s="37"/>
      <c r="AJ42" s="39"/>
      <c r="AK42" s="12"/>
    </row>
    <row r="43" spans="1:37" ht="18" customHeight="1" x14ac:dyDescent="0.55000000000000004">
      <c r="A43" s="61"/>
      <c r="B43" s="41" t="s">
        <v>27</v>
      </c>
      <c r="C43" s="70" t="s">
        <v>61</v>
      </c>
      <c r="D43" s="43">
        <f t="shared" si="15"/>
        <v>35</v>
      </c>
      <c r="E43" s="44">
        <v>33</v>
      </c>
      <c r="F43" s="44">
        <v>2</v>
      </c>
      <c r="G43" s="43">
        <f t="shared" si="16"/>
        <v>35</v>
      </c>
      <c r="H43" s="44">
        <v>25</v>
      </c>
      <c r="I43" s="44">
        <v>10</v>
      </c>
      <c r="J43" s="43">
        <f t="shared" si="17"/>
        <v>35</v>
      </c>
      <c r="K43" s="44">
        <v>28</v>
      </c>
      <c r="L43" s="44">
        <v>7</v>
      </c>
      <c r="M43" s="43">
        <f>N43+O43</f>
        <v>105</v>
      </c>
      <c r="N43" s="65">
        <f t="shared" ref="N43:O57" si="23">E43+H43+K43</f>
        <v>86</v>
      </c>
      <c r="O43" s="43">
        <f t="shared" si="23"/>
        <v>19</v>
      </c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>
        <f t="shared" si="4"/>
        <v>0</v>
      </c>
      <c r="AF43" s="46"/>
      <c r="AG43" s="46"/>
      <c r="AH43" s="47"/>
      <c r="AI43" s="46"/>
      <c r="AJ43" s="48"/>
      <c r="AK43" s="12"/>
    </row>
    <row r="44" spans="1:37" ht="18" customHeight="1" x14ac:dyDescent="0.55000000000000004">
      <c r="A44" s="61"/>
      <c r="B44" s="41" t="s">
        <v>32</v>
      </c>
      <c r="C44" s="71" t="s">
        <v>33</v>
      </c>
      <c r="D44" s="65">
        <f t="shared" si="15"/>
        <v>30</v>
      </c>
      <c r="E44" s="66">
        <v>1</v>
      </c>
      <c r="F44" s="66">
        <v>29</v>
      </c>
      <c r="G44" s="65">
        <f t="shared" si="16"/>
        <v>30</v>
      </c>
      <c r="H44" s="66">
        <v>2</v>
      </c>
      <c r="I44" s="44">
        <v>28</v>
      </c>
      <c r="J44" s="65">
        <f t="shared" si="17"/>
        <v>35</v>
      </c>
      <c r="K44" s="66">
        <v>1</v>
      </c>
      <c r="L44" s="44">
        <v>34</v>
      </c>
      <c r="M44" s="65">
        <f>N44+O44</f>
        <v>95</v>
      </c>
      <c r="N44" s="65">
        <f t="shared" si="23"/>
        <v>4</v>
      </c>
      <c r="O44" s="65">
        <f t="shared" si="23"/>
        <v>91</v>
      </c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>
        <f t="shared" si="4"/>
        <v>0</v>
      </c>
      <c r="AF44" s="67"/>
      <c r="AG44" s="67"/>
      <c r="AH44" s="68"/>
      <c r="AI44" s="67"/>
      <c r="AJ44" s="69"/>
      <c r="AK44" s="12"/>
    </row>
    <row r="45" spans="1:37" ht="18" customHeight="1" x14ac:dyDescent="0.55000000000000004">
      <c r="A45" s="61"/>
      <c r="B45" s="41" t="s">
        <v>62</v>
      </c>
      <c r="C45" s="87" t="s">
        <v>62</v>
      </c>
      <c r="D45" s="85">
        <f t="shared" si="15"/>
        <v>35</v>
      </c>
      <c r="E45" s="57">
        <v>3</v>
      </c>
      <c r="F45" s="57">
        <v>32</v>
      </c>
      <c r="G45" s="85">
        <f t="shared" si="16"/>
        <v>34</v>
      </c>
      <c r="H45" s="57">
        <v>0</v>
      </c>
      <c r="I45" s="57">
        <v>34</v>
      </c>
      <c r="J45" s="85">
        <f t="shared" si="17"/>
        <v>33</v>
      </c>
      <c r="K45" s="57">
        <v>1</v>
      </c>
      <c r="L45" s="57">
        <v>32</v>
      </c>
      <c r="M45" s="85">
        <f t="shared" si="18"/>
        <v>102</v>
      </c>
      <c r="N45" s="85">
        <f t="shared" si="23"/>
        <v>4</v>
      </c>
      <c r="O45" s="85">
        <f t="shared" si="23"/>
        <v>98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>
        <f t="shared" si="4"/>
        <v>0</v>
      </c>
      <c r="AF45" s="88"/>
      <c r="AG45" s="88"/>
      <c r="AH45" s="89">
        <f>AI45+AJ45</f>
        <v>67</v>
      </c>
      <c r="AI45" s="90">
        <v>2</v>
      </c>
      <c r="AJ45" s="91">
        <v>65</v>
      </c>
      <c r="AK45" s="12"/>
    </row>
    <row r="46" spans="1:37" ht="18" customHeight="1" x14ac:dyDescent="0.55000000000000004">
      <c r="A46" s="61"/>
      <c r="B46" s="70" t="s">
        <v>63</v>
      </c>
      <c r="C46" s="70" t="s">
        <v>63</v>
      </c>
      <c r="D46" s="85">
        <f>E46+F46</f>
        <v>31</v>
      </c>
      <c r="E46" s="44">
        <v>8</v>
      </c>
      <c r="F46" s="44">
        <v>23</v>
      </c>
      <c r="G46" s="85">
        <f t="shared" si="16"/>
        <v>28</v>
      </c>
      <c r="H46" s="44">
        <v>3</v>
      </c>
      <c r="I46" s="44">
        <v>25</v>
      </c>
      <c r="J46" s="43">
        <f>K46+L46</f>
        <v>30</v>
      </c>
      <c r="K46" s="44">
        <v>4</v>
      </c>
      <c r="L46" s="44">
        <v>26</v>
      </c>
      <c r="M46" s="85">
        <f>N46+O46</f>
        <v>89</v>
      </c>
      <c r="N46" s="85">
        <f>E46+H46+K46</f>
        <v>15</v>
      </c>
      <c r="O46" s="85">
        <f>F46+I46+L46</f>
        <v>74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>
        <f t="shared" si="4"/>
        <v>0</v>
      </c>
      <c r="AF46" s="88"/>
      <c r="AG46" s="88"/>
      <c r="AH46" s="89"/>
      <c r="AI46" s="90"/>
      <c r="AJ46" s="91"/>
      <c r="AK46" s="12"/>
    </row>
    <row r="47" spans="1:37" ht="18" customHeight="1" x14ac:dyDescent="0.55000000000000004">
      <c r="A47" s="49"/>
      <c r="B47" s="268" t="s">
        <v>25</v>
      </c>
      <c r="C47" s="269"/>
      <c r="D47" s="51">
        <f>E47+F47</f>
        <v>284</v>
      </c>
      <c r="E47" s="51">
        <f>E42+E43+E44+E45+E46</f>
        <v>107</v>
      </c>
      <c r="F47" s="51">
        <f t="shared" ref="F47:L47" si="24">F42+F43+F44+F45+F46</f>
        <v>177</v>
      </c>
      <c r="G47" s="51">
        <f>G42+G43+G44+G45+G46</f>
        <v>267</v>
      </c>
      <c r="H47" s="51">
        <f t="shared" si="24"/>
        <v>89</v>
      </c>
      <c r="I47" s="51">
        <f t="shared" si="24"/>
        <v>178</v>
      </c>
      <c r="J47" s="51">
        <f t="shared" si="24"/>
        <v>279</v>
      </c>
      <c r="K47" s="51">
        <f t="shared" si="24"/>
        <v>83</v>
      </c>
      <c r="L47" s="51">
        <f t="shared" si="24"/>
        <v>196</v>
      </c>
      <c r="M47" s="51">
        <f>N47+O47</f>
        <v>830</v>
      </c>
      <c r="N47" s="51">
        <f>N42+N43+N44+N45+N46</f>
        <v>279</v>
      </c>
      <c r="O47" s="51">
        <f>O42+O43+O44+O45+O46</f>
        <v>551</v>
      </c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>
        <f t="shared" si="4"/>
        <v>0</v>
      </c>
      <c r="AF47" s="92"/>
      <c r="AG47" s="92"/>
      <c r="AH47" s="93">
        <f>AI47+AJ47</f>
        <v>67</v>
      </c>
      <c r="AI47" s="51">
        <f>SUM(AI42:AI46)</f>
        <v>2</v>
      </c>
      <c r="AJ47" s="94">
        <f>SUM(AJ42:AJ46)</f>
        <v>65</v>
      </c>
      <c r="AK47" s="12"/>
    </row>
    <row r="48" spans="1:37" ht="18" customHeight="1" x14ac:dyDescent="0.55000000000000004">
      <c r="A48" s="40" t="s">
        <v>64</v>
      </c>
      <c r="B48" s="55" t="s">
        <v>22</v>
      </c>
      <c r="C48" s="62"/>
      <c r="D48" s="56">
        <f t="shared" ref="D48:D81" si="25">E48+F48</f>
        <v>282</v>
      </c>
      <c r="E48" s="57">
        <v>133</v>
      </c>
      <c r="F48" s="57">
        <v>149</v>
      </c>
      <c r="G48" s="56">
        <f t="shared" si="16"/>
        <v>278</v>
      </c>
      <c r="H48" s="57">
        <v>142</v>
      </c>
      <c r="I48" s="57">
        <v>136</v>
      </c>
      <c r="J48" s="56">
        <f t="shared" si="17"/>
        <v>278</v>
      </c>
      <c r="K48" s="57">
        <v>134</v>
      </c>
      <c r="L48" s="57">
        <v>144</v>
      </c>
      <c r="M48" s="56">
        <f t="shared" si="18"/>
        <v>838</v>
      </c>
      <c r="N48" s="56">
        <f t="shared" si="23"/>
        <v>409</v>
      </c>
      <c r="O48" s="56">
        <f t="shared" si="23"/>
        <v>429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>
        <f t="shared" si="4"/>
        <v>0</v>
      </c>
      <c r="AF48" s="58"/>
      <c r="AG48" s="58"/>
      <c r="AH48" s="59"/>
      <c r="AI48" s="58"/>
      <c r="AJ48" s="60"/>
      <c r="AK48" s="12"/>
    </row>
    <row r="49" spans="1:37" ht="18" customHeight="1" x14ac:dyDescent="0.55000000000000004">
      <c r="A49" s="23" t="s">
        <v>65</v>
      </c>
      <c r="B49" s="24" t="s">
        <v>22</v>
      </c>
      <c r="C49" s="25"/>
      <c r="D49" s="26">
        <f>E49+F49</f>
        <v>214</v>
      </c>
      <c r="E49" s="27">
        <v>107</v>
      </c>
      <c r="F49" s="27">
        <v>107</v>
      </c>
      <c r="G49" s="26">
        <f>H49+I49</f>
        <v>206</v>
      </c>
      <c r="H49" s="27">
        <v>98</v>
      </c>
      <c r="I49" s="27">
        <v>108</v>
      </c>
      <c r="J49" s="26">
        <f>K49+L49</f>
        <v>231</v>
      </c>
      <c r="K49" s="27">
        <v>124</v>
      </c>
      <c r="L49" s="27">
        <v>107</v>
      </c>
      <c r="M49" s="26">
        <f>N49+O49</f>
        <v>651</v>
      </c>
      <c r="N49" s="26">
        <f>E49+H49+K49</f>
        <v>329</v>
      </c>
      <c r="O49" s="26">
        <f>F49+I49+L49</f>
        <v>322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>
        <f t="shared" si="4"/>
        <v>0</v>
      </c>
      <c r="AF49" s="28"/>
      <c r="AG49" s="28"/>
      <c r="AH49" s="29"/>
      <c r="AI49" s="28"/>
      <c r="AJ49" s="30"/>
      <c r="AK49" s="12"/>
    </row>
    <row r="50" spans="1:37" ht="18" customHeight="1" x14ac:dyDescent="0.55000000000000004">
      <c r="A50" s="40" t="s">
        <v>66</v>
      </c>
      <c r="B50" s="55" t="s">
        <v>22</v>
      </c>
      <c r="C50" s="62"/>
      <c r="D50" s="56">
        <f>E50+F50</f>
        <v>286</v>
      </c>
      <c r="E50" s="57">
        <v>166</v>
      </c>
      <c r="F50" s="57">
        <v>120</v>
      </c>
      <c r="G50" s="56">
        <f>H50+I50</f>
        <v>278</v>
      </c>
      <c r="H50" s="57">
        <v>151</v>
      </c>
      <c r="I50" s="57">
        <v>127</v>
      </c>
      <c r="J50" s="56">
        <f>K50+L50</f>
        <v>276</v>
      </c>
      <c r="K50" s="57">
        <v>174</v>
      </c>
      <c r="L50" s="57">
        <v>102</v>
      </c>
      <c r="M50" s="56">
        <f>N50+O50</f>
        <v>840</v>
      </c>
      <c r="N50" s="56">
        <f>E50+H50+K50</f>
        <v>491</v>
      </c>
      <c r="O50" s="56">
        <f>F50+I50+L50</f>
        <v>349</v>
      </c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>
        <f t="shared" si="4"/>
        <v>0</v>
      </c>
      <c r="AF50" s="58"/>
      <c r="AG50" s="58"/>
      <c r="AH50" s="59"/>
      <c r="AI50" s="58"/>
      <c r="AJ50" s="60"/>
      <c r="AK50" s="12"/>
    </row>
    <row r="51" spans="1:37" ht="18" customHeight="1" x14ac:dyDescent="0.55000000000000004">
      <c r="A51" s="23" t="s">
        <v>67</v>
      </c>
      <c r="B51" s="24" t="s">
        <v>22</v>
      </c>
      <c r="C51" s="25"/>
      <c r="D51" s="26">
        <f>E51+F51</f>
        <v>280</v>
      </c>
      <c r="E51" s="27">
        <v>131</v>
      </c>
      <c r="F51" s="27">
        <v>149</v>
      </c>
      <c r="G51" s="26">
        <f t="shared" si="16"/>
        <v>278</v>
      </c>
      <c r="H51" s="27">
        <v>118</v>
      </c>
      <c r="I51" s="27">
        <v>160</v>
      </c>
      <c r="J51" s="26">
        <f t="shared" si="17"/>
        <v>270</v>
      </c>
      <c r="K51" s="27">
        <v>116</v>
      </c>
      <c r="L51" s="27">
        <v>154</v>
      </c>
      <c r="M51" s="26">
        <f>N51+O51</f>
        <v>828</v>
      </c>
      <c r="N51" s="26">
        <f>E51+H51+K51</f>
        <v>365</v>
      </c>
      <c r="O51" s="26">
        <f t="shared" si="23"/>
        <v>463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>
        <f t="shared" si="4"/>
        <v>0</v>
      </c>
      <c r="AF51" s="28"/>
      <c r="AG51" s="28"/>
      <c r="AH51" s="29"/>
      <c r="AI51" s="28"/>
      <c r="AJ51" s="30"/>
      <c r="AK51" s="12"/>
    </row>
    <row r="52" spans="1:37" ht="18" customHeight="1" x14ac:dyDescent="0.55000000000000004">
      <c r="A52" s="31" t="s">
        <v>68</v>
      </c>
      <c r="B52" s="32" t="s">
        <v>27</v>
      </c>
      <c r="C52" s="55" t="s">
        <v>69</v>
      </c>
      <c r="D52" s="56">
        <f t="shared" si="25"/>
        <v>26</v>
      </c>
      <c r="E52" s="57">
        <v>15</v>
      </c>
      <c r="F52" s="57">
        <v>11</v>
      </c>
      <c r="G52" s="56">
        <f t="shared" si="16"/>
        <v>22</v>
      </c>
      <c r="H52" s="57">
        <v>16</v>
      </c>
      <c r="I52" s="57">
        <v>6</v>
      </c>
      <c r="J52" s="56">
        <f t="shared" si="17"/>
        <v>21</v>
      </c>
      <c r="K52" s="57">
        <v>14</v>
      </c>
      <c r="L52" s="57">
        <v>7</v>
      </c>
      <c r="M52" s="56">
        <f t="shared" si="18"/>
        <v>69</v>
      </c>
      <c r="N52" s="56">
        <f t="shared" si="23"/>
        <v>45</v>
      </c>
      <c r="O52" s="56">
        <f t="shared" si="23"/>
        <v>24</v>
      </c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>
        <f t="shared" si="4"/>
        <v>0</v>
      </c>
      <c r="AF52" s="58"/>
      <c r="AG52" s="58"/>
      <c r="AH52" s="59"/>
      <c r="AI52" s="58"/>
      <c r="AJ52" s="60"/>
      <c r="AK52" s="12"/>
    </row>
    <row r="53" spans="1:37" ht="18" customHeight="1" x14ac:dyDescent="0.55000000000000004">
      <c r="A53" s="61"/>
      <c r="B53" s="62"/>
      <c r="C53" s="55" t="s">
        <v>70</v>
      </c>
      <c r="D53" s="56">
        <f t="shared" si="25"/>
        <v>26</v>
      </c>
      <c r="E53" s="57">
        <v>15</v>
      </c>
      <c r="F53" s="57">
        <v>11</v>
      </c>
      <c r="G53" s="56">
        <f t="shared" si="16"/>
        <v>23</v>
      </c>
      <c r="H53" s="57">
        <v>18</v>
      </c>
      <c r="I53" s="57">
        <v>5</v>
      </c>
      <c r="J53" s="56">
        <f t="shared" si="17"/>
        <v>20</v>
      </c>
      <c r="K53" s="57">
        <v>16</v>
      </c>
      <c r="L53" s="57">
        <v>4</v>
      </c>
      <c r="M53" s="56">
        <f t="shared" si="18"/>
        <v>69</v>
      </c>
      <c r="N53" s="56">
        <f t="shared" si="23"/>
        <v>49</v>
      </c>
      <c r="O53" s="56">
        <f t="shared" si="23"/>
        <v>20</v>
      </c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>
        <f t="shared" si="4"/>
        <v>0</v>
      </c>
      <c r="AF53" s="58"/>
      <c r="AG53" s="58"/>
      <c r="AH53" s="59"/>
      <c r="AI53" s="58"/>
      <c r="AJ53" s="60"/>
      <c r="AK53" s="12"/>
    </row>
    <row r="54" spans="1:37" ht="18" customHeight="1" x14ac:dyDescent="0.55000000000000004">
      <c r="A54" s="61"/>
      <c r="B54" s="62"/>
      <c r="C54" s="55" t="s">
        <v>71</v>
      </c>
      <c r="D54" s="56">
        <f t="shared" si="25"/>
        <v>27</v>
      </c>
      <c r="E54" s="57">
        <v>16</v>
      </c>
      <c r="F54" s="57">
        <v>11</v>
      </c>
      <c r="G54" s="56">
        <f t="shared" si="16"/>
        <v>20</v>
      </c>
      <c r="H54" s="57">
        <v>13</v>
      </c>
      <c r="I54" s="57">
        <v>7</v>
      </c>
      <c r="J54" s="56">
        <f t="shared" si="17"/>
        <v>21</v>
      </c>
      <c r="K54" s="57">
        <v>7</v>
      </c>
      <c r="L54" s="57">
        <v>14</v>
      </c>
      <c r="M54" s="56">
        <f t="shared" si="18"/>
        <v>68</v>
      </c>
      <c r="N54" s="56">
        <f t="shared" si="23"/>
        <v>36</v>
      </c>
      <c r="O54" s="56">
        <f t="shared" si="23"/>
        <v>32</v>
      </c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>
        <f t="shared" si="4"/>
        <v>0</v>
      </c>
      <c r="AF54" s="58"/>
      <c r="AG54" s="58"/>
      <c r="AH54" s="59"/>
      <c r="AI54" s="58"/>
      <c r="AJ54" s="60"/>
      <c r="AK54" s="12"/>
    </row>
    <row r="55" spans="1:37" ht="18" customHeight="1" x14ac:dyDescent="0.55000000000000004">
      <c r="A55" s="61"/>
      <c r="B55" s="62"/>
      <c r="C55" s="55" t="s">
        <v>72</v>
      </c>
      <c r="D55" s="56">
        <f t="shared" si="25"/>
        <v>27</v>
      </c>
      <c r="E55" s="57">
        <v>16</v>
      </c>
      <c r="F55" s="57">
        <v>11</v>
      </c>
      <c r="G55" s="56">
        <f t="shared" si="16"/>
        <v>23</v>
      </c>
      <c r="H55" s="57">
        <v>10</v>
      </c>
      <c r="I55" s="57">
        <v>13</v>
      </c>
      <c r="J55" s="56">
        <f t="shared" si="17"/>
        <v>22</v>
      </c>
      <c r="K55" s="57">
        <v>19</v>
      </c>
      <c r="L55" s="57">
        <v>3</v>
      </c>
      <c r="M55" s="56">
        <f t="shared" si="18"/>
        <v>72</v>
      </c>
      <c r="N55" s="56">
        <f t="shared" si="23"/>
        <v>45</v>
      </c>
      <c r="O55" s="56">
        <f t="shared" si="23"/>
        <v>27</v>
      </c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>
        <f t="shared" si="4"/>
        <v>0</v>
      </c>
      <c r="AF55" s="58"/>
      <c r="AG55" s="58"/>
      <c r="AH55" s="59"/>
      <c r="AI55" s="58"/>
      <c r="AJ55" s="60"/>
      <c r="AK55" s="12"/>
    </row>
    <row r="56" spans="1:37" ht="18" customHeight="1" x14ac:dyDescent="0.55000000000000004">
      <c r="A56" s="49"/>
      <c r="B56" s="268" t="s">
        <v>25</v>
      </c>
      <c r="C56" s="269"/>
      <c r="D56" s="51">
        <f>E56+F56</f>
        <v>106</v>
      </c>
      <c r="E56" s="51">
        <f>SUM(E52:E55)</f>
        <v>62</v>
      </c>
      <c r="F56" s="51">
        <f>SUM(F52:F55)</f>
        <v>44</v>
      </c>
      <c r="G56" s="51">
        <f t="shared" si="16"/>
        <v>88</v>
      </c>
      <c r="H56" s="51">
        <f>SUM(H52:H55)</f>
        <v>57</v>
      </c>
      <c r="I56" s="51">
        <f>SUM(I52:I55)</f>
        <v>31</v>
      </c>
      <c r="J56" s="51">
        <f t="shared" si="17"/>
        <v>84</v>
      </c>
      <c r="K56" s="51">
        <f>SUM(K52:K55)</f>
        <v>56</v>
      </c>
      <c r="L56" s="51">
        <f>SUM(L52:L55)</f>
        <v>28</v>
      </c>
      <c r="M56" s="51">
        <f t="shared" si="18"/>
        <v>278</v>
      </c>
      <c r="N56" s="51">
        <f t="shared" si="23"/>
        <v>175</v>
      </c>
      <c r="O56" s="51">
        <f t="shared" si="23"/>
        <v>103</v>
      </c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>
        <f t="shared" si="4"/>
        <v>0</v>
      </c>
      <c r="AF56" s="92"/>
      <c r="AG56" s="92"/>
      <c r="AH56" s="93"/>
      <c r="AI56" s="92"/>
      <c r="AJ56" s="95"/>
      <c r="AK56" s="12"/>
    </row>
    <row r="57" spans="1:37" ht="18" customHeight="1" x14ac:dyDescent="0.55000000000000004">
      <c r="A57" s="31" t="s">
        <v>73</v>
      </c>
      <c r="B57" s="32" t="s">
        <v>38</v>
      </c>
      <c r="C57" s="32" t="s">
        <v>38</v>
      </c>
      <c r="D57" s="34">
        <f t="shared" si="25"/>
        <v>129</v>
      </c>
      <c r="E57" s="35">
        <v>44</v>
      </c>
      <c r="F57" s="35">
        <v>85</v>
      </c>
      <c r="G57" s="34">
        <f t="shared" si="16"/>
        <v>133</v>
      </c>
      <c r="H57" s="35">
        <v>59</v>
      </c>
      <c r="I57" s="35">
        <v>74</v>
      </c>
      <c r="J57" s="34">
        <f t="shared" si="17"/>
        <v>131</v>
      </c>
      <c r="K57" s="35">
        <v>59</v>
      </c>
      <c r="L57" s="35">
        <v>72</v>
      </c>
      <c r="M57" s="34">
        <f t="shared" si="18"/>
        <v>393</v>
      </c>
      <c r="N57" s="34">
        <f t="shared" si="23"/>
        <v>162</v>
      </c>
      <c r="O57" s="34">
        <f t="shared" si="23"/>
        <v>231</v>
      </c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>
        <f t="shared" si="4"/>
        <v>0</v>
      </c>
      <c r="AF57" s="37"/>
      <c r="AG57" s="37"/>
      <c r="AH57" s="38"/>
      <c r="AI57" s="37"/>
      <c r="AJ57" s="39"/>
      <c r="AK57" s="12"/>
    </row>
    <row r="58" spans="1:37" ht="18" customHeight="1" x14ac:dyDescent="0.55000000000000004">
      <c r="A58" s="61"/>
      <c r="B58" s="96" t="s">
        <v>55</v>
      </c>
      <c r="C58" s="55" t="s">
        <v>74</v>
      </c>
      <c r="D58" s="65">
        <f t="shared" si="25"/>
        <v>28</v>
      </c>
      <c r="E58" s="66">
        <v>17</v>
      </c>
      <c r="F58" s="66">
        <v>11</v>
      </c>
      <c r="G58" s="65">
        <f t="shared" si="16"/>
        <v>30</v>
      </c>
      <c r="H58" s="66">
        <v>21</v>
      </c>
      <c r="I58" s="66">
        <v>9</v>
      </c>
      <c r="J58" s="65">
        <f t="shared" si="17"/>
        <v>30</v>
      </c>
      <c r="K58" s="66">
        <v>22</v>
      </c>
      <c r="L58" s="66">
        <v>8</v>
      </c>
      <c r="M58" s="65">
        <f>N58+O58</f>
        <v>88</v>
      </c>
      <c r="N58" s="65">
        <f>E58+H58+K58</f>
        <v>60</v>
      </c>
      <c r="O58" s="65">
        <f>F58+I58+L58</f>
        <v>28</v>
      </c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>
        <f t="shared" si="4"/>
        <v>0</v>
      </c>
      <c r="AF58" s="67"/>
      <c r="AG58" s="67"/>
      <c r="AH58" s="68"/>
      <c r="AI58" s="67"/>
      <c r="AJ58" s="69"/>
      <c r="AK58" s="12"/>
    </row>
    <row r="59" spans="1:37" ht="18" customHeight="1" x14ac:dyDescent="0.55000000000000004">
      <c r="A59" s="49"/>
      <c r="B59" s="268" t="s">
        <v>25</v>
      </c>
      <c r="C59" s="269"/>
      <c r="D59" s="50">
        <f t="shared" si="25"/>
        <v>157</v>
      </c>
      <c r="E59" s="51">
        <f>SUM(E57:E58)</f>
        <v>61</v>
      </c>
      <c r="F59" s="51">
        <f>SUM(F57:F58)</f>
        <v>96</v>
      </c>
      <c r="G59" s="50">
        <f t="shared" si="16"/>
        <v>163</v>
      </c>
      <c r="H59" s="51">
        <f>SUM(H57:H58)</f>
        <v>80</v>
      </c>
      <c r="I59" s="51">
        <f>SUM(I57:I58)</f>
        <v>83</v>
      </c>
      <c r="J59" s="50">
        <f t="shared" si="17"/>
        <v>161</v>
      </c>
      <c r="K59" s="51">
        <f>SUM(K57:K58)</f>
        <v>81</v>
      </c>
      <c r="L59" s="51">
        <f>SUM(L57:L58)</f>
        <v>80</v>
      </c>
      <c r="M59" s="50">
        <f t="shared" si="18"/>
        <v>481</v>
      </c>
      <c r="N59" s="51">
        <f>SUM(N57:N58)</f>
        <v>222</v>
      </c>
      <c r="O59" s="51">
        <f>SUM(O57:O58)</f>
        <v>259</v>
      </c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>
        <f t="shared" si="4"/>
        <v>0</v>
      </c>
      <c r="AF59" s="52"/>
      <c r="AG59" s="52"/>
      <c r="AH59" s="53"/>
      <c r="AI59" s="52"/>
      <c r="AJ59" s="54"/>
      <c r="AK59" s="12"/>
    </row>
    <row r="60" spans="1:37" ht="18" customHeight="1" x14ac:dyDescent="0.55000000000000004">
      <c r="A60" s="40" t="s">
        <v>75</v>
      </c>
      <c r="B60" s="64" t="s">
        <v>22</v>
      </c>
      <c r="C60" s="97"/>
      <c r="D60" s="65">
        <f t="shared" si="25"/>
        <v>230</v>
      </c>
      <c r="E60" s="66">
        <v>103</v>
      </c>
      <c r="F60" s="66">
        <v>127</v>
      </c>
      <c r="G60" s="65">
        <f t="shared" si="16"/>
        <v>226</v>
      </c>
      <c r="H60" s="66">
        <v>93</v>
      </c>
      <c r="I60" s="66">
        <v>133</v>
      </c>
      <c r="J60" s="65">
        <f t="shared" si="17"/>
        <v>221</v>
      </c>
      <c r="K60" s="66">
        <v>79</v>
      </c>
      <c r="L60" s="66">
        <v>142</v>
      </c>
      <c r="M60" s="65">
        <f t="shared" si="18"/>
        <v>677</v>
      </c>
      <c r="N60" s="65">
        <f t="shared" ref="N60:O75" si="26">E60+H60+K60</f>
        <v>275</v>
      </c>
      <c r="O60" s="65">
        <f t="shared" si="26"/>
        <v>402</v>
      </c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>
        <f t="shared" si="4"/>
        <v>0</v>
      </c>
      <c r="AF60" s="67"/>
      <c r="AG60" s="67"/>
      <c r="AH60" s="68"/>
      <c r="AI60" s="67"/>
      <c r="AJ60" s="69"/>
      <c r="AK60" s="12"/>
    </row>
    <row r="61" spans="1:37" ht="18" customHeight="1" x14ac:dyDescent="0.55000000000000004">
      <c r="A61" s="61"/>
      <c r="B61" s="70" t="s">
        <v>76</v>
      </c>
      <c r="C61" s="86" t="s">
        <v>76</v>
      </c>
      <c r="D61" s="43">
        <f t="shared" si="25"/>
        <v>20</v>
      </c>
      <c r="E61" s="44">
        <v>2</v>
      </c>
      <c r="F61" s="44">
        <v>18</v>
      </c>
      <c r="G61" s="43">
        <f t="shared" si="16"/>
        <v>22</v>
      </c>
      <c r="H61" s="44">
        <v>0</v>
      </c>
      <c r="I61" s="44">
        <v>22</v>
      </c>
      <c r="J61" s="43">
        <f t="shared" si="17"/>
        <v>23</v>
      </c>
      <c r="K61" s="44">
        <v>0</v>
      </c>
      <c r="L61" s="44">
        <v>23</v>
      </c>
      <c r="M61" s="43">
        <f t="shared" si="18"/>
        <v>65</v>
      </c>
      <c r="N61" s="43">
        <f t="shared" si="26"/>
        <v>2</v>
      </c>
      <c r="O61" s="43">
        <f t="shared" si="26"/>
        <v>63</v>
      </c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>
        <f t="shared" si="4"/>
        <v>0</v>
      </c>
      <c r="AF61" s="46"/>
      <c r="AG61" s="46"/>
      <c r="AH61" s="47"/>
      <c r="AI61" s="46"/>
      <c r="AJ61" s="48"/>
      <c r="AK61" s="12"/>
    </row>
    <row r="62" spans="1:37" ht="18" customHeight="1" x14ac:dyDescent="0.55000000000000004">
      <c r="A62" s="49"/>
      <c r="B62" s="268" t="s">
        <v>25</v>
      </c>
      <c r="C62" s="269"/>
      <c r="D62" s="50">
        <f t="shared" si="25"/>
        <v>250</v>
      </c>
      <c r="E62" s="50">
        <f>E60+E61</f>
        <v>105</v>
      </c>
      <c r="F62" s="50">
        <f>F60+F61</f>
        <v>145</v>
      </c>
      <c r="G62" s="50">
        <f t="shared" si="16"/>
        <v>248</v>
      </c>
      <c r="H62" s="50">
        <f>H60+H61</f>
        <v>93</v>
      </c>
      <c r="I62" s="50">
        <f>I60+I61</f>
        <v>155</v>
      </c>
      <c r="J62" s="50">
        <f t="shared" si="17"/>
        <v>244</v>
      </c>
      <c r="K62" s="50">
        <f>K60+K61</f>
        <v>79</v>
      </c>
      <c r="L62" s="50">
        <f>L60+L61</f>
        <v>165</v>
      </c>
      <c r="M62" s="50">
        <f t="shared" si="18"/>
        <v>742</v>
      </c>
      <c r="N62" s="50">
        <f t="shared" si="26"/>
        <v>277</v>
      </c>
      <c r="O62" s="50">
        <f t="shared" si="26"/>
        <v>465</v>
      </c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>
        <f t="shared" si="4"/>
        <v>0</v>
      </c>
      <c r="AF62" s="52"/>
      <c r="AG62" s="52"/>
      <c r="AH62" s="53"/>
      <c r="AI62" s="52"/>
      <c r="AJ62" s="54"/>
      <c r="AK62" s="12"/>
    </row>
    <row r="63" spans="1:37" ht="18" customHeight="1" x14ac:dyDescent="0.55000000000000004">
      <c r="A63" s="31" t="s">
        <v>77</v>
      </c>
      <c r="B63" s="32" t="s">
        <v>35</v>
      </c>
      <c r="C63" s="32" t="s">
        <v>46</v>
      </c>
      <c r="D63" s="34">
        <f t="shared" si="25"/>
        <v>32</v>
      </c>
      <c r="E63" s="35">
        <v>32</v>
      </c>
      <c r="F63" s="35">
        <v>0</v>
      </c>
      <c r="G63" s="34">
        <f t="shared" si="16"/>
        <v>32</v>
      </c>
      <c r="H63" s="35">
        <v>32</v>
      </c>
      <c r="I63" s="35">
        <v>0</v>
      </c>
      <c r="J63" s="34">
        <f t="shared" si="17"/>
        <v>32</v>
      </c>
      <c r="K63" s="35">
        <v>31</v>
      </c>
      <c r="L63" s="35">
        <v>1</v>
      </c>
      <c r="M63" s="34">
        <f t="shared" si="18"/>
        <v>96</v>
      </c>
      <c r="N63" s="34">
        <f t="shared" si="26"/>
        <v>95</v>
      </c>
      <c r="O63" s="34">
        <f t="shared" si="26"/>
        <v>1</v>
      </c>
      <c r="P63" s="34"/>
      <c r="Q63" s="35"/>
      <c r="R63" s="35"/>
      <c r="S63" s="34"/>
      <c r="T63" s="35"/>
      <c r="U63" s="35"/>
      <c r="V63" s="34"/>
      <c r="W63" s="35"/>
      <c r="X63" s="35"/>
      <c r="Y63" s="34"/>
      <c r="Z63" s="35"/>
      <c r="AA63" s="35"/>
      <c r="AB63" s="34"/>
      <c r="AC63" s="34"/>
      <c r="AD63" s="34"/>
      <c r="AE63" s="37">
        <f t="shared" si="4"/>
        <v>0</v>
      </c>
      <c r="AF63" s="37"/>
      <c r="AG63" s="37"/>
      <c r="AH63" s="38"/>
      <c r="AI63" s="37"/>
      <c r="AJ63" s="39"/>
      <c r="AK63" s="12"/>
    </row>
    <row r="64" spans="1:37" ht="18" customHeight="1" x14ac:dyDescent="0.55000000000000004">
      <c r="A64" s="61"/>
      <c r="B64" s="62"/>
      <c r="C64" s="55" t="s">
        <v>47</v>
      </c>
      <c r="D64" s="56">
        <f t="shared" si="25"/>
        <v>24</v>
      </c>
      <c r="E64" s="57">
        <v>24</v>
      </c>
      <c r="F64" s="57">
        <v>0</v>
      </c>
      <c r="G64" s="56">
        <f t="shared" si="16"/>
        <v>18</v>
      </c>
      <c r="H64" s="57">
        <v>18</v>
      </c>
      <c r="I64" s="57">
        <v>0</v>
      </c>
      <c r="J64" s="56">
        <f t="shared" si="17"/>
        <v>30</v>
      </c>
      <c r="K64" s="57">
        <v>29</v>
      </c>
      <c r="L64" s="57">
        <v>1</v>
      </c>
      <c r="M64" s="56">
        <f t="shared" si="18"/>
        <v>72</v>
      </c>
      <c r="N64" s="56">
        <f t="shared" si="26"/>
        <v>71</v>
      </c>
      <c r="O64" s="56">
        <f t="shared" si="26"/>
        <v>1</v>
      </c>
      <c r="P64" s="56"/>
      <c r="Q64" s="57"/>
      <c r="R64" s="57"/>
      <c r="S64" s="56"/>
      <c r="T64" s="57"/>
      <c r="U64" s="57"/>
      <c r="V64" s="56"/>
      <c r="W64" s="57"/>
      <c r="X64" s="57"/>
      <c r="Y64" s="56"/>
      <c r="Z64" s="57"/>
      <c r="AA64" s="57"/>
      <c r="AB64" s="56"/>
      <c r="AC64" s="56"/>
      <c r="AD64" s="56"/>
      <c r="AE64" s="58">
        <f t="shared" si="4"/>
        <v>0</v>
      </c>
      <c r="AF64" s="58"/>
      <c r="AG64" s="58"/>
      <c r="AH64" s="59"/>
      <c r="AI64" s="58"/>
      <c r="AJ64" s="60"/>
      <c r="AK64" s="12"/>
    </row>
    <row r="65" spans="1:37" ht="18" customHeight="1" x14ac:dyDescent="0.55000000000000004">
      <c r="A65" s="61"/>
      <c r="B65" s="62" t="s">
        <v>30</v>
      </c>
      <c r="C65" s="55" t="s">
        <v>78</v>
      </c>
      <c r="D65" s="56">
        <f t="shared" si="25"/>
        <v>29</v>
      </c>
      <c r="E65" s="57">
        <v>26</v>
      </c>
      <c r="F65" s="57">
        <v>3</v>
      </c>
      <c r="G65" s="56">
        <f t="shared" si="16"/>
        <v>28</v>
      </c>
      <c r="H65" s="57">
        <v>25</v>
      </c>
      <c r="I65" s="57">
        <v>3</v>
      </c>
      <c r="J65" s="56">
        <f t="shared" si="17"/>
        <v>31</v>
      </c>
      <c r="K65" s="57">
        <v>29</v>
      </c>
      <c r="L65" s="57">
        <v>2</v>
      </c>
      <c r="M65" s="56">
        <f t="shared" si="18"/>
        <v>88</v>
      </c>
      <c r="N65" s="56">
        <f t="shared" si="26"/>
        <v>80</v>
      </c>
      <c r="O65" s="56">
        <f t="shared" si="26"/>
        <v>8</v>
      </c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>
        <f t="shared" si="4"/>
        <v>0</v>
      </c>
      <c r="AF65" s="58"/>
      <c r="AG65" s="58"/>
      <c r="AH65" s="59"/>
      <c r="AI65" s="58"/>
      <c r="AJ65" s="60"/>
      <c r="AK65" s="12"/>
    </row>
    <row r="66" spans="1:37" ht="18" customHeight="1" x14ac:dyDescent="0.55000000000000004">
      <c r="A66" s="61"/>
      <c r="B66" s="62"/>
      <c r="C66" s="55" t="s">
        <v>49</v>
      </c>
      <c r="D66" s="56">
        <f t="shared" si="25"/>
        <v>32</v>
      </c>
      <c r="E66" s="57">
        <v>27</v>
      </c>
      <c r="F66" s="57">
        <v>5</v>
      </c>
      <c r="G66" s="56">
        <f t="shared" si="16"/>
        <v>20</v>
      </c>
      <c r="H66" s="57">
        <v>16</v>
      </c>
      <c r="I66" s="57">
        <v>4</v>
      </c>
      <c r="J66" s="56">
        <f t="shared" si="17"/>
        <v>32</v>
      </c>
      <c r="K66" s="57">
        <v>22</v>
      </c>
      <c r="L66" s="57">
        <v>10</v>
      </c>
      <c r="M66" s="56">
        <f t="shared" si="18"/>
        <v>84</v>
      </c>
      <c r="N66" s="56">
        <f t="shared" si="26"/>
        <v>65</v>
      </c>
      <c r="O66" s="56">
        <f t="shared" si="26"/>
        <v>19</v>
      </c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>
        <f t="shared" si="4"/>
        <v>0</v>
      </c>
      <c r="AF66" s="58"/>
      <c r="AG66" s="58"/>
      <c r="AH66" s="59"/>
      <c r="AI66" s="58"/>
      <c r="AJ66" s="60"/>
      <c r="AK66" s="12"/>
    </row>
    <row r="67" spans="1:37" ht="18" customHeight="1" x14ac:dyDescent="0.55000000000000004">
      <c r="A67" s="61"/>
      <c r="B67" s="266" t="s">
        <v>25</v>
      </c>
      <c r="C67" s="267"/>
      <c r="D67" s="85">
        <f t="shared" si="25"/>
        <v>117</v>
      </c>
      <c r="E67" s="85">
        <f>SUM(E63:E66)</f>
        <v>109</v>
      </c>
      <c r="F67" s="85">
        <f>SUM(F63:F66)</f>
        <v>8</v>
      </c>
      <c r="G67" s="85">
        <f t="shared" si="16"/>
        <v>98</v>
      </c>
      <c r="H67" s="85">
        <f>SUM(H63:H66)</f>
        <v>91</v>
      </c>
      <c r="I67" s="85">
        <f>SUM(I63:I66)</f>
        <v>7</v>
      </c>
      <c r="J67" s="85">
        <f t="shared" si="17"/>
        <v>125</v>
      </c>
      <c r="K67" s="85">
        <f>SUM(K63:K66)</f>
        <v>111</v>
      </c>
      <c r="L67" s="85">
        <f>SUM(L63:L66)</f>
        <v>14</v>
      </c>
      <c r="M67" s="85">
        <f t="shared" si="18"/>
        <v>340</v>
      </c>
      <c r="N67" s="85">
        <f t="shared" si="26"/>
        <v>311</v>
      </c>
      <c r="O67" s="85">
        <f t="shared" si="26"/>
        <v>29</v>
      </c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92">
        <f t="shared" si="4"/>
        <v>0</v>
      </c>
      <c r="AF67" s="92"/>
      <c r="AG67" s="92"/>
      <c r="AH67" s="93"/>
      <c r="AI67" s="92"/>
      <c r="AJ67" s="95"/>
      <c r="AK67" s="12"/>
    </row>
    <row r="68" spans="1:37" ht="18" customHeight="1" x14ac:dyDescent="0.55000000000000004">
      <c r="A68" s="23" t="s">
        <v>79</v>
      </c>
      <c r="B68" s="24" t="s">
        <v>22</v>
      </c>
      <c r="C68" s="25"/>
      <c r="D68" s="26">
        <f t="shared" si="25"/>
        <v>285</v>
      </c>
      <c r="E68" s="27">
        <v>135</v>
      </c>
      <c r="F68" s="27">
        <v>150</v>
      </c>
      <c r="G68" s="26">
        <f t="shared" si="16"/>
        <v>278</v>
      </c>
      <c r="H68" s="27">
        <v>144</v>
      </c>
      <c r="I68" s="27">
        <v>134</v>
      </c>
      <c r="J68" s="26">
        <f t="shared" si="17"/>
        <v>273</v>
      </c>
      <c r="K68" s="27">
        <v>127</v>
      </c>
      <c r="L68" s="27">
        <v>146</v>
      </c>
      <c r="M68" s="26">
        <f t="shared" si="18"/>
        <v>836</v>
      </c>
      <c r="N68" s="26">
        <f t="shared" si="26"/>
        <v>406</v>
      </c>
      <c r="O68" s="26">
        <f t="shared" si="26"/>
        <v>430</v>
      </c>
      <c r="P68" s="26">
        <f>Q68+R68</f>
        <v>15</v>
      </c>
      <c r="Q68" s="27">
        <v>5</v>
      </c>
      <c r="R68" s="27">
        <v>10</v>
      </c>
      <c r="S68" s="26">
        <f>T68+U68</f>
        <v>8</v>
      </c>
      <c r="T68" s="27">
        <v>3</v>
      </c>
      <c r="U68" s="27">
        <v>5</v>
      </c>
      <c r="V68" s="26">
        <f>W68+X68</f>
        <v>13</v>
      </c>
      <c r="W68" s="27">
        <v>3</v>
      </c>
      <c r="X68" s="27">
        <v>10</v>
      </c>
      <c r="Y68" s="26">
        <f>Z68+AA68</f>
        <v>5</v>
      </c>
      <c r="Z68" s="27">
        <v>4</v>
      </c>
      <c r="AA68" s="27">
        <v>1</v>
      </c>
      <c r="AB68" s="26">
        <f>AC68+AD68</f>
        <v>41</v>
      </c>
      <c r="AC68" s="26">
        <f>Q68+T68+W68+Z68</f>
        <v>15</v>
      </c>
      <c r="AD68" s="26">
        <f>R68+U68+X68+AA68</f>
        <v>26</v>
      </c>
      <c r="AE68" s="26">
        <f t="shared" si="4"/>
        <v>174</v>
      </c>
      <c r="AF68" s="27">
        <v>76</v>
      </c>
      <c r="AG68" s="27">
        <v>98</v>
      </c>
      <c r="AH68" s="29"/>
      <c r="AI68" s="28"/>
      <c r="AJ68" s="30"/>
      <c r="AK68" s="12"/>
    </row>
    <row r="69" spans="1:37" ht="18" customHeight="1" x14ac:dyDescent="0.55000000000000004">
      <c r="A69" s="40" t="s">
        <v>80</v>
      </c>
      <c r="B69" s="55" t="s">
        <v>62</v>
      </c>
      <c r="C69" s="55" t="s">
        <v>62</v>
      </c>
      <c r="D69" s="56">
        <f t="shared" si="25"/>
        <v>35</v>
      </c>
      <c r="E69" s="66">
        <v>1</v>
      </c>
      <c r="F69" s="66">
        <v>34</v>
      </c>
      <c r="G69" s="56">
        <f t="shared" si="16"/>
        <v>35</v>
      </c>
      <c r="H69" s="66">
        <v>3</v>
      </c>
      <c r="I69" s="66">
        <v>32</v>
      </c>
      <c r="J69" s="56">
        <f t="shared" si="17"/>
        <v>28</v>
      </c>
      <c r="K69" s="66">
        <v>2</v>
      </c>
      <c r="L69" s="66">
        <v>26</v>
      </c>
      <c r="M69" s="56">
        <f>N69+O69</f>
        <v>98</v>
      </c>
      <c r="N69" s="43">
        <f t="shared" si="26"/>
        <v>6</v>
      </c>
      <c r="O69" s="43">
        <f t="shared" si="26"/>
        <v>92</v>
      </c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>
        <f t="shared" si="4"/>
        <v>0</v>
      </c>
      <c r="AF69" s="58"/>
      <c r="AG69" s="58"/>
      <c r="AH69" s="98">
        <f>AI69+AJ69</f>
        <v>63</v>
      </c>
      <c r="AI69" s="57">
        <v>2</v>
      </c>
      <c r="AJ69" s="99">
        <v>61</v>
      </c>
      <c r="AK69" s="12"/>
    </row>
    <row r="70" spans="1:37" ht="18" customHeight="1" x14ac:dyDescent="0.55000000000000004">
      <c r="A70" s="61"/>
      <c r="B70" s="70" t="s">
        <v>43</v>
      </c>
      <c r="C70" s="70"/>
      <c r="D70" s="43">
        <f t="shared" si="25"/>
        <v>113</v>
      </c>
      <c r="E70" s="44">
        <v>44</v>
      </c>
      <c r="F70" s="44">
        <v>69</v>
      </c>
      <c r="G70" s="43">
        <f t="shared" si="16"/>
        <v>125</v>
      </c>
      <c r="H70" s="44">
        <v>44</v>
      </c>
      <c r="I70" s="44">
        <v>81</v>
      </c>
      <c r="J70" s="43">
        <f t="shared" si="17"/>
        <v>124</v>
      </c>
      <c r="K70" s="44">
        <v>33</v>
      </c>
      <c r="L70" s="44">
        <v>91</v>
      </c>
      <c r="M70" s="43">
        <f>N70+O70</f>
        <v>362</v>
      </c>
      <c r="N70" s="43">
        <f t="shared" si="26"/>
        <v>121</v>
      </c>
      <c r="O70" s="43">
        <f t="shared" si="26"/>
        <v>241</v>
      </c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>
        <f t="shared" ref="AE70:AE101" si="27">AF70+AG70</f>
        <v>0</v>
      </c>
      <c r="AF70" s="46"/>
      <c r="AG70" s="46"/>
      <c r="AH70" s="100"/>
      <c r="AI70" s="44"/>
      <c r="AJ70" s="101"/>
      <c r="AK70" s="12"/>
    </row>
    <row r="71" spans="1:37" ht="18" customHeight="1" x14ac:dyDescent="0.55000000000000004">
      <c r="A71" s="61"/>
      <c r="B71" s="266" t="s">
        <v>25</v>
      </c>
      <c r="C71" s="267"/>
      <c r="D71" s="56">
        <f t="shared" si="25"/>
        <v>148</v>
      </c>
      <c r="E71" s="56">
        <f>SUM(E69:E70)</f>
        <v>45</v>
      </c>
      <c r="F71" s="56">
        <f>SUM(F69:F70)</f>
        <v>103</v>
      </c>
      <c r="G71" s="56">
        <f t="shared" si="16"/>
        <v>160</v>
      </c>
      <c r="H71" s="56">
        <f>SUM(H69:H70)</f>
        <v>47</v>
      </c>
      <c r="I71" s="56">
        <f>SUM(I69:I70)</f>
        <v>113</v>
      </c>
      <c r="J71" s="56">
        <f t="shared" si="17"/>
        <v>152</v>
      </c>
      <c r="K71" s="56">
        <f>SUM(K69:K70)</f>
        <v>35</v>
      </c>
      <c r="L71" s="56">
        <f>SUM(L69:L70)</f>
        <v>117</v>
      </c>
      <c r="M71" s="56">
        <f>N71+O71</f>
        <v>460</v>
      </c>
      <c r="N71" s="56">
        <f>E71+H71+K71</f>
        <v>127</v>
      </c>
      <c r="O71" s="56">
        <f t="shared" si="26"/>
        <v>333</v>
      </c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>
        <f t="shared" si="27"/>
        <v>0</v>
      </c>
      <c r="AF71" s="58"/>
      <c r="AG71" s="58"/>
      <c r="AH71" s="98">
        <f>AI71+AJ71</f>
        <v>63</v>
      </c>
      <c r="AI71" s="56">
        <f>SUM(AI69:AI70)</f>
        <v>2</v>
      </c>
      <c r="AJ71" s="102">
        <f>SUM(AJ69:AJ70)</f>
        <v>61</v>
      </c>
      <c r="AK71" s="12"/>
    </row>
    <row r="72" spans="1:37" ht="18" customHeight="1" x14ac:dyDescent="0.55000000000000004">
      <c r="A72" s="23" t="s">
        <v>81</v>
      </c>
      <c r="B72" s="24" t="s">
        <v>22</v>
      </c>
      <c r="C72" s="25"/>
      <c r="D72" s="26">
        <f t="shared" si="25"/>
        <v>199</v>
      </c>
      <c r="E72" s="27">
        <v>73</v>
      </c>
      <c r="F72" s="27">
        <v>126</v>
      </c>
      <c r="G72" s="26">
        <f t="shared" si="16"/>
        <v>188</v>
      </c>
      <c r="H72" s="27">
        <v>76</v>
      </c>
      <c r="I72" s="27">
        <v>112</v>
      </c>
      <c r="J72" s="26">
        <f t="shared" si="17"/>
        <v>189</v>
      </c>
      <c r="K72" s="27">
        <v>58</v>
      </c>
      <c r="L72" s="27">
        <v>131</v>
      </c>
      <c r="M72" s="26">
        <f>N72+O72</f>
        <v>576</v>
      </c>
      <c r="N72" s="26">
        <f t="shared" si="26"/>
        <v>207</v>
      </c>
      <c r="O72" s="26">
        <f t="shared" si="26"/>
        <v>369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>
        <f t="shared" si="27"/>
        <v>0</v>
      </c>
      <c r="AF72" s="28"/>
      <c r="AG72" s="28"/>
      <c r="AH72" s="29"/>
      <c r="AI72" s="28"/>
      <c r="AJ72" s="30"/>
      <c r="AK72" s="12"/>
    </row>
    <row r="73" spans="1:37" ht="18" customHeight="1" x14ac:dyDescent="0.55000000000000004">
      <c r="A73" s="103" t="s">
        <v>82</v>
      </c>
      <c r="B73" s="55" t="s">
        <v>22</v>
      </c>
      <c r="C73" s="62"/>
      <c r="D73" s="56">
        <f t="shared" si="25"/>
        <v>157</v>
      </c>
      <c r="E73" s="57">
        <v>72</v>
      </c>
      <c r="F73" s="57">
        <v>85</v>
      </c>
      <c r="G73" s="56">
        <f t="shared" si="16"/>
        <v>151</v>
      </c>
      <c r="H73" s="57">
        <v>66</v>
      </c>
      <c r="I73" s="57">
        <v>85</v>
      </c>
      <c r="J73" s="56">
        <f t="shared" si="17"/>
        <v>176</v>
      </c>
      <c r="K73" s="57">
        <v>75</v>
      </c>
      <c r="L73" s="57">
        <v>101</v>
      </c>
      <c r="M73" s="56">
        <f>N73+O73</f>
        <v>484</v>
      </c>
      <c r="N73" s="56">
        <f t="shared" si="26"/>
        <v>213</v>
      </c>
      <c r="O73" s="56">
        <f t="shared" si="26"/>
        <v>271</v>
      </c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>
        <f t="shared" si="27"/>
        <v>0</v>
      </c>
      <c r="AF73" s="58"/>
      <c r="AG73" s="58"/>
      <c r="AH73" s="59"/>
      <c r="AI73" s="58"/>
      <c r="AJ73" s="60"/>
      <c r="AK73" s="12"/>
    </row>
    <row r="74" spans="1:37" ht="18" customHeight="1" x14ac:dyDescent="0.55000000000000004">
      <c r="A74" s="61"/>
      <c r="B74" s="70" t="s">
        <v>35</v>
      </c>
      <c r="C74" s="70" t="s">
        <v>51</v>
      </c>
      <c r="D74" s="43">
        <f t="shared" si="25"/>
        <v>30</v>
      </c>
      <c r="E74" s="44">
        <v>6</v>
      </c>
      <c r="F74" s="44">
        <v>24</v>
      </c>
      <c r="G74" s="43">
        <f t="shared" si="16"/>
        <v>29</v>
      </c>
      <c r="H74" s="44">
        <v>4</v>
      </c>
      <c r="I74" s="44">
        <v>25</v>
      </c>
      <c r="J74" s="43">
        <f>K74+L74</f>
        <v>29</v>
      </c>
      <c r="K74" s="44">
        <v>5</v>
      </c>
      <c r="L74" s="44">
        <v>24</v>
      </c>
      <c r="M74" s="43">
        <f t="shared" ref="M74:M101" si="28">N74+O74</f>
        <v>88</v>
      </c>
      <c r="N74" s="43">
        <f t="shared" si="26"/>
        <v>15</v>
      </c>
      <c r="O74" s="43">
        <f t="shared" si="26"/>
        <v>73</v>
      </c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>
        <f t="shared" si="27"/>
        <v>0</v>
      </c>
      <c r="AF74" s="46"/>
      <c r="AG74" s="46"/>
      <c r="AH74" s="47"/>
      <c r="AI74" s="46"/>
      <c r="AJ74" s="48"/>
      <c r="AK74" s="12"/>
    </row>
    <row r="75" spans="1:37" ht="18" customHeight="1" x14ac:dyDescent="0.55000000000000004">
      <c r="A75" s="49"/>
      <c r="B75" s="264" t="s">
        <v>25</v>
      </c>
      <c r="C75" s="265"/>
      <c r="D75" s="50">
        <f t="shared" si="25"/>
        <v>187</v>
      </c>
      <c r="E75" s="50">
        <f>E73+E74</f>
        <v>78</v>
      </c>
      <c r="F75" s="50">
        <f>F73+F74</f>
        <v>109</v>
      </c>
      <c r="G75" s="50">
        <f t="shared" si="16"/>
        <v>180</v>
      </c>
      <c r="H75" s="50">
        <f>H73+H74</f>
        <v>70</v>
      </c>
      <c r="I75" s="50">
        <f>I73+I74</f>
        <v>110</v>
      </c>
      <c r="J75" s="50">
        <f t="shared" si="17"/>
        <v>205</v>
      </c>
      <c r="K75" s="50">
        <f>K73+K74</f>
        <v>80</v>
      </c>
      <c r="L75" s="50">
        <f>L73+L74</f>
        <v>125</v>
      </c>
      <c r="M75" s="50">
        <f t="shared" si="28"/>
        <v>572</v>
      </c>
      <c r="N75" s="50">
        <f t="shared" si="26"/>
        <v>228</v>
      </c>
      <c r="O75" s="50">
        <f t="shared" si="26"/>
        <v>344</v>
      </c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2">
        <f t="shared" si="27"/>
        <v>0</v>
      </c>
      <c r="AF75" s="52"/>
      <c r="AG75" s="52"/>
      <c r="AH75" s="53"/>
      <c r="AI75" s="52"/>
      <c r="AJ75" s="54"/>
      <c r="AK75" s="12"/>
    </row>
    <row r="76" spans="1:37" ht="18" customHeight="1" x14ac:dyDescent="0.55000000000000004">
      <c r="A76" s="40" t="s">
        <v>83</v>
      </c>
      <c r="B76" s="55" t="s">
        <v>22</v>
      </c>
      <c r="C76" s="62"/>
      <c r="D76" s="56">
        <f t="shared" si="25"/>
        <v>190</v>
      </c>
      <c r="E76" s="57">
        <v>88</v>
      </c>
      <c r="F76" s="57">
        <v>102</v>
      </c>
      <c r="G76" s="56">
        <f t="shared" si="16"/>
        <v>179</v>
      </c>
      <c r="H76" s="57">
        <v>61</v>
      </c>
      <c r="I76" s="57">
        <v>118</v>
      </c>
      <c r="J76" s="56">
        <f t="shared" si="17"/>
        <v>175</v>
      </c>
      <c r="K76" s="57">
        <v>65</v>
      </c>
      <c r="L76" s="57">
        <v>110</v>
      </c>
      <c r="M76" s="56">
        <f t="shared" si="28"/>
        <v>544</v>
      </c>
      <c r="N76" s="56">
        <f t="shared" ref="N76:O80" si="29">E76+H76+K76</f>
        <v>214</v>
      </c>
      <c r="O76" s="56">
        <f t="shared" si="29"/>
        <v>330</v>
      </c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>
        <f t="shared" si="27"/>
        <v>0</v>
      </c>
      <c r="AF76" s="58"/>
      <c r="AG76" s="58"/>
      <c r="AH76" s="59"/>
      <c r="AI76" s="58"/>
      <c r="AJ76" s="60"/>
      <c r="AK76" s="12"/>
    </row>
    <row r="77" spans="1:37" ht="18" customHeight="1" x14ac:dyDescent="0.55000000000000004">
      <c r="A77" s="104" t="s">
        <v>84</v>
      </c>
      <c r="B77" s="32" t="s">
        <v>35</v>
      </c>
      <c r="C77" s="32" t="s">
        <v>46</v>
      </c>
      <c r="D77" s="34">
        <f t="shared" si="25"/>
        <v>34</v>
      </c>
      <c r="E77" s="35">
        <v>33</v>
      </c>
      <c r="F77" s="35">
        <v>1</v>
      </c>
      <c r="G77" s="34">
        <f>H77+I77</f>
        <v>33</v>
      </c>
      <c r="H77" s="35">
        <v>32</v>
      </c>
      <c r="I77" s="35">
        <v>1</v>
      </c>
      <c r="J77" s="34">
        <f t="shared" si="17"/>
        <v>34</v>
      </c>
      <c r="K77" s="35">
        <v>31</v>
      </c>
      <c r="L77" s="35">
        <v>3</v>
      </c>
      <c r="M77" s="34">
        <f t="shared" si="28"/>
        <v>101</v>
      </c>
      <c r="N77" s="34">
        <f t="shared" si="29"/>
        <v>96</v>
      </c>
      <c r="O77" s="34">
        <f t="shared" si="29"/>
        <v>5</v>
      </c>
      <c r="P77" s="34">
        <f>Q77+R77</f>
        <v>5</v>
      </c>
      <c r="Q77" s="35">
        <v>5</v>
      </c>
      <c r="R77" s="35">
        <v>0</v>
      </c>
      <c r="S77" s="34">
        <f>T77+U77</f>
        <v>2</v>
      </c>
      <c r="T77" s="35">
        <v>2</v>
      </c>
      <c r="U77" s="35">
        <v>0</v>
      </c>
      <c r="V77" s="34">
        <f>W77+X77</f>
        <v>4</v>
      </c>
      <c r="W77" s="35">
        <v>3</v>
      </c>
      <c r="X77" s="35">
        <v>1</v>
      </c>
      <c r="Y77" s="34">
        <f>Z77+AA77</f>
        <v>2</v>
      </c>
      <c r="Z77" s="35">
        <v>1</v>
      </c>
      <c r="AA77" s="35">
        <v>1</v>
      </c>
      <c r="AB77" s="34">
        <f>AC77+AD77</f>
        <v>13</v>
      </c>
      <c r="AC77" s="34">
        <f>Q77+T77+W77+Z77</f>
        <v>11</v>
      </c>
      <c r="AD77" s="34">
        <f>R77+U77+X77+AA77</f>
        <v>2</v>
      </c>
      <c r="AE77" s="37">
        <f t="shared" si="27"/>
        <v>0</v>
      </c>
      <c r="AF77" s="37"/>
      <c r="AG77" s="37"/>
      <c r="AH77" s="38"/>
      <c r="AI77" s="37"/>
      <c r="AJ77" s="39"/>
      <c r="AK77" s="12"/>
    </row>
    <row r="78" spans="1:37" ht="18" customHeight="1" x14ac:dyDescent="0.55000000000000004">
      <c r="A78" s="61"/>
      <c r="B78" s="62"/>
      <c r="C78" s="55" t="s">
        <v>47</v>
      </c>
      <c r="D78" s="56">
        <f t="shared" si="25"/>
        <v>29</v>
      </c>
      <c r="E78" s="57">
        <v>29</v>
      </c>
      <c r="F78" s="57">
        <v>0</v>
      </c>
      <c r="G78" s="56">
        <f t="shared" si="16"/>
        <v>30</v>
      </c>
      <c r="H78" s="57">
        <v>30</v>
      </c>
      <c r="I78" s="57">
        <v>0</v>
      </c>
      <c r="J78" s="56">
        <f t="shared" si="17"/>
        <v>30</v>
      </c>
      <c r="K78" s="57">
        <v>30</v>
      </c>
      <c r="L78" s="57">
        <v>0</v>
      </c>
      <c r="M78" s="56">
        <f t="shared" si="28"/>
        <v>89</v>
      </c>
      <c r="N78" s="56">
        <f t="shared" si="29"/>
        <v>89</v>
      </c>
      <c r="O78" s="56">
        <f t="shared" si="29"/>
        <v>0</v>
      </c>
      <c r="P78" s="56">
        <f>Q78+R78</f>
        <v>2</v>
      </c>
      <c r="Q78" s="57">
        <v>2</v>
      </c>
      <c r="R78" s="57">
        <v>0</v>
      </c>
      <c r="S78" s="56">
        <f>T78+U78</f>
        <v>0</v>
      </c>
      <c r="T78" s="57">
        <v>0</v>
      </c>
      <c r="U78" s="57">
        <v>0</v>
      </c>
      <c r="V78" s="56">
        <f>W78+X78</f>
        <v>2</v>
      </c>
      <c r="W78" s="57">
        <v>2</v>
      </c>
      <c r="X78" s="57">
        <v>0</v>
      </c>
      <c r="Y78" s="56">
        <f>Z78+AA78</f>
        <v>2</v>
      </c>
      <c r="Z78" s="57">
        <v>2</v>
      </c>
      <c r="AA78" s="57">
        <v>0</v>
      </c>
      <c r="AB78" s="56">
        <f>AC78+AD78</f>
        <v>6</v>
      </c>
      <c r="AC78" s="56">
        <f>Q78+T78+W78+Z78</f>
        <v>6</v>
      </c>
      <c r="AD78" s="56">
        <f>R78+U78+X78+AA78</f>
        <v>0</v>
      </c>
      <c r="AE78" s="58">
        <f t="shared" si="27"/>
        <v>0</v>
      </c>
      <c r="AF78" s="58"/>
      <c r="AG78" s="58"/>
      <c r="AH78" s="59"/>
      <c r="AI78" s="58"/>
      <c r="AJ78" s="60"/>
      <c r="AK78" s="12"/>
    </row>
    <row r="79" spans="1:37" ht="18" customHeight="1" x14ac:dyDescent="0.55000000000000004">
      <c r="A79" s="61"/>
      <c r="B79" s="62"/>
      <c r="C79" s="55" t="s">
        <v>85</v>
      </c>
      <c r="D79" s="56">
        <f t="shared" si="25"/>
        <v>30</v>
      </c>
      <c r="E79" s="57">
        <v>28</v>
      </c>
      <c r="F79" s="57">
        <v>2</v>
      </c>
      <c r="G79" s="56">
        <f t="shared" si="16"/>
        <v>30</v>
      </c>
      <c r="H79" s="57">
        <v>26</v>
      </c>
      <c r="I79" s="57">
        <v>4</v>
      </c>
      <c r="J79" s="56">
        <f t="shared" si="17"/>
        <v>30</v>
      </c>
      <c r="K79" s="57">
        <v>29</v>
      </c>
      <c r="L79" s="57">
        <v>1</v>
      </c>
      <c r="M79" s="56">
        <f t="shared" si="28"/>
        <v>90</v>
      </c>
      <c r="N79" s="56">
        <f t="shared" si="29"/>
        <v>83</v>
      </c>
      <c r="O79" s="56">
        <f t="shared" si="29"/>
        <v>7</v>
      </c>
      <c r="P79" s="58"/>
      <c r="Q79" s="57"/>
      <c r="R79" s="57"/>
      <c r="S79" s="58"/>
      <c r="T79" s="57"/>
      <c r="U79" s="57"/>
      <c r="V79" s="58"/>
      <c r="W79" s="57"/>
      <c r="X79" s="57"/>
      <c r="Y79" s="58"/>
      <c r="Z79" s="57"/>
      <c r="AA79" s="57"/>
      <c r="AB79" s="58"/>
      <c r="AC79" s="58"/>
      <c r="AD79" s="58"/>
      <c r="AE79" s="58">
        <f t="shared" si="27"/>
        <v>0</v>
      </c>
      <c r="AF79" s="58"/>
      <c r="AG79" s="58"/>
      <c r="AH79" s="59"/>
      <c r="AI79" s="58"/>
      <c r="AJ79" s="60"/>
      <c r="AK79" s="12"/>
    </row>
    <row r="80" spans="1:37" ht="18" customHeight="1" x14ac:dyDescent="0.55000000000000004">
      <c r="A80" s="61"/>
      <c r="B80" s="62"/>
      <c r="C80" s="55" t="s">
        <v>49</v>
      </c>
      <c r="D80" s="56">
        <f t="shared" si="25"/>
        <v>33</v>
      </c>
      <c r="E80" s="57">
        <v>29</v>
      </c>
      <c r="F80" s="57">
        <v>4</v>
      </c>
      <c r="G80" s="56">
        <f t="shared" si="16"/>
        <v>30</v>
      </c>
      <c r="H80" s="57">
        <v>26</v>
      </c>
      <c r="I80" s="57">
        <v>4</v>
      </c>
      <c r="J80" s="56">
        <f t="shared" si="17"/>
        <v>33</v>
      </c>
      <c r="K80" s="57">
        <v>31</v>
      </c>
      <c r="L80" s="57">
        <v>2</v>
      </c>
      <c r="M80" s="56">
        <f t="shared" si="28"/>
        <v>96</v>
      </c>
      <c r="N80" s="56">
        <f t="shared" si="29"/>
        <v>86</v>
      </c>
      <c r="O80" s="56">
        <f t="shared" si="29"/>
        <v>10</v>
      </c>
      <c r="P80" s="58"/>
      <c r="Q80" s="57"/>
      <c r="R80" s="57"/>
      <c r="S80" s="58"/>
      <c r="T80" s="57"/>
      <c r="U80" s="57"/>
      <c r="V80" s="58"/>
      <c r="W80" s="57"/>
      <c r="X80" s="57"/>
      <c r="Y80" s="58"/>
      <c r="Z80" s="57"/>
      <c r="AA80" s="57"/>
      <c r="AB80" s="58"/>
      <c r="AC80" s="58"/>
      <c r="AD80" s="58"/>
      <c r="AE80" s="58">
        <f t="shared" si="27"/>
        <v>0</v>
      </c>
      <c r="AF80" s="58"/>
      <c r="AG80" s="58"/>
      <c r="AH80" s="59"/>
      <c r="AI80" s="58"/>
      <c r="AJ80" s="60"/>
      <c r="AK80" s="12"/>
    </row>
    <row r="81" spans="1:37" ht="18" customHeight="1" x14ac:dyDescent="0.55000000000000004">
      <c r="A81" s="61"/>
      <c r="B81" s="62"/>
      <c r="C81" s="70" t="s">
        <v>25</v>
      </c>
      <c r="D81" s="85">
        <f t="shared" si="25"/>
        <v>126</v>
      </c>
      <c r="E81" s="90">
        <f>SUM(E77:E80)</f>
        <v>119</v>
      </c>
      <c r="F81" s="90">
        <f>SUM(F77:F80)</f>
        <v>7</v>
      </c>
      <c r="G81" s="85">
        <f t="shared" si="16"/>
        <v>123</v>
      </c>
      <c r="H81" s="90">
        <f>SUM(H77:H80)</f>
        <v>114</v>
      </c>
      <c r="I81" s="90">
        <f>SUM(I77:I80)</f>
        <v>9</v>
      </c>
      <c r="J81" s="85">
        <f t="shared" si="17"/>
        <v>127</v>
      </c>
      <c r="K81" s="90">
        <f>SUM(K77:K80)</f>
        <v>121</v>
      </c>
      <c r="L81" s="90">
        <f>SUM(L77:L80)</f>
        <v>6</v>
      </c>
      <c r="M81" s="85">
        <f>N81+O81</f>
        <v>376</v>
      </c>
      <c r="N81" s="90">
        <f>SUM(N77:N80)</f>
        <v>354</v>
      </c>
      <c r="O81" s="90">
        <f>SUM(O77:O80)</f>
        <v>22</v>
      </c>
      <c r="P81" s="85">
        <f>Q81+R81</f>
        <v>7</v>
      </c>
      <c r="Q81" s="90">
        <f>SUM(Q77:Q80)</f>
        <v>7</v>
      </c>
      <c r="R81" s="90">
        <f>SUM(R77:R80)</f>
        <v>0</v>
      </c>
      <c r="S81" s="85">
        <f>T81+U81</f>
        <v>2</v>
      </c>
      <c r="T81" s="90">
        <f>SUM(T77:T80)</f>
        <v>2</v>
      </c>
      <c r="U81" s="90">
        <f>SUM(U77:U80)</f>
        <v>0</v>
      </c>
      <c r="V81" s="85">
        <f>W81+X81</f>
        <v>6</v>
      </c>
      <c r="W81" s="90">
        <f>SUM(W77:W80)</f>
        <v>5</v>
      </c>
      <c r="X81" s="90">
        <f>SUM(X77:X80)</f>
        <v>1</v>
      </c>
      <c r="Y81" s="85">
        <f>Z81+AA81</f>
        <v>4</v>
      </c>
      <c r="Z81" s="90">
        <f>SUM(Z77:Z80)</f>
        <v>3</v>
      </c>
      <c r="AA81" s="90">
        <f>SUM(AA77:AA80)</f>
        <v>1</v>
      </c>
      <c r="AB81" s="85">
        <f>AC81+AD81</f>
        <v>19</v>
      </c>
      <c r="AC81" s="90">
        <f>SUM(AC77:AC80)</f>
        <v>17</v>
      </c>
      <c r="AD81" s="90">
        <f>SUM(AD77:AD80)</f>
        <v>2</v>
      </c>
      <c r="AE81" s="88">
        <f t="shared" si="27"/>
        <v>0</v>
      </c>
      <c r="AF81" s="88"/>
      <c r="AG81" s="88"/>
      <c r="AH81" s="47"/>
      <c r="AI81" s="46"/>
      <c r="AJ81" s="48"/>
      <c r="AK81" s="12"/>
    </row>
    <row r="82" spans="1:37" ht="18" customHeight="1" x14ac:dyDescent="0.55000000000000004">
      <c r="A82" s="105"/>
      <c r="B82" s="41" t="s">
        <v>86</v>
      </c>
      <c r="C82" s="41" t="s">
        <v>87</v>
      </c>
      <c r="D82" s="85">
        <f>SUM(E82:F82)</f>
        <v>25</v>
      </c>
      <c r="E82" s="90">
        <v>25</v>
      </c>
      <c r="F82" s="90">
        <v>0</v>
      </c>
      <c r="G82" s="85">
        <f t="shared" si="16"/>
        <v>23</v>
      </c>
      <c r="H82" s="90">
        <v>22</v>
      </c>
      <c r="I82" s="90">
        <v>1</v>
      </c>
      <c r="J82" s="85">
        <f t="shared" si="17"/>
        <v>27</v>
      </c>
      <c r="K82" s="90">
        <v>27</v>
      </c>
      <c r="L82" s="90">
        <v>0</v>
      </c>
      <c r="M82" s="85">
        <f t="shared" si="28"/>
        <v>75</v>
      </c>
      <c r="N82" s="85">
        <f>E82+H82+K82</f>
        <v>74</v>
      </c>
      <c r="O82" s="85">
        <f>F82+I82+L82</f>
        <v>1</v>
      </c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8">
        <f t="shared" si="27"/>
        <v>0</v>
      </c>
      <c r="AF82" s="88"/>
      <c r="AG82" s="88"/>
      <c r="AH82" s="98">
        <f>AI82+AJ82</f>
        <v>13</v>
      </c>
      <c r="AI82" s="57">
        <v>12</v>
      </c>
      <c r="AJ82" s="91">
        <v>1</v>
      </c>
      <c r="AK82" s="12"/>
    </row>
    <row r="83" spans="1:37" ht="18" customHeight="1" x14ac:dyDescent="0.55000000000000004">
      <c r="A83" s="61"/>
      <c r="B83" s="106"/>
      <c r="C83" s="55" t="s">
        <v>88</v>
      </c>
      <c r="D83" s="56">
        <f>SUM(E83:F83)</f>
        <v>26</v>
      </c>
      <c r="E83" s="57">
        <v>19</v>
      </c>
      <c r="F83" s="57">
        <v>7</v>
      </c>
      <c r="G83" s="56">
        <f t="shared" si="16"/>
        <v>24</v>
      </c>
      <c r="H83" s="57">
        <v>15</v>
      </c>
      <c r="I83" s="57">
        <v>9</v>
      </c>
      <c r="J83" s="56">
        <f t="shared" si="17"/>
        <v>29</v>
      </c>
      <c r="K83" s="57">
        <v>24</v>
      </c>
      <c r="L83" s="57">
        <v>5</v>
      </c>
      <c r="M83" s="56">
        <f t="shared" si="28"/>
        <v>79</v>
      </c>
      <c r="N83" s="56">
        <f>E83+H83+K83</f>
        <v>58</v>
      </c>
      <c r="O83" s="56">
        <f>F83+I83+L83</f>
        <v>21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8">
        <f t="shared" si="27"/>
        <v>0</v>
      </c>
      <c r="AF83" s="58"/>
      <c r="AG83" s="58"/>
      <c r="AH83" s="58"/>
      <c r="AI83" s="58"/>
      <c r="AJ83" s="60"/>
      <c r="AK83" s="12"/>
    </row>
    <row r="84" spans="1:37" ht="18" customHeight="1" x14ac:dyDescent="0.55000000000000004">
      <c r="A84" s="61"/>
      <c r="B84" s="62"/>
      <c r="C84" s="70" t="s">
        <v>25</v>
      </c>
      <c r="D84" s="85">
        <f t="shared" ref="D84:D116" si="30">E84+F84</f>
        <v>51</v>
      </c>
      <c r="E84" s="90">
        <f>SUM(E82:E83)</f>
        <v>44</v>
      </c>
      <c r="F84" s="90">
        <f>SUM(F82:F83)</f>
        <v>7</v>
      </c>
      <c r="G84" s="85">
        <f>H84+I84</f>
        <v>47</v>
      </c>
      <c r="H84" s="90">
        <f>SUM(H82:H83)</f>
        <v>37</v>
      </c>
      <c r="I84" s="90">
        <f>SUM(I82:I83)</f>
        <v>10</v>
      </c>
      <c r="J84" s="85">
        <f>K84+L84</f>
        <v>56</v>
      </c>
      <c r="K84" s="90">
        <f>SUM(K82:K83)</f>
        <v>51</v>
      </c>
      <c r="L84" s="90">
        <f>SUM(L82:L83)</f>
        <v>5</v>
      </c>
      <c r="M84" s="85">
        <f>N84+O84</f>
        <v>154</v>
      </c>
      <c r="N84" s="90">
        <f>SUM(N82:N83)</f>
        <v>132</v>
      </c>
      <c r="O84" s="90">
        <f>SUM(O82:O83)</f>
        <v>22</v>
      </c>
      <c r="P84" s="85"/>
      <c r="Q84" s="90"/>
      <c r="R84" s="90"/>
      <c r="S84" s="85"/>
      <c r="T84" s="90"/>
      <c r="U84" s="90"/>
      <c r="V84" s="85"/>
      <c r="W84" s="90"/>
      <c r="X84" s="90"/>
      <c r="Y84" s="85"/>
      <c r="Z84" s="90"/>
      <c r="AA84" s="90"/>
      <c r="AB84" s="85"/>
      <c r="AC84" s="90"/>
      <c r="AD84" s="90"/>
      <c r="AE84" s="88">
        <f t="shared" si="27"/>
        <v>0</v>
      </c>
      <c r="AF84" s="88"/>
      <c r="AG84" s="88"/>
      <c r="AH84" s="43">
        <f>SUM(AH82:AH83)</f>
        <v>13</v>
      </c>
      <c r="AI84" s="44">
        <f>SUM(AI82:AI83)</f>
        <v>12</v>
      </c>
      <c r="AJ84" s="101">
        <f>SUM(AJ82:AJ83)</f>
        <v>1</v>
      </c>
      <c r="AK84" s="12"/>
    </row>
    <row r="85" spans="1:37" ht="18" customHeight="1" x14ac:dyDescent="0.55000000000000004">
      <c r="A85" s="61"/>
      <c r="B85" s="266" t="s">
        <v>25</v>
      </c>
      <c r="C85" s="267"/>
      <c r="D85" s="85">
        <f t="shared" si="30"/>
        <v>177</v>
      </c>
      <c r="E85" s="85">
        <f>E81+E84</f>
        <v>163</v>
      </c>
      <c r="F85" s="85">
        <f>F81+F84</f>
        <v>14</v>
      </c>
      <c r="G85" s="85">
        <f>H85+I85</f>
        <v>170</v>
      </c>
      <c r="H85" s="85">
        <f>H81+H84</f>
        <v>151</v>
      </c>
      <c r="I85" s="85">
        <f>I81+I84</f>
        <v>19</v>
      </c>
      <c r="J85" s="85">
        <f>K85+L85</f>
        <v>183</v>
      </c>
      <c r="K85" s="85">
        <f>K81+K84</f>
        <v>172</v>
      </c>
      <c r="L85" s="85">
        <f>L81+L84</f>
        <v>11</v>
      </c>
      <c r="M85" s="85">
        <f>N85+O85</f>
        <v>530</v>
      </c>
      <c r="N85" s="85">
        <f>N81+N84</f>
        <v>486</v>
      </c>
      <c r="O85" s="85">
        <f>O81+O84</f>
        <v>44</v>
      </c>
      <c r="P85" s="85">
        <f>Q85+R85</f>
        <v>7</v>
      </c>
      <c r="Q85" s="85">
        <f>Q81+Q84</f>
        <v>7</v>
      </c>
      <c r="R85" s="85">
        <f>R81+R84</f>
        <v>0</v>
      </c>
      <c r="S85" s="85">
        <f>T85+U85</f>
        <v>2</v>
      </c>
      <c r="T85" s="85">
        <f>T81+T84</f>
        <v>2</v>
      </c>
      <c r="U85" s="85">
        <f>U81+U84</f>
        <v>0</v>
      </c>
      <c r="V85" s="85">
        <f>W85+X85</f>
        <v>6</v>
      </c>
      <c r="W85" s="85">
        <f>W81+W84</f>
        <v>5</v>
      </c>
      <c r="X85" s="85">
        <f>X81+X84</f>
        <v>1</v>
      </c>
      <c r="Y85" s="85">
        <f>Z85+AA85</f>
        <v>4</v>
      </c>
      <c r="Z85" s="85">
        <f>Z81+Z84</f>
        <v>3</v>
      </c>
      <c r="AA85" s="85">
        <f>AA81+AA84</f>
        <v>1</v>
      </c>
      <c r="AB85" s="85">
        <f>AC85+AD85</f>
        <v>19</v>
      </c>
      <c r="AC85" s="85">
        <f>AC81+AC84</f>
        <v>17</v>
      </c>
      <c r="AD85" s="85">
        <f>AD81+AD84</f>
        <v>2</v>
      </c>
      <c r="AE85" s="88">
        <f t="shared" si="27"/>
        <v>0</v>
      </c>
      <c r="AF85" s="88"/>
      <c r="AG85" s="88"/>
      <c r="AH85" s="85">
        <f>AI85+AJ85</f>
        <v>13</v>
      </c>
      <c r="AI85" s="85">
        <f>AI81+AI84</f>
        <v>12</v>
      </c>
      <c r="AJ85" s="107">
        <f>AJ81+AJ84</f>
        <v>1</v>
      </c>
      <c r="AK85" s="12"/>
    </row>
    <row r="86" spans="1:37" ht="18" customHeight="1" x14ac:dyDescent="0.55000000000000004">
      <c r="A86" s="31" t="s">
        <v>89</v>
      </c>
      <c r="B86" s="32" t="s">
        <v>27</v>
      </c>
      <c r="C86" s="32" t="s">
        <v>90</v>
      </c>
      <c r="D86" s="34">
        <f t="shared" si="30"/>
        <v>30</v>
      </c>
      <c r="E86" s="35">
        <v>24</v>
      </c>
      <c r="F86" s="35">
        <v>6</v>
      </c>
      <c r="G86" s="34">
        <f t="shared" ref="G86:G116" si="31">H86+I86</f>
        <v>29</v>
      </c>
      <c r="H86" s="35">
        <v>21</v>
      </c>
      <c r="I86" s="35">
        <v>8</v>
      </c>
      <c r="J86" s="34">
        <f t="shared" ref="J86:J101" si="32">K86+L86</f>
        <v>28</v>
      </c>
      <c r="K86" s="35">
        <v>14</v>
      </c>
      <c r="L86" s="35">
        <v>14</v>
      </c>
      <c r="M86" s="34">
        <f t="shared" si="28"/>
        <v>87</v>
      </c>
      <c r="N86" s="34">
        <f t="shared" ref="N86:O101" si="33">E86+H86+K86</f>
        <v>59</v>
      </c>
      <c r="O86" s="34">
        <f t="shared" si="33"/>
        <v>28</v>
      </c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>
        <f t="shared" si="27"/>
        <v>0</v>
      </c>
      <c r="AF86" s="37"/>
      <c r="AG86" s="37"/>
      <c r="AH86" s="38"/>
      <c r="AI86" s="37"/>
      <c r="AJ86" s="39"/>
      <c r="AK86" s="12"/>
    </row>
    <row r="87" spans="1:37" ht="18" customHeight="1" x14ac:dyDescent="0.55000000000000004">
      <c r="A87" s="61"/>
      <c r="B87" s="62"/>
      <c r="C87" s="55" t="s">
        <v>91</v>
      </c>
      <c r="D87" s="56">
        <f t="shared" si="30"/>
        <v>29</v>
      </c>
      <c r="E87" s="57">
        <v>18</v>
      </c>
      <c r="F87" s="57">
        <v>11</v>
      </c>
      <c r="G87" s="56">
        <f t="shared" si="31"/>
        <v>23</v>
      </c>
      <c r="H87" s="57">
        <v>14</v>
      </c>
      <c r="I87" s="57">
        <v>9</v>
      </c>
      <c r="J87" s="56">
        <f t="shared" si="32"/>
        <v>28</v>
      </c>
      <c r="K87" s="57">
        <v>19</v>
      </c>
      <c r="L87" s="57">
        <v>9</v>
      </c>
      <c r="M87" s="56">
        <f t="shared" si="28"/>
        <v>80</v>
      </c>
      <c r="N87" s="56">
        <f t="shared" si="33"/>
        <v>51</v>
      </c>
      <c r="O87" s="56">
        <f t="shared" si="33"/>
        <v>29</v>
      </c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>
        <f t="shared" si="27"/>
        <v>0</v>
      </c>
      <c r="AF87" s="58"/>
      <c r="AG87" s="58"/>
      <c r="AH87" s="59"/>
      <c r="AI87" s="58"/>
      <c r="AJ87" s="60"/>
      <c r="AK87" s="12"/>
    </row>
    <row r="88" spans="1:37" ht="18" customHeight="1" x14ac:dyDescent="0.55000000000000004">
      <c r="A88" s="61"/>
      <c r="B88" s="62" t="s">
        <v>30</v>
      </c>
      <c r="C88" s="64" t="s">
        <v>92</v>
      </c>
      <c r="D88" s="56">
        <f t="shared" si="30"/>
        <v>30</v>
      </c>
      <c r="E88" s="57">
        <v>13</v>
      </c>
      <c r="F88" s="57">
        <v>17</v>
      </c>
      <c r="G88" s="56">
        <f t="shared" si="31"/>
        <v>30</v>
      </c>
      <c r="H88" s="57">
        <v>13</v>
      </c>
      <c r="I88" s="57">
        <v>17</v>
      </c>
      <c r="J88" s="56">
        <f t="shared" si="32"/>
        <v>30</v>
      </c>
      <c r="K88" s="57">
        <v>11</v>
      </c>
      <c r="L88" s="57">
        <v>19</v>
      </c>
      <c r="M88" s="56">
        <f t="shared" si="28"/>
        <v>90</v>
      </c>
      <c r="N88" s="56">
        <f t="shared" si="33"/>
        <v>37</v>
      </c>
      <c r="O88" s="56">
        <f t="shared" si="33"/>
        <v>53</v>
      </c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>
        <f t="shared" si="27"/>
        <v>0</v>
      </c>
      <c r="AF88" s="58"/>
      <c r="AG88" s="58"/>
      <c r="AH88" s="59"/>
      <c r="AI88" s="58"/>
      <c r="AJ88" s="60"/>
      <c r="AK88" s="12"/>
    </row>
    <row r="89" spans="1:37" ht="18" customHeight="1" x14ac:dyDescent="0.55000000000000004">
      <c r="A89" s="61"/>
      <c r="B89" s="62"/>
      <c r="C89" s="70" t="s">
        <v>25</v>
      </c>
      <c r="D89" s="43">
        <f t="shared" si="30"/>
        <v>89</v>
      </c>
      <c r="E89" s="43">
        <f>SUM(E86:E88)</f>
        <v>55</v>
      </c>
      <c r="F89" s="43">
        <f>SUM(F86:F88)</f>
        <v>34</v>
      </c>
      <c r="G89" s="43">
        <f t="shared" si="31"/>
        <v>82</v>
      </c>
      <c r="H89" s="43">
        <f>SUM(H86:H88)</f>
        <v>48</v>
      </c>
      <c r="I89" s="43">
        <f>SUM(I86:I88)</f>
        <v>34</v>
      </c>
      <c r="J89" s="43">
        <f t="shared" si="32"/>
        <v>86</v>
      </c>
      <c r="K89" s="43">
        <f>SUM(K86:K88)</f>
        <v>44</v>
      </c>
      <c r="L89" s="43">
        <f>SUM(L86:L88)</f>
        <v>42</v>
      </c>
      <c r="M89" s="43">
        <f t="shared" si="28"/>
        <v>257</v>
      </c>
      <c r="N89" s="43">
        <f t="shared" si="33"/>
        <v>147</v>
      </c>
      <c r="O89" s="43">
        <f t="shared" si="33"/>
        <v>110</v>
      </c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>
        <f t="shared" si="27"/>
        <v>0</v>
      </c>
      <c r="AF89" s="46"/>
      <c r="AG89" s="46"/>
      <c r="AH89" s="47"/>
      <c r="AI89" s="46"/>
      <c r="AJ89" s="48"/>
      <c r="AK89" s="12"/>
    </row>
    <row r="90" spans="1:37" ht="18" customHeight="1" x14ac:dyDescent="0.55000000000000004">
      <c r="A90" s="61"/>
      <c r="B90" s="41" t="s">
        <v>32</v>
      </c>
      <c r="C90" s="71" t="s">
        <v>33</v>
      </c>
      <c r="D90" s="65">
        <f t="shared" si="30"/>
        <v>26</v>
      </c>
      <c r="E90" s="66">
        <v>3</v>
      </c>
      <c r="F90" s="66">
        <v>23</v>
      </c>
      <c r="G90" s="65">
        <f t="shared" si="31"/>
        <v>30</v>
      </c>
      <c r="H90" s="66">
        <v>1</v>
      </c>
      <c r="I90" s="66">
        <v>29</v>
      </c>
      <c r="J90" s="65">
        <f>K90+L90</f>
        <v>29</v>
      </c>
      <c r="K90" s="66"/>
      <c r="L90" s="66">
        <v>29</v>
      </c>
      <c r="M90" s="65">
        <f t="shared" si="28"/>
        <v>85</v>
      </c>
      <c r="N90" s="65">
        <f t="shared" si="33"/>
        <v>4</v>
      </c>
      <c r="O90" s="65">
        <f t="shared" si="33"/>
        <v>81</v>
      </c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>
        <f t="shared" si="27"/>
        <v>0</v>
      </c>
      <c r="AF90" s="67"/>
      <c r="AG90" s="67"/>
      <c r="AH90" s="68"/>
      <c r="AI90" s="67"/>
      <c r="AJ90" s="69"/>
      <c r="AK90" s="12"/>
    </row>
    <row r="91" spans="1:37" ht="18" customHeight="1" x14ac:dyDescent="0.55000000000000004">
      <c r="A91" s="61"/>
      <c r="B91" s="266" t="s">
        <v>25</v>
      </c>
      <c r="C91" s="267"/>
      <c r="D91" s="56">
        <f t="shared" si="30"/>
        <v>115</v>
      </c>
      <c r="E91" s="56">
        <f>SUM(E89:E90)</f>
        <v>58</v>
      </c>
      <c r="F91" s="56">
        <f>SUM(F89:F90)</f>
        <v>57</v>
      </c>
      <c r="G91" s="56">
        <f t="shared" si="31"/>
        <v>112</v>
      </c>
      <c r="H91" s="56">
        <f>SUM(H89:H90)</f>
        <v>49</v>
      </c>
      <c r="I91" s="56">
        <f>SUM(I89:I90)</f>
        <v>63</v>
      </c>
      <c r="J91" s="56">
        <f t="shared" si="32"/>
        <v>115</v>
      </c>
      <c r="K91" s="56">
        <f>SUM(K89:K90)</f>
        <v>44</v>
      </c>
      <c r="L91" s="56">
        <f>SUM(L89:L90)</f>
        <v>71</v>
      </c>
      <c r="M91" s="56">
        <f t="shared" si="28"/>
        <v>342</v>
      </c>
      <c r="N91" s="56">
        <f>SUM(N89:N90)</f>
        <v>151</v>
      </c>
      <c r="O91" s="56">
        <f>SUM(O89:O90)</f>
        <v>191</v>
      </c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>
        <f t="shared" si="27"/>
        <v>0</v>
      </c>
      <c r="AF91" s="58"/>
      <c r="AG91" s="58"/>
      <c r="AH91" s="59"/>
      <c r="AI91" s="58"/>
      <c r="AJ91" s="60"/>
      <c r="AK91" s="12"/>
    </row>
    <row r="92" spans="1:37" ht="18" customHeight="1" x14ac:dyDescent="0.55000000000000004">
      <c r="A92" s="23" t="s">
        <v>93</v>
      </c>
      <c r="B92" s="24" t="s">
        <v>22</v>
      </c>
      <c r="C92" s="25"/>
      <c r="D92" s="26">
        <f t="shared" si="30"/>
        <v>128</v>
      </c>
      <c r="E92" s="27">
        <v>71</v>
      </c>
      <c r="F92" s="27">
        <v>57</v>
      </c>
      <c r="G92" s="26">
        <f>H92+I92</f>
        <v>116</v>
      </c>
      <c r="H92" s="27">
        <v>56</v>
      </c>
      <c r="I92" s="27">
        <v>60</v>
      </c>
      <c r="J92" s="26">
        <f>K92+L92</f>
        <v>131</v>
      </c>
      <c r="K92" s="27">
        <v>59</v>
      </c>
      <c r="L92" s="27">
        <v>72</v>
      </c>
      <c r="M92" s="26">
        <f>N92+O92</f>
        <v>375</v>
      </c>
      <c r="N92" s="26">
        <f t="shared" si="33"/>
        <v>186</v>
      </c>
      <c r="O92" s="26">
        <f t="shared" si="33"/>
        <v>189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>
        <f t="shared" si="27"/>
        <v>0</v>
      </c>
      <c r="AF92" s="28"/>
      <c r="AG92" s="28"/>
      <c r="AH92" s="29"/>
      <c r="AI92" s="28"/>
      <c r="AJ92" s="30"/>
      <c r="AK92" s="12"/>
    </row>
    <row r="93" spans="1:37" ht="18" customHeight="1" x14ac:dyDescent="0.55000000000000004">
      <c r="A93" s="104" t="s">
        <v>94</v>
      </c>
      <c r="B93" s="32" t="s">
        <v>22</v>
      </c>
      <c r="C93" s="33"/>
      <c r="D93" s="34">
        <f t="shared" si="30"/>
        <v>188</v>
      </c>
      <c r="E93" s="35">
        <v>78</v>
      </c>
      <c r="F93" s="35">
        <v>110</v>
      </c>
      <c r="G93" s="34">
        <f t="shared" si="31"/>
        <v>186</v>
      </c>
      <c r="H93" s="35">
        <v>71</v>
      </c>
      <c r="I93" s="35">
        <v>115</v>
      </c>
      <c r="J93" s="34">
        <f t="shared" si="32"/>
        <v>200</v>
      </c>
      <c r="K93" s="35">
        <v>81</v>
      </c>
      <c r="L93" s="35">
        <v>119</v>
      </c>
      <c r="M93" s="36">
        <f t="shared" si="28"/>
        <v>574</v>
      </c>
      <c r="N93" s="34">
        <f t="shared" si="33"/>
        <v>230</v>
      </c>
      <c r="O93" s="34">
        <f t="shared" si="33"/>
        <v>344</v>
      </c>
      <c r="P93" s="36">
        <f>Q93+R93</f>
        <v>9</v>
      </c>
      <c r="Q93" s="80">
        <v>8</v>
      </c>
      <c r="R93" s="80">
        <v>1</v>
      </c>
      <c r="S93" s="36">
        <f>T93+U93</f>
        <v>7</v>
      </c>
      <c r="T93" s="80">
        <v>3</v>
      </c>
      <c r="U93" s="80">
        <v>4</v>
      </c>
      <c r="V93" s="36">
        <f>W93+X93</f>
        <v>11</v>
      </c>
      <c r="W93" s="80">
        <v>5</v>
      </c>
      <c r="X93" s="80">
        <v>6</v>
      </c>
      <c r="Y93" s="36">
        <f>Z93+AA93</f>
        <v>11</v>
      </c>
      <c r="Z93" s="80">
        <v>7</v>
      </c>
      <c r="AA93" s="80">
        <v>4</v>
      </c>
      <c r="AB93" s="36">
        <f>AC93+AD93</f>
        <v>38</v>
      </c>
      <c r="AC93" s="56">
        <f>Q93+T93+W93+Z93</f>
        <v>23</v>
      </c>
      <c r="AD93" s="56">
        <f>R93+U93+X93+AA93</f>
        <v>15</v>
      </c>
      <c r="AE93" s="108">
        <f t="shared" si="27"/>
        <v>0</v>
      </c>
      <c r="AF93" s="108"/>
      <c r="AG93" s="108"/>
      <c r="AH93" s="109"/>
      <c r="AI93" s="108"/>
      <c r="AJ93" s="81"/>
      <c r="AK93" s="12"/>
    </row>
    <row r="94" spans="1:37" ht="18" customHeight="1" x14ac:dyDescent="0.55000000000000004">
      <c r="A94" s="110"/>
      <c r="B94" s="70" t="s">
        <v>24</v>
      </c>
      <c r="C94" s="86" t="s">
        <v>24</v>
      </c>
      <c r="D94" s="43">
        <f t="shared" si="30"/>
        <v>30</v>
      </c>
      <c r="E94" s="44">
        <v>12</v>
      </c>
      <c r="F94" s="44">
        <v>18</v>
      </c>
      <c r="G94" s="43">
        <f t="shared" si="31"/>
        <v>30</v>
      </c>
      <c r="H94" s="44">
        <v>15</v>
      </c>
      <c r="I94" s="44">
        <v>15</v>
      </c>
      <c r="J94" s="43">
        <f t="shared" si="32"/>
        <v>30</v>
      </c>
      <c r="K94" s="44">
        <v>18</v>
      </c>
      <c r="L94" s="44">
        <v>12</v>
      </c>
      <c r="M94" s="43">
        <f t="shared" si="28"/>
        <v>90</v>
      </c>
      <c r="N94" s="43">
        <f t="shared" si="33"/>
        <v>45</v>
      </c>
      <c r="O94" s="43">
        <f t="shared" si="33"/>
        <v>45</v>
      </c>
      <c r="P94" s="46"/>
      <c r="Q94" s="44"/>
      <c r="R94" s="44"/>
      <c r="S94" s="46"/>
      <c r="T94" s="44"/>
      <c r="U94" s="44"/>
      <c r="V94" s="46"/>
      <c r="W94" s="44"/>
      <c r="X94" s="44"/>
      <c r="Y94" s="46"/>
      <c r="Z94" s="44"/>
      <c r="AA94" s="44"/>
      <c r="AB94" s="46"/>
      <c r="AC94" s="46"/>
      <c r="AD94" s="46"/>
      <c r="AE94" s="46">
        <f t="shared" si="27"/>
        <v>0</v>
      </c>
      <c r="AF94" s="46"/>
      <c r="AG94" s="46"/>
      <c r="AH94" s="47"/>
      <c r="AI94" s="46"/>
      <c r="AJ94" s="48"/>
      <c r="AK94" s="12"/>
    </row>
    <row r="95" spans="1:37" ht="18" customHeight="1" x14ac:dyDescent="0.55000000000000004">
      <c r="A95" s="49"/>
      <c r="B95" s="268" t="s">
        <v>25</v>
      </c>
      <c r="C95" s="269"/>
      <c r="D95" s="50">
        <f t="shared" si="30"/>
        <v>218</v>
      </c>
      <c r="E95" s="50">
        <f>E93+E94</f>
        <v>90</v>
      </c>
      <c r="F95" s="50">
        <f>F93+F94</f>
        <v>128</v>
      </c>
      <c r="G95" s="50">
        <f t="shared" si="31"/>
        <v>216</v>
      </c>
      <c r="H95" s="50">
        <f>H93+H94</f>
        <v>86</v>
      </c>
      <c r="I95" s="50">
        <f>I93+I94</f>
        <v>130</v>
      </c>
      <c r="J95" s="50">
        <f t="shared" si="32"/>
        <v>230</v>
      </c>
      <c r="K95" s="50">
        <f>K93+K94</f>
        <v>99</v>
      </c>
      <c r="L95" s="50">
        <f>L93+L94</f>
        <v>131</v>
      </c>
      <c r="M95" s="50">
        <f t="shared" si="28"/>
        <v>664</v>
      </c>
      <c r="N95" s="50">
        <f t="shared" si="33"/>
        <v>275</v>
      </c>
      <c r="O95" s="50">
        <f t="shared" si="33"/>
        <v>389</v>
      </c>
      <c r="P95" s="50">
        <f>Q95+R95</f>
        <v>9</v>
      </c>
      <c r="Q95" s="50">
        <f>Q93+Q94</f>
        <v>8</v>
      </c>
      <c r="R95" s="50">
        <f>R93+R94</f>
        <v>1</v>
      </c>
      <c r="S95" s="50">
        <f>T95+U95</f>
        <v>7</v>
      </c>
      <c r="T95" s="50">
        <f>T93+T94</f>
        <v>3</v>
      </c>
      <c r="U95" s="50">
        <f>U93+U94</f>
        <v>4</v>
      </c>
      <c r="V95" s="50">
        <f>W95+X95</f>
        <v>11</v>
      </c>
      <c r="W95" s="50">
        <f>W93+W94</f>
        <v>5</v>
      </c>
      <c r="X95" s="50">
        <f>X93+X94</f>
        <v>6</v>
      </c>
      <c r="Y95" s="50">
        <f>Z95+AA95</f>
        <v>11</v>
      </c>
      <c r="Z95" s="50">
        <f>Z93+Z94</f>
        <v>7</v>
      </c>
      <c r="AA95" s="50">
        <f>AA93+AA94</f>
        <v>4</v>
      </c>
      <c r="AB95" s="50">
        <f>AC95+AD95</f>
        <v>38</v>
      </c>
      <c r="AC95" s="50">
        <f>Q95+T95+W95+Z95</f>
        <v>23</v>
      </c>
      <c r="AD95" s="50">
        <f>R95+U95+X95+AA95</f>
        <v>15</v>
      </c>
      <c r="AE95" s="52">
        <f t="shared" si="27"/>
        <v>0</v>
      </c>
      <c r="AF95" s="52"/>
      <c r="AG95" s="52"/>
      <c r="AH95" s="53"/>
      <c r="AI95" s="52"/>
      <c r="AJ95" s="54"/>
      <c r="AK95" s="12"/>
    </row>
    <row r="96" spans="1:37" ht="18" customHeight="1" x14ac:dyDescent="0.55000000000000004">
      <c r="A96" s="31" t="s">
        <v>95</v>
      </c>
      <c r="B96" s="32" t="s">
        <v>35</v>
      </c>
      <c r="C96" s="32" t="s">
        <v>46</v>
      </c>
      <c r="D96" s="34">
        <f t="shared" si="30"/>
        <v>31</v>
      </c>
      <c r="E96" s="35">
        <v>29</v>
      </c>
      <c r="F96" s="35">
        <v>2</v>
      </c>
      <c r="G96" s="34">
        <f t="shared" si="31"/>
        <v>31</v>
      </c>
      <c r="H96" s="35">
        <v>31</v>
      </c>
      <c r="I96" s="35">
        <v>0</v>
      </c>
      <c r="J96" s="34">
        <f t="shared" si="32"/>
        <v>30</v>
      </c>
      <c r="K96" s="35">
        <v>29</v>
      </c>
      <c r="L96" s="35">
        <v>1</v>
      </c>
      <c r="M96" s="34">
        <f t="shared" si="28"/>
        <v>92</v>
      </c>
      <c r="N96" s="34">
        <f t="shared" si="33"/>
        <v>89</v>
      </c>
      <c r="O96" s="34">
        <f t="shared" si="33"/>
        <v>3</v>
      </c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>
        <f t="shared" si="27"/>
        <v>0</v>
      </c>
      <c r="AF96" s="37"/>
      <c r="AG96" s="37"/>
      <c r="AH96" s="38"/>
      <c r="AI96" s="37"/>
      <c r="AJ96" s="39"/>
      <c r="AK96" s="12"/>
    </row>
    <row r="97" spans="1:40" ht="18" customHeight="1" x14ac:dyDescent="0.55000000000000004">
      <c r="A97" s="61"/>
      <c r="B97" s="62"/>
      <c r="C97" s="55" t="s">
        <v>47</v>
      </c>
      <c r="D97" s="56">
        <f t="shared" si="30"/>
        <v>31</v>
      </c>
      <c r="E97" s="57">
        <v>29</v>
      </c>
      <c r="F97" s="57">
        <v>2</v>
      </c>
      <c r="G97" s="56">
        <f t="shared" si="31"/>
        <v>30</v>
      </c>
      <c r="H97" s="57">
        <v>28</v>
      </c>
      <c r="I97" s="57">
        <v>2</v>
      </c>
      <c r="J97" s="56">
        <f t="shared" si="32"/>
        <v>30</v>
      </c>
      <c r="K97" s="57">
        <v>28</v>
      </c>
      <c r="L97" s="57">
        <v>2</v>
      </c>
      <c r="M97" s="56">
        <f t="shared" si="28"/>
        <v>91</v>
      </c>
      <c r="N97" s="56">
        <f t="shared" si="33"/>
        <v>85</v>
      </c>
      <c r="O97" s="56">
        <f t="shared" si="33"/>
        <v>6</v>
      </c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>
        <f t="shared" si="27"/>
        <v>0</v>
      </c>
      <c r="AF97" s="58"/>
      <c r="AG97" s="58"/>
      <c r="AH97" s="59"/>
      <c r="AI97" s="58"/>
      <c r="AJ97" s="60"/>
      <c r="AK97" s="12"/>
    </row>
    <row r="98" spans="1:40" ht="18" customHeight="1" x14ac:dyDescent="0.55000000000000004">
      <c r="A98" s="61"/>
      <c r="B98" s="62"/>
      <c r="C98" s="55" t="s">
        <v>96</v>
      </c>
      <c r="D98" s="56">
        <f t="shared" si="30"/>
        <v>30</v>
      </c>
      <c r="E98" s="57">
        <v>23</v>
      </c>
      <c r="F98" s="57">
        <v>7</v>
      </c>
      <c r="G98" s="56">
        <f t="shared" si="31"/>
        <v>29</v>
      </c>
      <c r="H98" s="57">
        <v>25</v>
      </c>
      <c r="I98" s="57">
        <v>4</v>
      </c>
      <c r="J98" s="56">
        <f t="shared" si="32"/>
        <v>31</v>
      </c>
      <c r="K98" s="57">
        <v>27</v>
      </c>
      <c r="L98" s="57">
        <v>4</v>
      </c>
      <c r="M98" s="56">
        <f t="shared" si="28"/>
        <v>90</v>
      </c>
      <c r="N98" s="56">
        <f t="shared" si="33"/>
        <v>75</v>
      </c>
      <c r="O98" s="56">
        <f t="shared" si="33"/>
        <v>15</v>
      </c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67">
        <f t="shared" si="27"/>
        <v>0</v>
      </c>
      <c r="AF98" s="58"/>
      <c r="AG98" s="58"/>
      <c r="AH98" s="59"/>
      <c r="AI98" s="58"/>
      <c r="AJ98" s="60"/>
      <c r="AK98" s="12"/>
    </row>
    <row r="99" spans="1:40" ht="18" customHeight="1" x14ac:dyDescent="0.55000000000000004">
      <c r="A99" s="61"/>
      <c r="B99" s="111"/>
      <c r="C99" s="70" t="s">
        <v>25</v>
      </c>
      <c r="D99" s="43">
        <f t="shared" si="30"/>
        <v>92</v>
      </c>
      <c r="E99" s="43">
        <f>SUM(E96:E98)</f>
        <v>81</v>
      </c>
      <c r="F99" s="43">
        <f>SUM(F96:F98)</f>
        <v>11</v>
      </c>
      <c r="G99" s="43">
        <f t="shared" si="31"/>
        <v>90</v>
      </c>
      <c r="H99" s="43">
        <f>SUM(H96:H98)</f>
        <v>84</v>
      </c>
      <c r="I99" s="43">
        <f>SUM(I96:I98)</f>
        <v>6</v>
      </c>
      <c r="J99" s="43">
        <f t="shared" si="32"/>
        <v>91</v>
      </c>
      <c r="K99" s="43">
        <f>SUM(K96:K98)</f>
        <v>84</v>
      </c>
      <c r="L99" s="43">
        <f>SUM(L96:L98)</f>
        <v>7</v>
      </c>
      <c r="M99" s="43">
        <f t="shared" si="28"/>
        <v>273</v>
      </c>
      <c r="N99" s="43">
        <f t="shared" si="33"/>
        <v>249</v>
      </c>
      <c r="O99" s="43">
        <f t="shared" si="33"/>
        <v>24</v>
      </c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58">
        <f t="shared" si="27"/>
        <v>0</v>
      </c>
      <c r="AF99" s="46"/>
      <c r="AG99" s="46"/>
      <c r="AH99" s="47"/>
      <c r="AI99" s="46"/>
      <c r="AJ99" s="48"/>
      <c r="AK99" s="12"/>
    </row>
    <row r="100" spans="1:40" ht="18" customHeight="1" x14ac:dyDescent="0.55000000000000004">
      <c r="A100" s="61"/>
      <c r="B100" s="112" t="s">
        <v>43</v>
      </c>
      <c r="C100" s="70"/>
      <c r="D100" s="43">
        <f t="shared" si="30"/>
        <v>153</v>
      </c>
      <c r="E100" s="44">
        <v>53</v>
      </c>
      <c r="F100" s="44">
        <v>100</v>
      </c>
      <c r="G100" s="43">
        <f t="shared" si="31"/>
        <v>135</v>
      </c>
      <c r="H100" s="44">
        <v>49</v>
      </c>
      <c r="I100" s="44">
        <v>86</v>
      </c>
      <c r="J100" s="43">
        <f t="shared" si="32"/>
        <v>151</v>
      </c>
      <c r="K100" s="44">
        <v>53</v>
      </c>
      <c r="L100" s="44">
        <v>98</v>
      </c>
      <c r="M100" s="43">
        <f>N100+O100</f>
        <v>439</v>
      </c>
      <c r="N100" s="43">
        <f>E100+H100+K100</f>
        <v>155</v>
      </c>
      <c r="O100" s="43">
        <f>F100+I100+L100</f>
        <v>284</v>
      </c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>
        <f t="shared" si="27"/>
        <v>0</v>
      </c>
      <c r="AF100" s="46"/>
      <c r="AG100" s="46"/>
      <c r="AH100" s="47"/>
      <c r="AI100" s="46"/>
      <c r="AJ100" s="48"/>
      <c r="AK100" s="12"/>
    </row>
    <row r="101" spans="1:40" ht="18" customHeight="1" x14ac:dyDescent="0.55000000000000004">
      <c r="A101" s="49"/>
      <c r="B101" s="268" t="s">
        <v>25</v>
      </c>
      <c r="C101" s="269"/>
      <c r="D101" s="50">
        <f t="shared" si="30"/>
        <v>245</v>
      </c>
      <c r="E101" s="50">
        <f>E99+E100</f>
        <v>134</v>
      </c>
      <c r="F101" s="50">
        <f>F99+F100</f>
        <v>111</v>
      </c>
      <c r="G101" s="50">
        <f t="shared" si="31"/>
        <v>225</v>
      </c>
      <c r="H101" s="50">
        <f t="shared" ref="H101:I101" si="34">H99+H100</f>
        <v>133</v>
      </c>
      <c r="I101" s="50">
        <f t="shared" si="34"/>
        <v>92</v>
      </c>
      <c r="J101" s="50">
        <f t="shared" si="32"/>
        <v>242</v>
      </c>
      <c r="K101" s="50">
        <f t="shared" ref="K101:L101" si="35">K99+K100</f>
        <v>137</v>
      </c>
      <c r="L101" s="50">
        <f t="shared" si="35"/>
        <v>105</v>
      </c>
      <c r="M101" s="50">
        <f t="shared" si="28"/>
        <v>712</v>
      </c>
      <c r="N101" s="50">
        <f t="shared" si="33"/>
        <v>404</v>
      </c>
      <c r="O101" s="50">
        <f t="shared" si="33"/>
        <v>308</v>
      </c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>
        <f t="shared" si="27"/>
        <v>0</v>
      </c>
      <c r="AF101" s="52"/>
      <c r="AG101" s="52"/>
      <c r="AH101" s="53"/>
      <c r="AI101" s="52"/>
      <c r="AJ101" s="54"/>
      <c r="AK101" s="12"/>
    </row>
    <row r="102" spans="1:40" ht="18" customHeight="1" x14ac:dyDescent="0.55000000000000004">
      <c r="A102" s="40" t="s">
        <v>97</v>
      </c>
      <c r="B102" s="55" t="s">
        <v>22</v>
      </c>
      <c r="C102" s="62"/>
      <c r="D102" s="56">
        <f t="shared" si="30"/>
        <v>242</v>
      </c>
      <c r="E102" s="57">
        <v>85</v>
      </c>
      <c r="F102" s="57">
        <v>157</v>
      </c>
      <c r="G102" s="56">
        <f t="shared" si="31"/>
        <v>238</v>
      </c>
      <c r="H102" s="57">
        <v>83</v>
      </c>
      <c r="I102" s="57">
        <v>155</v>
      </c>
      <c r="J102" s="56">
        <f>K102+L102</f>
        <v>278</v>
      </c>
      <c r="K102" s="57">
        <v>104</v>
      </c>
      <c r="L102" s="57">
        <v>174</v>
      </c>
      <c r="M102" s="56">
        <f>N102+O102</f>
        <v>758</v>
      </c>
      <c r="N102" s="56">
        <f t="shared" ref="N102:O104" si="36">E102+H102+K102</f>
        <v>272</v>
      </c>
      <c r="O102" s="56">
        <f t="shared" si="36"/>
        <v>486</v>
      </c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8"/>
      <c r="AF102" s="57"/>
      <c r="AG102" s="57"/>
      <c r="AH102" s="113"/>
      <c r="AI102" s="57"/>
      <c r="AJ102" s="99"/>
      <c r="AK102" s="12"/>
    </row>
    <row r="103" spans="1:40" ht="18" customHeight="1" x14ac:dyDescent="0.55000000000000004">
      <c r="A103" s="61"/>
      <c r="B103" s="70" t="s">
        <v>76</v>
      </c>
      <c r="C103" s="86" t="s">
        <v>76</v>
      </c>
      <c r="D103" s="43">
        <f t="shared" si="30"/>
        <v>23</v>
      </c>
      <c r="E103" s="44">
        <v>5</v>
      </c>
      <c r="F103" s="44">
        <v>18</v>
      </c>
      <c r="G103" s="43">
        <f t="shared" si="31"/>
        <v>27</v>
      </c>
      <c r="H103" s="44">
        <v>5</v>
      </c>
      <c r="I103" s="44">
        <v>22</v>
      </c>
      <c r="J103" s="43">
        <f>K103+L103</f>
        <v>25</v>
      </c>
      <c r="K103" s="44">
        <v>2</v>
      </c>
      <c r="L103" s="44">
        <v>23</v>
      </c>
      <c r="M103" s="43">
        <f>N103+O103</f>
        <v>75</v>
      </c>
      <c r="N103" s="43">
        <f t="shared" si="36"/>
        <v>12</v>
      </c>
      <c r="O103" s="43">
        <f t="shared" si="36"/>
        <v>63</v>
      </c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6"/>
      <c r="AF103" s="44"/>
      <c r="AG103" s="44"/>
      <c r="AH103" s="114"/>
      <c r="AI103" s="44"/>
      <c r="AJ103" s="101"/>
      <c r="AK103" s="12"/>
    </row>
    <row r="104" spans="1:40" ht="18" customHeight="1" x14ac:dyDescent="0.55000000000000004">
      <c r="A104" s="49"/>
      <c r="B104" s="268" t="s">
        <v>25</v>
      </c>
      <c r="C104" s="269"/>
      <c r="D104" s="50">
        <f t="shared" si="30"/>
        <v>265</v>
      </c>
      <c r="E104" s="50">
        <f>E102+E103</f>
        <v>90</v>
      </c>
      <c r="F104" s="50">
        <f>F102+F103</f>
        <v>175</v>
      </c>
      <c r="G104" s="50">
        <f t="shared" si="31"/>
        <v>265</v>
      </c>
      <c r="H104" s="50">
        <f>H102+H103</f>
        <v>88</v>
      </c>
      <c r="I104" s="50">
        <f>I102+I103</f>
        <v>177</v>
      </c>
      <c r="J104" s="50">
        <f t="shared" ref="J104:J116" si="37">K104+L104</f>
        <v>303</v>
      </c>
      <c r="K104" s="50">
        <f>K102+K103</f>
        <v>106</v>
      </c>
      <c r="L104" s="50">
        <f>L102+L103</f>
        <v>197</v>
      </c>
      <c r="M104" s="50">
        <f t="shared" ref="M104:M125" si="38">N104+O104</f>
        <v>833</v>
      </c>
      <c r="N104" s="50">
        <f t="shared" si="36"/>
        <v>284</v>
      </c>
      <c r="O104" s="50">
        <f t="shared" si="36"/>
        <v>549</v>
      </c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3"/>
      <c r="AI104" s="92"/>
      <c r="AJ104" s="95"/>
      <c r="AK104" s="12"/>
    </row>
    <row r="105" spans="1:40" ht="18" customHeight="1" x14ac:dyDescent="0.55000000000000004">
      <c r="A105" s="115" t="s">
        <v>98</v>
      </c>
      <c r="B105" s="116" t="s">
        <v>22</v>
      </c>
      <c r="C105" s="117"/>
      <c r="D105" s="118">
        <f t="shared" si="30"/>
        <v>496</v>
      </c>
      <c r="E105" s="119">
        <v>240</v>
      </c>
      <c r="F105" s="119">
        <v>256</v>
      </c>
      <c r="G105" s="118">
        <f t="shared" si="31"/>
        <v>420</v>
      </c>
      <c r="H105" s="119">
        <v>193</v>
      </c>
      <c r="I105" s="119">
        <v>227</v>
      </c>
      <c r="J105" s="118">
        <f t="shared" si="37"/>
        <v>427</v>
      </c>
      <c r="K105" s="119">
        <v>211</v>
      </c>
      <c r="L105" s="119">
        <v>216</v>
      </c>
      <c r="M105" s="118">
        <f t="shared" si="38"/>
        <v>1343</v>
      </c>
      <c r="N105" s="118">
        <f>E105+H105+K105</f>
        <v>644</v>
      </c>
      <c r="O105" s="118">
        <f>F105+I105+L105</f>
        <v>699</v>
      </c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20"/>
      <c r="AD105" s="120"/>
      <c r="AE105" s="121"/>
      <c r="AF105" s="120"/>
      <c r="AG105" s="120"/>
      <c r="AH105" s="122"/>
      <c r="AI105" s="120"/>
      <c r="AJ105" s="123"/>
      <c r="AK105" s="124"/>
      <c r="AL105" s="125"/>
      <c r="AM105" s="125"/>
      <c r="AN105" s="126"/>
    </row>
    <row r="106" spans="1:40" ht="18" customHeight="1" x14ac:dyDescent="0.55000000000000004">
      <c r="A106" s="127" t="s">
        <v>99</v>
      </c>
      <c r="B106" s="128" t="s">
        <v>22</v>
      </c>
      <c r="C106" s="129"/>
      <c r="D106" s="130">
        <f t="shared" si="30"/>
        <v>260</v>
      </c>
      <c r="E106" s="131">
        <v>150</v>
      </c>
      <c r="F106" s="131">
        <v>110</v>
      </c>
      <c r="G106" s="130">
        <f t="shared" si="31"/>
        <v>260</v>
      </c>
      <c r="H106" s="131">
        <v>142</v>
      </c>
      <c r="I106" s="131">
        <v>118</v>
      </c>
      <c r="J106" s="130">
        <f t="shared" si="37"/>
        <v>282</v>
      </c>
      <c r="K106" s="131">
        <v>176</v>
      </c>
      <c r="L106" s="131">
        <v>106</v>
      </c>
      <c r="M106" s="130">
        <f t="shared" si="38"/>
        <v>802</v>
      </c>
      <c r="N106" s="130">
        <f t="shared" ref="N106:O121" si="39">E106+H106+K106</f>
        <v>468</v>
      </c>
      <c r="O106" s="130">
        <f t="shared" si="39"/>
        <v>334</v>
      </c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1">
        <f>AF106+AG106</f>
        <v>691</v>
      </c>
      <c r="AF106" s="131">
        <v>360</v>
      </c>
      <c r="AG106" s="131">
        <v>331</v>
      </c>
      <c r="AH106" s="133"/>
      <c r="AI106" s="132"/>
      <c r="AJ106" s="134"/>
      <c r="AK106" s="124"/>
      <c r="AL106" s="125"/>
      <c r="AM106" s="125"/>
      <c r="AN106" s="126"/>
    </row>
    <row r="107" spans="1:40" ht="18" customHeight="1" x14ac:dyDescent="0.55000000000000004">
      <c r="A107" s="135"/>
      <c r="B107" s="136" t="s">
        <v>38</v>
      </c>
      <c r="C107" s="136" t="s">
        <v>38</v>
      </c>
      <c r="D107" s="137">
        <f t="shared" si="30"/>
        <v>51</v>
      </c>
      <c r="E107" s="138">
        <v>26</v>
      </c>
      <c r="F107" s="138">
        <v>25</v>
      </c>
      <c r="G107" s="137">
        <f t="shared" si="31"/>
        <v>47</v>
      </c>
      <c r="H107" s="138">
        <v>22</v>
      </c>
      <c r="I107" s="138">
        <v>25</v>
      </c>
      <c r="J107" s="137">
        <f t="shared" si="37"/>
        <v>48</v>
      </c>
      <c r="K107" s="138">
        <v>24</v>
      </c>
      <c r="L107" s="138">
        <v>24</v>
      </c>
      <c r="M107" s="137">
        <f t="shared" si="38"/>
        <v>146</v>
      </c>
      <c r="N107" s="137">
        <f t="shared" si="39"/>
        <v>72</v>
      </c>
      <c r="O107" s="137">
        <f t="shared" si="39"/>
        <v>74</v>
      </c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40"/>
      <c r="AI107" s="139"/>
      <c r="AJ107" s="141"/>
      <c r="AK107" s="124"/>
      <c r="AL107" s="125"/>
      <c r="AM107" s="125"/>
      <c r="AN107" s="126"/>
    </row>
    <row r="108" spans="1:40" ht="18" customHeight="1" x14ac:dyDescent="0.55000000000000004">
      <c r="A108" s="135"/>
      <c r="B108" s="258" t="s">
        <v>25</v>
      </c>
      <c r="C108" s="259"/>
      <c r="D108" s="142">
        <f t="shared" si="30"/>
        <v>311</v>
      </c>
      <c r="E108" s="142">
        <f>E106+E107</f>
        <v>176</v>
      </c>
      <c r="F108" s="142">
        <f>F106+F107</f>
        <v>135</v>
      </c>
      <c r="G108" s="142">
        <f t="shared" si="31"/>
        <v>307</v>
      </c>
      <c r="H108" s="142">
        <f>H106+H107</f>
        <v>164</v>
      </c>
      <c r="I108" s="142">
        <f>I106+I107</f>
        <v>143</v>
      </c>
      <c r="J108" s="142">
        <f t="shared" si="37"/>
        <v>330</v>
      </c>
      <c r="K108" s="142">
        <f>K106+K107</f>
        <v>200</v>
      </c>
      <c r="L108" s="142">
        <f>L106+L107</f>
        <v>130</v>
      </c>
      <c r="M108" s="142">
        <f t="shared" si="38"/>
        <v>948</v>
      </c>
      <c r="N108" s="142">
        <f t="shared" si="39"/>
        <v>540</v>
      </c>
      <c r="O108" s="142">
        <f t="shared" si="39"/>
        <v>408</v>
      </c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2">
        <f>AF108+AG108</f>
        <v>691</v>
      </c>
      <c r="AF108" s="142">
        <f>SUM(AF106:AF107)</f>
        <v>360</v>
      </c>
      <c r="AG108" s="142">
        <f>SUM(AG106:AG107)</f>
        <v>331</v>
      </c>
      <c r="AH108" s="144"/>
      <c r="AI108" s="143"/>
      <c r="AJ108" s="145"/>
      <c r="AK108" s="124"/>
      <c r="AL108" s="125"/>
      <c r="AM108" s="125"/>
      <c r="AN108" s="126"/>
    </row>
    <row r="109" spans="1:40" ht="18" customHeight="1" x14ac:dyDescent="0.55000000000000004">
      <c r="A109" s="115" t="s">
        <v>100</v>
      </c>
      <c r="B109" s="116" t="s">
        <v>22</v>
      </c>
      <c r="C109" s="117"/>
      <c r="D109" s="146">
        <f t="shared" si="30"/>
        <v>215</v>
      </c>
      <c r="E109" s="147">
        <v>131</v>
      </c>
      <c r="F109" s="147">
        <v>84</v>
      </c>
      <c r="G109" s="146">
        <f t="shared" si="31"/>
        <v>274</v>
      </c>
      <c r="H109" s="147">
        <v>162</v>
      </c>
      <c r="I109" s="147">
        <v>112</v>
      </c>
      <c r="J109" s="146">
        <f t="shared" si="37"/>
        <v>205</v>
      </c>
      <c r="K109" s="147">
        <v>146</v>
      </c>
      <c r="L109" s="147">
        <v>59</v>
      </c>
      <c r="M109" s="146">
        <f t="shared" si="38"/>
        <v>694</v>
      </c>
      <c r="N109" s="146">
        <f t="shared" si="39"/>
        <v>439</v>
      </c>
      <c r="O109" s="146">
        <f t="shared" si="39"/>
        <v>255</v>
      </c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9"/>
      <c r="AI109" s="148"/>
      <c r="AJ109" s="150"/>
      <c r="AK109" s="124"/>
      <c r="AL109" s="125"/>
      <c r="AM109" s="125"/>
      <c r="AN109" s="126"/>
    </row>
    <row r="110" spans="1:40" ht="18" customHeight="1" x14ac:dyDescent="0.55000000000000004">
      <c r="A110" s="127" t="s">
        <v>101</v>
      </c>
      <c r="B110" s="151" t="s">
        <v>22</v>
      </c>
      <c r="C110" s="152"/>
      <c r="D110" s="146">
        <f t="shared" si="30"/>
        <v>114</v>
      </c>
      <c r="E110" s="147">
        <v>43</v>
      </c>
      <c r="F110" s="147">
        <v>71</v>
      </c>
      <c r="G110" s="146">
        <f t="shared" si="31"/>
        <v>108</v>
      </c>
      <c r="H110" s="147">
        <v>50</v>
      </c>
      <c r="I110" s="147">
        <v>58</v>
      </c>
      <c r="J110" s="146">
        <f t="shared" si="37"/>
        <v>112</v>
      </c>
      <c r="K110" s="147">
        <v>47</v>
      </c>
      <c r="L110" s="147">
        <v>65</v>
      </c>
      <c r="M110" s="146">
        <f t="shared" si="38"/>
        <v>334</v>
      </c>
      <c r="N110" s="146">
        <f t="shared" si="39"/>
        <v>140</v>
      </c>
      <c r="O110" s="146">
        <f t="shared" si="39"/>
        <v>194</v>
      </c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9"/>
      <c r="AI110" s="148"/>
      <c r="AJ110" s="150"/>
      <c r="AK110" s="124"/>
      <c r="AL110" s="125"/>
      <c r="AM110" s="125"/>
      <c r="AN110" s="126"/>
    </row>
    <row r="111" spans="1:40" ht="18" customHeight="1" x14ac:dyDescent="0.55000000000000004">
      <c r="A111" s="115" t="s">
        <v>102</v>
      </c>
      <c r="B111" s="116" t="s">
        <v>22</v>
      </c>
      <c r="C111" s="117"/>
      <c r="D111" s="153">
        <f t="shared" si="30"/>
        <v>95</v>
      </c>
      <c r="E111" s="154">
        <v>44</v>
      </c>
      <c r="F111" s="154">
        <v>51</v>
      </c>
      <c r="G111" s="153">
        <f t="shared" si="31"/>
        <v>95</v>
      </c>
      <c r="H111" s="154">
        <v>51</v>
      </c>
      <c r="I111" s="154">
        <v>44</v>
      </c>
      <c r="J111" s="153">
        <f t="shared" si="37"/>
        <v>93</v>
      </c>
      <c r="K111" s="154">
        <v>50</v>
      </c>
      <c r="L111" s="154">
        <v>43</v>
      </c>
      <c r="M111" s="153">
        <f t="shared" si="38"/>
        <v>283</v>
      </c>
      <c r="N111" s="153">
        <f t="shared" si="39"/>
        <v>145</v>
      </c>
      <c r="O111" s="153">
        <f t="shared" si="39"/>
        <v>138</v>
      </c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6"/>
      <c r="AI111" s="155"/>
      <c r="AJ111" s="157"/>
      <c r="AK111" s="124"/>
      <c r="AL111" s="125"/>
      <c r="AM111" s="125"/>
      <c r="AN111" s="126"/>
    </row>
    <row r="112" spans="1:40" ht="18" customHeight="1" x14ac:dyDescent="0.55000000000000004">
      <c r="A112" s="158" t="s">
        <v>103</v>
      </c>
      <c r="B112" s="128" t="s">
        <v>22</v>
      </c>
      <c r="C112" s="129"/>
      <c r="D112" s="159">
        <f t="shared" si="30"/>
        <v>135</v>
      </c>
      <c r="E112" s="160">
        <v>74</v>
      </c>
      <c r="F112" s="160">
        <v>61</v>
      </c>
      <c r="G112" s="159">
        <f t="shared" si="31"/>
        <v>121</v>
      </c>
      <c r="H112" s="160">
        <v>75</v>
      </c>
      <c r="I112" s="160">
        <v>46</v>
      </c>
      <c r="J112" s="159">
        <f t="shared" si="37"/>
        <v>112</v>
      </c>
      <c r="K112" s="160">
        <v>72</v>
      </c>
      <c r="L112" s="160">
        <v>40</v>
      </c>
      <c r="M112" s="159">
        <f t="shared" si="38"/>
        <v>368</v>
      </c>
      <c r="N112" s="159">
        <f t="shared" si="39"/>
        <v>221</v>
      </c>
      <c r="O112" s="159">
        <f t="shared" si="39"/>
        <v>147</v>
      </c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2"/>
      <c r="AI112" s="161"/>
      <c r="AJ112" s="163"/>
      <c r="AK112" s="124"/>
      <c r="AL112" s="125"/>
      <c r="AM112" s="125"/>
      <c r="AN112" s="126"/>
    </row>
    <row r="113" spans="1:40" ht="18" customHeight="1" x14ac:dyDescent="0.55000000000000004">
      <c r="A113" s="135"/>
      <c r="B113" s="136" t="s">
        <v>38</v>
      </c>
      <c r="C113" s="136" t="s">
        <v>38</v>
      </c>
      <c r="D113" s="164">
        <f t="shared" si="30"/>
        <v>22</v>
      </c>
      <c r="E113" s="165">
        <v>9</v>
      </c>
      <c r="F113" s="165">
        <v>13</v>
      </c>
      <c r="G113" s="164">
        <f t="shared" si="31"/>
        <v>13</v>
      </c>
      <c r="H113" s="165">
        <v>7</v>
      </c>
      <c r="I113" s="165">
        <v>6</v>
      </c>
      <c r="J113" s="164">
        <f t="shared" si="37"/>
        <v>15</v>
      </c>
      <c r="K113" s="165">
        <v>12</v>
      </c>
      <c r="L113" s="165">
        <v>3</v>
      </c>
      <c r="M113" s="164">
        <f t="shared" si="38"/>
        <v>50</v>
      </c>
      <c r="N113" s="164">
        <f t="shared" si="39"/>
        <v>28</v>
      </c>
      <c r="O113" s="164">
        <f t="shared" si="39"/>
        <v>22</v>
      </c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7"/>
      <c r="AI113" s="166"/>
      <c r="AJ113" s="168"/>
      <c r="AK113" s="124"/>
      <c r="AL113" s="125"/>
      <c r="AM113" s="125"/>
      <c r="AN113" s="126"/>
    </row>
    <row r="114" spans="1:40" ht="18" customHeight="1" x14ac:dyDescent="0.55000000000000004">
      <c r="A114" s="135"/>
      <c r="B114" s="258" t="s">
        <v>25</v>
      </c>
      <c r="C114" s="259"/>
      <c r="D114" s="169">
        <f t="shared" si="30"/>
        <v>157</v>
      </c>
      <c r="E114" s="169">
        <f>E112+E113</f>
        <v>83</v>
      </c>
      <c r="F114" s="169">
        <f>F112+F113</f>
        <v>74</v>
      </c>
      <c r="G114" s="169">
        <f t="shared" si="31"/>
        <v>134</v>
      </c>
      <c r="H114" s="169">
        <f>H112+H113</f>
        <v>82</v>
      </c>
      <c r="I114" s="169">
        <f>I112+I113</f>
        <v>52</v>
      </c>
      <c r="J114" s="169">
        <f t="shared" si="37"/>
        <v>127</v>
      </c>
      <c r="K114" s="169">
        <f>K112+K113</f>
        <v>84</v>
      </c>
      <c r="L114" s="169">
        <f>L112+L113</f>
        <v>43</v>
      </c>
      <c r="M114" s="169">
        <f t="shared" si="38"/>
        <v>418</v>
      </c>
      <c r="N114" s="169">
        <f t="shared" si="39"/>
        <v>249</v>
      </c>
      <c r="O114" s="169">
        <f t="shared" si="39"/>
        <v>169</v>
      </c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1"/>
      <c r="AI114" s="170"/>
      <c r="AJ114" s="172"/>
      <c r="AK114" s="124"/>
      <c r="AL114" s="125"/>
      <c r="AM114" s="125"/>
      <c r="AN114" s="126"/>
    </row>
    <row r="115" spans="1:40" ht="18" customHeight="1" x14ac:dyDescent="0.55000000000000004">
      <c r="A115" s="173" t="s">
        <v>104</v>
      </c>
      <c r="B115" s="174" t="s">
        <v>22</v>
      </c>
      <c r="C115" s="175"/>
      <c r="D115" s="176">
        <f t="shared" si="30"/>
        <v>54</v>
      </c>
      <c r="E115" s="177">
        <v>18</v>
      </c>
      <c r="F115" s="177">
        <v>36</v>
      </c>
      <c r="G115" s="176">
        <f t="shared" si="31"/>
        <v>58</v>
      </c>
      <c r="H115" s="177">
        <v>25</v>
      </c>
      <c r="I115" s="177">
        <v>33</v>
      </c>
      <c r="J115" s="176">
        <f t="shared" si="37"/>
        <v>85</v>
      </c>
      <c r="K115" s="177">
        <v>52</v>
      </c>
      <c r="L115" s="177">
        <v>33</v>
      </c>
      <c r="M115" s="176">
        <f t="shared" si="38"/>
        <v>197</v>
      </c>
      <c r="N115" s="176">
        <f t="shared" si="39"/>
        <v>95</v>
      </c>
      <c r="O115" s="176">
        <f t="shared" si="39"/>
        <v>102</v>
      </c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9"/>
      <c r="AI115" s="178"/>
      <c r="AJ115" s="180"/>
      <c r="AK115" s="124"/>
      <c r="AL115" s="125"/>
      <c r="AM115" s="125"/>
      <c r="AN115" s="126"/>
    </row>
    <row r="116" spans="1:40" ht="18" customHeight="1" x14ac:dyDescent="0.55000000000000004">
      <c r="A116" s="135"/>
      <c r="B116" s="181" t="s">
        <v>105</v>
      </c>
      <c r="C116" s="182" t="s">
        <v>106</v>
      </c>
      <c r="D116" s="142">
        <f t="shared" si="30"/>
        <v>46</v>
      </c>
      <c r="E116" s="183">
        <v>15</v>
      </c>
      <c r="F116" s="183">
        <v>31</v>
      </c>
      <c r="G116" s="142">
        <f t="shared" si="31"/>
        <v>35</v>
      </c>
      <c r="H116" s="183">
        <v>14</v>
      </c>
      <c r="I116" s="183">
        <v>21</v>
      </c>
      <c r="J116" s="142">
        <f t="shared" si="37"/>
        <v>57</v>
      </c>
      <c r="K116" s="183">
        <v>28</v>
      </c>
      <c r="L116" s="183">
        <v>29</v>
      </c>
      <c r="M116" s="142">
        <f t="shared" si="38"/>
        <v>138</v>
      </c>
      <c r="N116" s="142">
        <f t="shared" si="39"/>
        <v>57</v>
      </c>
      <c r="O116" s="142">
        <f t="shared" si="39"/>
        <v>81</v>
      </c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185"/>
      <c r="AI116" s="184"/>
      <c r="AJ116" s="186"/>
      <c r="AK116" s="124"/>
      <c r="AL116" s="125"/>
      <c r="AM116" s="125"/>
      <c r="AN116" s="126"/>
    </row>
    <row r="117" spans="1:40" ht="18" customHeight="1" x14ac:dyDescent="0.55000000000000004">
      <c r="A117" s="187"/>
      <c r="B117" s="260" t="s">
        <v>25</v>
      </c>
      <c r="C117" s="261"/>
      <c r="D117" s="188">
        <f>E117+F117</f>
        <v>100</v>
      </c>
      <c r="E117" s="188">
        <f>E115+E116</f>
        <v>33</v>
      </c>
      <c r="F117" s="188">
        <f>F115+F116</f>
        <v>67</v>
      </c>
      <c r="G117" s="188">
        <f>H117+I117</f>
        <v>93</v>
      </c>
      <c r="H117" s="188">
        <f>H115+H116</f>
        <v>39</v>
      </c>
      <c r="I117" s="188">
        <f>I115+I116</f>
        <v>54</v>
      </c>
      <c r="J117" s="188">
        <f>K117+L117</f>
        <v>142</v>
      </c>
      <c r="K117" s="188">
        <f>K115+K116</f>
        <v>80</v>
      </c>
      <c r="L117" s="188">
        <f>L115+L116</f>
        <v>62</v>
      </c>
      <c r="M117" s="188">
        <f t="shared" si="38"/>
        <v>335</v>
      </c>
      <c r="N117" s="188">
        <f t="shared" si="39"/>
        <v>152</v>
      </c>
      <c r="O117" s="188">
        <f t="shared" si="39"/>
        <v>183</v>
      </c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90"/>
      <c r="AI117" s="189"/>
      <c r="AJ117" s="191"/>
      <c r="AK117" s="124"/>
      <c r="AL117" s="125"/>
      <c r="AM117" s="125"/>
      <c r="AN117" s="126"/>
    </row>
    <row r="118" spans="1:40" ht="18" customHeight="1" x14ac:dyDescent="0.55000000000000004">
      <c r="A118" s="127" t="s">
        <v>107</v>
      </c>
      <c r="B118" s="128" t="s">
        <v>22</v>
      </c>
      <c r="C118" s="129"/>
      <c r="D118" s="159">
        <f>E118+F118</f>
        <v>229</v>
      </c>
      <c r="E118" s="160">
        <v>151</v>
      </c>
      <c r="F118" s="160">
        <v>78</v>
      </c>
      <c r="G118" s="159">
        <f>H118+I118</f>
        <v>244</v>
      </c>
      <c r="H118" s="160">
        <v>140</v>
      </c>
      <c r="I118" s="160">
        <v>104</v>
      </c>
      <c r="J118" s="159">
        <f>K118+L118</f>
        <v>176</v>
      </c>
      <c r="K118" s="160">
        <v>113</v>
      </c>
      <c r="L118" s="160">
        <v>63</v>
      </c>
      <c r="M118" s="159">
        <f t="shared" si="38"/>
        <v>649</v>
      </c>
      <c r="N118" s="159">
        <f t="shared" si="39"/>
        <v>404</v>
      </c>
      <c r="O118" s="159">
        <f t="shared" si="39"/>
        <v>245</v>
      </c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3"/>
      <c r="AI118" s="192"/>
      <c r="AJ118" s="194"/>
      <c r="AK118" s="124"/>
      <c r="AL118" s="125"/>
      <c r="AM118" s="125"/>
      <c r="AN118" s="126"/>
    </row>
    <row r="119" spans="1:40" ht="18" customHeight="1" x14ac:dyDescent="0.55000000000000004">
      <c r="A119" s="135"/>
      <c r="B119" s="136" t="s">
        <v>38</v>
      </c>
      <c r="C119" s="136" t="s">
        <v>38</v>
      </c>
      <c r="D119" s="164">
        <f>E119+F119</f>
        <v>0</v>
      </c>
      <c r="E119" s="195"/>
      <c r="F119" s="195"/>
      <c r="G119" s="196">
        <f>H119+I119</f>
        <v>0</v>
      </c>
      <c r="H119" s="195"/>
      <c r="I119" s="195"/>
      <c r="J119" s="196">
        <f>K119+L119</f>
        <v>24</v>
      </c>
      <c r="K119" s="195">
        <v>18</v>
      </c>
      <c r="L119" s="195">
        <v>6</v>
      </c>
      <c r="M119" s="164">
        <f t="shared" si="38"/>
        <v>24</v>
      </c>
      <c r="N119" s="164">
        <f t="shared" si="39"/>
        <v>18</v>
      </c>
      <c r="O119" s="164">
        <f t="shared" si="39"/>
        <v>6</v>
      </c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8"/>
      <c r="AI119" s="197"/>
      <c r="AJ119" s="199"/>
      <c r="AK119" s="124"/>
      <c r="AL119" s="125"/>
      <c r="AM119" s="125"/>
      <c r="AN119" s="126"/>
    </row>
    <row r="120" spans="1:40" ht="18" customHeight="1" x14ac:dyDescent="0.55000000000000004">
      <c r="A120" s="135"/>
      <c r="B120" s="136" t="s">
        <v>62</v>
      </c>
      <c r="C120" s="136" t="s">
        <v>108</v>
      </c>
      <c r="D120" s="164">
        <f>E120+F120</f>
        <v>33</v>
      </c>
      <c r="E120" s="195">
        <v>3</v>
      </c>
      <c r="F120" s="195">
        <v>30</v>
      </c>
      <c r="G120" s="196">
        <f>H120+I120</f>
        <v>35</v>
      </c>
      <c r="H120" s="195">
        <v>4</v>
      </c>
      <c r="I120" s="195">
        <v>31</v>
      </c>
      <c r="J120" s="196">
        <f>K120+L120</f>
        <v>28</v>
      </c>
      <c r="K120" s="195">
        <v>2</v>
      </c>
      <c r="L120" s="195">
        <v>26</v>
      </c>
      <c r="M120" s="164">
        <f t="shared" si="38"/>
        <v>96</v>
      </c>
      <c r="N120" s="164">
        <f t="shared" si="39"/>
        <v>9</v>
      </c>
      <c r="O120" s="164">
        <f t="shared" si="39"/>
        <v>87</v>
      </c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8"/>
      <c r="AI120" s="197"/>
      <c r="AJ120" s="199"/>
      <c r="AK120" s="124"/>
      <c r="AL120" s="125"/>
      <c r="AM120" s="125"/>
      <c r="AN120" s="126"/>
    </row>
    <row r="121" spans="1:40" ht="18" customHeight="1" x14ac:dyDescent="0.55000000000000004">
      <c r="A121" s="135"/>
      <c r="B121" s="258" t="s">
        <v>25</v>
      </c>
      <c r="C121" s="259"/>
      <c r="D121" s="200">
        <f t="shared" ref="D121:L121" si="40">SUM(D118:D120)</f>
        <v>262</v>
      </c>
      <c r="E121" s="200">
        <f t="shared" si="40"/>
        <v>154</v>
      </c>
      <c r="F121" s="200">
        <f t="shared" si="40"/>
        <v>108</v>
      </c>
      <c r="G121" s="200">
        <f t="shared" si="40"/>
        <v>279</v>
      </c>
      <c r="H121" s="200">
        <f t="shared" si="40"/>
        <v>144</v>
      </c>
      <c r="I121" s="200">
        <f t="shared" si="40"/>
        <v>135</v>
      </c>
      <c r="J121" s="200">
        <f t="shared" si="40"/>
        <v>228</v>
      </c>
      <c r="K121" s="200">
        <f t="shared" si="40"/>
        <v>133</v>
      </c>
      <c r="L121" s="200">
        <f t="shared" si="40"/>
        <v>95</v>
      </c>
      <c r="M121" s="200">
        <f t="shared" si="38"/>
        <v>769</v>
      </c>
      <c r="N121" s="200">
        <f t="shared" si="39"/>
        <v>431</v>
      </c>
      <c r="O121" s="200">
        <f t="shared" si="39"/>
        <v>338</v>
      </c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2"/>
      <c r="AI121" s="201"/>
      <c r="AJ121" s="203"/>
      <c r="AK121" s="124"/>
      <c r="AL121" s="125"/>
      <c r="AM121" s="125"/>
      <c r="AN121" s="126"/>
    </row>
    <row r="122" spans="1:40" ht="18" customHeight="1" x14ac:dyDescent="0.55000000000000004">
      <c r="A122" s="262" t="s">
        <v>109</v>
      </c>
      <c r="B122" s="174" t="s">
        <v>22</v>
      </c>
      <c r="C122" s="175"/>
      <c r="D122" s="204">
        <f>E122+F122</f>
        <v>160</v>
      </c>
      <c r="E122" s="205">
        <v>110</v>
      </c>
      <c r="F122" s="205">
        <v>50</v>
      </c>
      <c r="G122" s="204">
        <f>H122+I122</f>
        <v>123</v>
      </c>
      <c r="H122" s="205">
        <v>94</v>
      </c>
      <c r="I122" s="205">
        <v>29</v>
      </c>
      <c r="J122" s="204">
        <f>K122+L122</f>
        <v>117</v>
      </c>
      <c r="K122" s="205">
        <v>90</v>
      </c>
      <c r="L122" s="205">
        <v>27</v>
      </c>
      <c r="M122" s="204">
        <f t="shared" si="38"/>
        <v>400</v>
      </c>
      <c r="N122" s="204">
        <f t="shared" ref="N122:O128" si="41">E122+H122+K122</f>
        <v>294</v>
      </c>
      <c r="O122" s="204">
        <f t="shared" si="41"/>
        <v>106</v>
      </c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6"/>
      <c r="AI122" s="205"/>
      <c r="AJ122" s="207"/>
      <c r="AK122" s="124"/>
      <c r="AL122" s="125"/>
      <c r="AM122" s="125"/>
      <c r="AN122" s="126"/>
    </row>
    <row r="123" spans="1:40" ht="18" customHeight="1" x14ac:dyDescent="0.55000000000000004">
      <c r="A123" s="263"/>
      <c r="B123" s="136" t="s">
        <v>38</v>
      </c>
      <c r="C123" s="136" t="s">
        <v>38</v>
      </c>
      <c r="D123" s="208">
        <f>E123+F123</f>
        <v>0</v>
      </c>
      <c r="E123" s="209">
        <v>0</v>
      </c>
      <c r="F123" s="209">
        <v>0</v>
      </c>
      <c r="G123" s="208">
        <f>H123+I123</f>
        <v>12</v>
      </c>
      <c r="H123" s="209">
        <v>7</v>
      </c>
      <c r="I123" s="209">
        <v>5</v>
      </c>
      <c r="J123" s="208">
        <f>K123+L123</f>
        <v>15</v>
      </c>
      <c r="K123" s="209">
        <v>13</v>
      </c>
      <c r="L123" s="209">
        <v>2</v>
      </c>
      <c r="M123" s="208">
        <f t="shared" si="38"/>
        <v>27</v>
      </c>
      <c r="N123" s="208">
        <f t="shared" si="41"/>
        <v>20</v>
      </c>
      <c r="O123" s="208">
        <f t="shared" si="41"/>
        <v>7</v>
      </c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10"/>
      <c r="AI123" s="209"/>
      <c r="AJ123" s="211"/>
      <c r="AK123" s="124"/>
      <c r="AL123" s="125"/>
      <c r="AM123" s="125"/>
      <c r="AN123" s="126"/>
    </row>
    <row r="124" spans="1:40" ht="18" customHeight="1" x14ac:dyDescent="0.55000000000000004">
      <c r="A124" s="135"/>
      <c r="B124" s="136" t="s">
        <v>62</v>
      </c>
      <c r="C124" s="136" t="s">
        <v>108</v>
      </c>
      <c r="D124" s="208">
        <f>E124+F124</f>
        <v>29</v>
      </c>
      <c r="E124" s="209">
        <v>3</v>
      </c>
      <c r="F124" s="209">
        <v>26</v>
      </c>
      <c r="G124" s="208">
        <f>H124+I124</f>
        <v>23</v>
      </c>
      <c r="H124" s="209">
        <v>0</v>
      </c>
      <c r="I124" s="209">
        <v>23</v>
      </c>
      <c r="J124" s="208">
        <f>K124+L124</f>
        <v>22</v>
      </c>
      <c r="K124" s="209">
        <v>3</v>
      </c>
      <c r="L124" s="209">
        <v>19</v>
      </c>
      <c r="M124" s="208">
        <f t="shared" si="38"/>
        <v>74</v>
      </c>
      <c r="N124" s="208">
        <f t="shared" si="41"/>
        <v>6</v>
      </c>
      <c r="O124" s="208">
        <f t="shared" si="41"/>
        <v>68</v>
      </c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12">
        <f>AI124+AJ124</f>
        <v>41</v>
      </c>
      <c r="AI124" s="209">
        <v>6</v>
      </c>
      <c r="AJ124" s="211">
        <v>35</v>
      </c>
      <c r="AK124" s="124"/>
      <c r="AL124" s="125"/>
      <c r="AM124" s="125"/>
      <c r="AN124" s="126"/>
    </row>
    <row r="125" spans="1:40" ht="18" customHeight="1" x14ac:dyDescent="0.55000000000000004">
      <c r="A125" s="187"/>
      <c r="B125" s="260" t="s">
        <v>25</v>
      </c>
      <c r="C125" s="261"/>
      <c r="D125" s="188">
        <f t="shared" ref="D125:L125" si="42">SUM(D122:D124)</f>
        <v>189</v>
      </c>
      <c r="E125" s="188">
        <f t="shared" si="42"/>
        <v>113</v>
      </c>
      <c r="F125" s="188">
        <f t="shared" si="42"/>
        <v>76</v>
      </c>
      <c r="G125" s="188">
        <f t="shared" si="42"/>
        <v>158</v>
      </c>
      <c r="H125" s="188">
        <f t="shared" si="42"/>
        <v>101</v>
      </c>
      <c r="I125" s="188">
        <f t="shared" si="42"/>
        <v>57</v>
      </c>
      <c r="J125" s="188">
        <f t="shared" si="42"/>
        <v>154</v>
      </c>
      <c r="K125" s="188">
        <f t="shared" si="42"/>
        <v>106</v>
      </c>
      <c r="L125" s="188">
        <f t="shared" si="42"/>
        <v>48</v>
      </c>
      <c r="M125" s="188">
        <f t="shared" si="38"/>
        <v>501</v>
      </c>
      <c r="N125" s="188">
        <f t="shared" si="41"/>
        <v>320</v>
      </c>
      <c r="O125" s="188">
        <f t="shared" si="41"/>
        <v>181</v>
      </c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213">
        <f>AI125+AJ125</f>
        <v>41</v>
      </c>
      <c r="AI125" s="188">
        <f>SUM(AI122:AI124)</f>
        <v>6</v>
      </c>
      <c r="AJ125" s="214">
        <f>SUM(AJ122:AJ124)</f>
        <v>35</v>
      </c>
      <c r="AK125" s="124"/>
      <c r="AL125" s="125"/>
      <c r="AM125" s="125"/>
      <c r="AN125" s="126"/>
    </row>
    <row r="126" spans="1:40" ht="18" customHeight="1" x14ac:dyDescent="0.55000000000000004">
      <c r="A126" s="215" t="s">
        <v>110</v>
      </c>
      <c r="B126" s="128" t="s">
        <v>22</v>
      </c>
      <c r="C126" s="129"/>
      <c r="D126" s="216">
        <f>E126+F126</f>
        <v>131</v>
      </c>
      <c r="E126" s="217">
        <v>110</v>
      </c>
      <c r="F126" s="217">
        <v>21</v>
      </c>
      <c r="G126" s="216">
        <f>H126+I126</f>
        <v>126</v>
      </c>
      <c r="H126" s="217">
        <v>99</v>
      </c>
      <c r="I126" s="217">
        <v>27</v>
      </c>
      <c r="J126" s="216">
        <f>K126+L126</f>
        <v>101</v>
      </c>
      <c r="K126" s="217">
        <v>84</v>
      </c>
      <c r="L126" s="217">
        <v>17</v>
      </c>
      <c r="M126" s="216">
        <f>N126+O126</f>
        <v>358</v>
      </c>
      <c r="N126" s="216">
        <f t="shared" si="41"/>
        <v>293</v>
      </c>
      <c r="O126" s="216">
        <f t="shared" si="41"/>
        <v>65</v>
      </c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218"/>
      <c r="AI126" s="219"/>
      <c r="AJ126" s="220"/>
      <c r="AK126" s="124"/>
      <c r="AL126" s="125"/>
      <c r="AM126" s="125"/>
      <c r="AN126" s="126"/>
    </row>
    <row r="127" spans="1:40" ht="18" customHeight="1" x14ac:dyDescent="0.55000000000000004">
      <c r="A127" s="221"/>
      <c r="B127" s="222" t="s">
        <v>62</v>
      </c>
      <c r="C127" s="136" t="s">
        <v>62</v>
      </c>
      <c r="D127" s="223">
        <f>E127+F127</f>
        <v>13</v>
      </c>
      <c r="E127" s="224">
        <v>2</v>
      </c>
      <c r="F127" s="224">
        <v>11</v>
      </c>
      <c r="G127" s="225">
        <f>H127+I127</f>
        <v>17</v>
      </c>
      <c r="H127" s="224">
        <v>1</v>
      </c>
      <c r="I127" s="224">
        <v>16</v>
      </c>
      <c r="J127" s="223">
        <f>K127+L127</f>
        <v>15</v>
      </c>
      <c r="K127" s="224">
        <v>1</v>
      </c>
      <c r="L127" s="224">
        <v>14</v>
      </c>
      <c r="M127" s="223">
        <f>N127+O127</f>
        <v>45</v>
      </c>
      <c r="N127" s="223">
        <f t="shared" si="41"/>
        <v>4</v>
      </c>
      <c r="O127" s="223">
        <f t="shared" si="41"/>
        <v>41</v>
      </c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7">
        <f>AI127+AJ127</f>
        <v>45</v>
      </c>
      <c r="AI127" s="228">
        <v>3</v>
      </c>
      <c r="AJ127" s="229">
        <v>42</v>
      </c>
      <c r="AK127" s="124"/>
      <c r="AL127" s="125"/>
      <c r="AM127" s="125"/>
      <c r="AN127" s="126"/>
    </row>
    <row r="128" spans="1:40" ht="18" customHeight="1" x14ac:dyDescent="0.55000000000000004">
      <c r="A128" s="187"/>
      <c r="B128" s="253" t="s">
        <v>25</v>
      </c>
      <c r="C128" s="254"/>
      <c r="D128" s="230">
        <f t="shared" ref="D128:L128" si="43">SUM(D126:D127)</f>
        <v>144</v>
      </c>
      <c r="E128" s="230">
        <f t="shared" si="43"/>
        <v>112</v>
      </c>
      <c r="F128" s="230">
        <f t="shared" si="43"/>
        <v>32</v>
      </c>
      <c r="G128" s="230">
        <f t="shared" si="43"/>
        <v>143</v>
      </c>
      <c r="H128" s="230">
        <f t="shared" si="43"/>
        <v>100</v>
      </c>
      <c r="I128" s="230">
        <f t="shared" si="43"/>
        <v>43</v>
      </c>
      <c r="J128" s="230">
        <f t="shared" si="43"/>
        <v>116</v>
      </c>
      <c r="K128" s="230">
        <f t="shared" si="43"/>
        <v>85</v>
      </c>
      <c r="L128" s="230">
        <f t="shared" si="43"/>
        <v>31</v>
      </c>
      <c r="M128" s="230">
        <f>N128+O128</f>
        <v>403</v>
      </c>
      <c r="N128" s="230">
        <f t="shared" si="41"/>
        <v>297</v>
      </c>
      <c r="O128" s="230">
        <f t="shared" si="41"/>
        <v>106</v>
      </c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2">
        <f>AI128+AJ128</f>
        <v>45</v>
      </c>
      <c r="AI128" s="230">
        <f>SUM(AI126:AI127)</f>
        <v>3</v>
      </c>
      <c r="AJ128" s="233">
        <f>SUM(AJ126:AJ127)</f>
        <v>42</v>
      </c>
      <c r="AK128" s="124"/>
      <c r="AL128" s="125"/>
      <c r="AM128" s="125"/>
      <c r="AN128" s="126"/>
    </row>
    <row r="129" spans="1:40" ht="18" customHeight="1" x14ac:dyDescent="0.55000000000000004">
      <c r="A129" s="234" t="s">
        <v>111</v>
      </c>
      <c r="B129" s="235" t="s">
        <v>112</v>
      </c>
      <c r="C129" s="236"/>
      <c r="D129" s="237"/>
      <c r="E129" s="238"/>
      <c r="F129" s="238"/>
      <c r="G129" s="237"/>
      <c r="H129" s="238"/>
      <c r="I129" s="238"/>
      <c r="J129" s="237"/>
      <c r="K129" s="238"/>
      <c r="L129" s="238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9">
        <f>AF129+AG129</f>
        <v>84</v>
      </c>
      <c r="AF129" s="239">
        <v>39</v>
      </c>
      <c r="AG129" s="239">
        <v>45</v>
      </c>
      <c r="AH129" s="240"/>
      <c r="AI129" s="239"/>
      <c r="AJ129" s="241"/>
      <c r="AK129" s="124"/>
      <c r="AL129" s="125"/>
      <c r="AM129" s="125"/>
      <c r="AN129" s="126"/>
    </row>
    <row r="130" spans="1:40" ht="18" customHeight="1" x14ac:dyDescent="0.55000000000000004">
      <c r="A130" s="242" t="s">
        <v>113</v>
      </c>
      <c r="B130" s="116" t="s">
        <v>22</v>
      </c>
      <c r="C130" s="117"/>
      <c r="D130" s="243"/>
      <c r="E130" s="244"/>
      <c r="F130" s="244"/>
      <c r="G130" s="243"/>
      <c r="H130" s="244"/>
      <c r="I130" s="244"/>
      <c r="J130" s="243"/>
      <c r="K130" s="244"/>
      <c r="L130" s="244"/>
      <c r="M130" s="243"/>
      <c r="N130" s="243"/>
      <c r="O130" s="243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>
        <f>AF130+AG130</f>
        <v>160</v>
      </c>
      <c r="AF130" s="245">
        <v>101</v>
      </c>
      <c r="AG130" s="245">
        <v>59</v>
      </c>
      <c r="AH130" s="246"/>
      <c r="AI130" s="244"/>
      <c r="AJ130" s="247"/>
      <c r="AK130" s="124"/>
      <c r="AL130" s="125"/>
      <c r="AM130" s="125"/>
      <c r="AN130" s="126"/>
    </row>
    <row r="131" spans="1:40" ht="18" customHeight="1" x14ac:dyDescent="0.55000000000000004">
      <c r="A131" s="215" t="s">
        <v>114</v>
      </c>
      <c r="B131" s="151" t="s">
        <v>22</v>
      </c>
      <c r="C131" s="152"/>
      <c r="D131" s="248"/>
      <c r="E131" s="161"/>
      <c r="F131" s="161"/>
      <c r="G131" s="248"/>
      <c r="H131" s="161"/>
      <c r="I131" s="161"/>
      <c r="J131" s="248"/>
      <c r="K131" s="161"/>
      <c r="L131" s="161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159">
        <f>AF131+AG131</f>
        <v>115</v>
      </c>
      <c r="AF131" s="159">
        <v>86</v>
      </c>
      <c r="AG131" s="159">
        <v>29</v>
      </c>
      <c r="AH131" s="240"/>
      <c r="AI131" s="248"/>
      <c r="AJ131" s="241"/>
      <c r="AK131" s="124"/>
      <c r="AL131" s="125"/>
      <c r="AM131" s="125"/>
      <c r="AN131" s="126"/>
    </row>
    <row r="132" spans="1:40" ht="18" customHeight="1" x14ac:dyDescent="0.55000000000000004">
      <c r="A132" s="255" t="s">
        <v>115</v>
      </c>
      <c r="B132" s="256"/>
      <c r="C132" s="257"/>
      <c r="D132" s="26">
        <f>E132+F132</f>
        <v>5614</v>
      </c>
      <c r="E132" s="26">
        <f t="shared" ref="E132:AJ132" si="44">SUM(E6:E6,E9,E15,E20,E21,E25,E26,E36,E40,E41,E47:E51,E56,E59,E62,E67,E68,E71,E72,E75,E76,E85,E91,E92,E95,E101)</f>
        <v>2780</v>
      </c>
      <c r="F132" s="26">
        <f t="shared" si="44"/>
        <v>2834</v>
      </c>
      <c r="G132" s="26">
        <f t="shared" si="44"/>
        <v>5496</v>
      </c>
      <c r="H132" s="26">
        <f t="shared" si="44"/>
        <v>2650</v>
      </c>
      <c r="I132" s="26">
        <f t="shared" si="44"/>
        <v>2846</v>
      </c>
      <c r="J132" s="26">
        <f t="shared" si="44"/>
        <v>5745</v>
      </c>
      <c r="K132" s="26">
        <f t="shared" si="44"/>
        <v>2785</v>
      </c>
      <c r="L132" s="26">
        <f t="shared" si="44"/>
        <v>2960</v>
      </c>
      <c r="M132" s="26">
        <f t="shared" si="44"/>
        <v>16855</v>
      </c>
      <c r="N132" s="26">
        <f t="shared" si="44"/>
        <v>8215</v>
      </c>
      <c r="O132" s="26">
        <f t="shared" si="44"/>
        <v>8640</v>
      </c>
      <c r="P132" s="26">
        <f t="shared" si="44"/>
        <v>72</v>
      </c>
      <c r="Q132" s="26">
        <f t="shared" si="44"/>
        <v>42</v>
      </c>
      <c r="R132" s="26">
        <f t="shared" si="44"/>
        <v>30</v>
      </c>
      <c r="S132" s="26">
        <f t="shared" si="44"/>
        <v>53</v>
      </c>
      <c r="T132" s="26">
        <f t="shared" si="44"/>
        <v>26</v>
      </c>
      <c r="U132" s="26">
        <f t="shared" si="44"/>
        <v>27</v>
      </c>
      <c r="V132" s="26">
        <f t="shared" si="44"/>
        <v>82</v>
      </c>
      <c r="W132" s="26">
        <f t="shared" si="44"/>
        <v>37</v>
      </c>
      <c r="X132" s="26">
        <f t="shared" si="44"/>
        <v>45</v>
      </c>
      <c r="Y132" s="26">
        <f t="shared" si="44"/>
        <v>60</v>
      </c>
      <c r="Z132" s="26">
        <f t="shared" si="44"/>
        <v>37</v>
      </c>
      <c r="AA132" s="26">
        <f t="shared" si="44"/>
        <v>23</v>
      </c>
      <c r="AB132" s="26">
        <f t="shared" si="44"/>
        <v>267</v>
      </c>
      <c r="AC132" s="26">
        <f t="shared" si="44"/>
        <v>142</v>
      </c>
      <c r="AD132" s="26">
        <f t="shared" si="44"/>
        <v>125</v>
      </c>
      <c r="AE132" s="26">
        <f t="shared" si="44"/>
        <v>313</v>
      </c>
      <c r="AF132" s="26">
        <f t="shared" si="44"/>
        <v>127</v>
      </c>
      <c r="AG132" s="26">
        <f t="shared" si="44"/>
        <v>186</v>
      </c>
      <c r="AH132" s="26">
        <f t="shared" si="44"/>
        <v>143</v>
      </c>
      <c r="AI132" s="26">
        <f t="shared" si="44"/>
        <v>16</v>
      </c>
      <c r="AJ132" s="249">
        <f t="shared" si="44"/>
        <v>127</v>
      </c>
      <c r="AK132" s="12"/>
    </row>
    <row r="133" spans="1:40" ht="18" customHeight="1" x14ac:dyDescent="0.55000000000000004">
      <c r="A133" s="255" t="s">
        <v>116</v>
      </c>
      <c r="B133" s="256"/>
      <c r="C133" s="257"/>
      <c r="D133" s="26">
        <f>E133+F133</f>
        <v>5879</v>
      </c>
      <c r="E133" s="26">
        <f>E104+E132</f>
        <v>2870</v>
      </c>
      <c r="F133" s="26">
        <f>F104+F132</f>
        <v>3009</v>
      </c>
      <c r="G133" s="26">
        <f>H133+I133</f>
        <v>5761</v>
      </c>
      <c r="H133" s="26">
        <f>H104+H132</f>
        <v>2738</v>
      </c>
      <c r="I133" s="26">
        <f>I104+I132</f>
        <v>3023</v>
      </c>
      <c r="J133" s="26">
        <f>K133+L133</f>
        <v>6048</v>
      </c>
      <c r="K133" s="26">
        <f>K104+K132</f>
        <v>2891</v>
      </c>
      <c r="L133" s="26">
        <f>L104+L132</f>
        <v>3157</v>
      </c>
      <c r="M133" s="26">
        <f>N133+O133</f>
        <v>17688</v>
      </c>
      <c r="N133" s="26">
        <f>E133+H133+K133</f>
        <v>8499</v>
      </c>
      <c r="O133" s="26">
        <f>F133+I133+L133</f>
        <v>9189</v>
      </c>
      <c r="P133" s="26">
        <f>Q133+R133</f>
        <v>72</v>
      </c>
      <c r="Q133" s="26">
        <f>Q104+Q132</f>
        <v>42</v>
      </c>
      <c r="R133" s="26">
        <f>R104+R132</f>
        <v>30</v>
      </c>
      <c r="S133" s="26">
        <f>T133+U133</f>
        <v>53</v>
      </c>
      <c r="T133" s="26">
        <f>T104+T132</f>
        <v>26</v>
      </c>
      <c r="U133" s="26">
        <f>U104+U132</f>
        <v>27</v>
      </c>
      <c r="V133" s="26">
        <f>W133+X133</f>
        <v>82</v>
      </c>
      <c r="W133" s="26">
        <f>W104+W132</f>
        <v>37</v>
      </c>
      <c r="X133" s="26">
        <f>X104+X132</f>
        <v>45</v>
      </c>
      <c r="Y133" s="26">
        <f>Z133+AA133</f>
        <v>60</v>
      </c>
      <c r="Z133" s="26">
        <f>Z104+Z132</f>
        <v>37</v>
      </c>
      <c r="AA133" s="26">
        <f>AA104+AA132</f>
        <v>23</v>
      </c>
      <c r="AB133" s="26">
        <f>AC133+AD133</f>
        <v>267</v>
      </c>
      <c r="AC133" s="26">
        <f>Q133+T133+W133+Z133</f>
        <v>142</v>
      </c>
      <c r="AD133" s="26">
        <f>R133+U133+X133+AA133</f>
        <v>125</v>
      </c>
      <c r="AE133" s="26">
        <f>AF133+AG133</f>
        <v>313</v>
      </c>
      <c r="AF133" s="26">
        <f>AF104+AF132</f>
        <v>127</v>
      </c>
      <c r="AG133" s="26">
        <f>AG104+AG132</f>
        <v>186</v>
      </c>
      <c r="AH133" s="250">
        <f>AI133+AJ133</f>
        <v>143</v>
      </c>
      <c r="AI133" s="26">
        <f>AI104+AI132</f>
        <v>16</v>
      </c>
      <c r="AJ133" s="249">
        <f>AJ104+AJ132</f>
        <v>127</v>
      </c>
      <c r="AK133" s="12"/>
    </row>
    <row r="134" spans="1:40" ht="18" customHeight="1" x14ac:dyDescent="0.55000000000000004">
      <c r="A134" s="255" t="s">
        <v>117</v>
      </c>
      <c r="B134" s="256"/>
      <c r="C134" s="257"/>
      <c r="D134" s="26">
        <f>E134+F134</f>
        <v>2083</v>
      </c>
      <c r="E134" s="26">
        <f t="shared" ref="E134:AJ134" si="45">E105+E108+E109+E110+E111+E114+E117+E121+E125+E128+E130+E131+E129</f>
        <v>1129</v>
      </c>
      <c r="F134" s="26">
        <f t="shared" si="45"/>
        <v>954</v>
      </c>
      <c r="G134" s="26">
        <f t="shared" si="45"/>
        <v>2011</v>
      </c>
      <c r="H134" s="26">
        <f t="shared" si="45"/>
        <v>1086</v>
      </c>
      <c r="I134" s="26">
        <f t="shared" si="45"/>
        <v>925</v>
      </c>
      <c r="J134" s="26">
        <f t="shared" si="45"/>
        <v>1934</v>
      </c>
      <c r="K134" s="26">
        <f t="shared" si="45"/>
        <v>1142</v>
      </c>
      <c r="L134" s="26">
        <f t="shared" si="45"/>
        <v>792</v>
      </c>
      <c r="M134" s="26">
        <f t="shared" si="45"/>
        <v>6028</v>
      </c>
      <c r="N134" s="26">
        <f t="shared" si="45"/>
        <v>3357</v>
      </c>
      <c r="O134" s="26">
        <f t="shared" si="45"/>
        <v>2671</v>
      </c>
      <c r="P134" s="28">
        <f t="shared" si="45"/>
        <v>0</v>
      </c>
      <c r="Q134" s="28">
        <f t="shared" si="45"/>
        <v>0</v>
      </c>
      <c r="R134" s="28">
        <f t="shared" si="45"/>
        <v>0</v>
      </c>
      <c r="S134" s="28">
        <f t="shared" si="45"/>
        <v>0</v>
      </c>
      <c r="T134" s="28">
        <f t="shared" si="45"/>
        <v>0</v>
      </c>
      <c r="U134" s="28">
        <f t="shared" si="45"/>
        <v>0</v>
      </c>
      <c r="V134" s="28">
        <f t="shared" si="45"/>
        <v>0</v>
      </c>
      <c r="W134" s="28">
        <f t="shared" si="45"/>
        <v>0</v>
      </c>
      <c r="X134" s="28">
        <f t="shared" si="45"/>
        <v>0</v>
      </c>
      <c r="Y134" s="28">
        <f t="shared" si="45"/>
        <v>0</v>
      </c>
      <c r="Z134" s="28">
        <f t="shared" si="45"/>
        <v>0</v>
      </c>
      <c r="AA134" s="28">
        <f t="shared" si="45"/>
        <v>0</v>
      </c>
      <c r="AB134" s="28">
        <f t="shared" si="45"/>
        <v>0</v>
      </c>
      <c r="AC134" s="28">
        <f t="shared" si="45"/>
        <v>0</v>
      </c>
      <c r="AD134" s="28">
        <f t="shared" si="45"/>
        <v>0</v>
      </c>
      <c r="AE134" s="28">
        <f t="shared" si="45"/>
        <v>1050</v>
      </c>
      <c r="AF134" s="28">
        <f t="shared" si="45"/>
        <v>586</v>
      </c>
      <c r="AG134" s="28">
        <f t="shared" si="45"/>
        <v>464</v>
      </c>
      <c r="AH134" s="250">
        <f t="shared" si="45"/>
        <v>86</v>
      </c>
      <c r="AI134" s="26">
        <f t="shared" si="45"/>
        <v>9</v>
      </c>
      <c r="AJ134" s="249">
        <f t="shared" si="45"/>
        <v>77</v>
      </c>
      <c r="AK134" s="12"/>
    </row>
    <row r="135" spans="1:40" ht="18" customHeight="1" x14ac:dyDescent="0.55000000000000004">
      <c r="A135" s="255" t="s">
        <v>118</v>
      </c>
      <c r="B135" s="256"/>
      <c r="C135" s="257"/>
      <c r="D135" s="26">
        <f>E135+F135</f>
        <v>7962</v>
      </c>
      <c r="E135" s="26">
        <f>E133+E134</f>
        <v>3999</v>
      </c>
      <c r="F135" s="26">
        <f>F133+F134</f>
        <v>3963</v>
      </c>
      <c r="G135" s="26">
        <f>H135+I135</f>
        <v>7772</v>
      </c>
      <c r="H135" s="26">
        <f>H133+H134</f>
        <v>3824</v>
      </c>
      <c r="I135" s="26">
        <f>I133+I134</f>
        <v>3948</v>
      </c>
      <c r="J135" s="26">
        <f>K135+L135</f>
        <v>7982</v>
      </c>
      <c r="K135" s="26">
        <f>K133+K134</f>
        <v>4033</v>
      </c>
      <c r="L135" s="26">
        <f>L133+L134</f>
        <v>3949</v>
      </c>
      <c r="M135" s="26">
        <f>N135+O135</f>
        <v>23716</v>
      </c>
      <c r="N135" s="26">
        <f>E135+H135+K135</f>
        <v>11856</v>
      </c>
      <c r="O135" s="26">
        <f>F135+I135+L135</f>
        <v>11860</v>
      </c>
      <c r="P135" s="26">
        <f>Q135+R135</f>
        <v>72</v>
      </c>
      <c r="Q135" s="26">
        <f>Q133+Q134</f>
        <v>42</v>
      </c>
      <c r="R135" s="26">
        <f>R133+R134</f>
        <v>30</v>
      </c>
      <c r="S135" s="26">
        <f>T135+U135</f>
        <v>53</v>
      </c>
      <c r="T135" s="26">
        <f>T133+T134</f>
        <v>26</v>
      </c>
      <c r="U135" s="26">
        <f>U133+U134</f>
        <v>27</v>
      </c>
      <c r="V135" s="26">
        <f>W135+X135</f>
        <v>82</v>
      </c>
      <c r="W135" s="26">
        <f>W133+W134</f>
        <v>37</v>
      </c>
      <c r="X135" s="26">
        <f>X133+X134</f>
        <v>45</v>
      </c>
      <c r="Y135" s="26">
        <f>Z135+AA135</f>
        <v>60</v>
      </c>
      <c r="Z135" s="26">
        <f>Z133+Z134</f>
        <v>37</v>
      </c>
      <c r="AA135" s="26">
        <f>AA133+AA134</f>
        <v>23</v>
      </c>
      <c r="AB135" s="26">
        <f>AC135+AD135</f>
        <v>267</v>
      </c>
      <c r="AC135" s="26">
        <f>Q135+T135+W135+Z135</f>
        <v>142</v>
      </c>
      <c r="AD135" s="26">
        <f>R135+U135+X135+AA135</f>
        <v>125</v>
      </c>
      <c r="AE135" s="26">
        <f>AF135+AG135</f>
        <v>1363</v>
      </c>
      <c r="AF135" s="26">
        <f>AF133+AF134</f>
        <v>713</v>
      </c>
      <c r="AG135" s="26">
        <f>AG133+AG134</f>
        <v>650</v>
      </c>
      <c r="AH135" s="250">
        <f>AI135+AJ135</f>
        <v>229</v>
      </c>
      <c r="AI135" s="26">
        <f>AI133+AI134</f>
        <v>25</v>
      </c>
      <c r="AJ135" s="249">
        <f>AJ133+AJ134</f>
        <v>204</v>
      </c>
      <c r="AK135" s="12"/>
    </row>
    <row r="136" spans="1:40" ht="26.25" customHeight="1" x14ac:dyDescent="0.55000000000000004">
      <c r="A136" s="251"/>
      <c r="AK136" s="12"/>
    </row>
    <row r="137" spans="1:40" ht="26.25" customHeight="1" x14ac:dyDescent="0.55000000000000004">
      <c r="A137" s="251"/>
      <c r="AK137" s="12"/>
    </row>
    <row r="138" spans="1:40" ht="26.25" customHeight="1" x14ac:dyDescent="0.55000000000000004">
      <c r="AK138" s="12"/>
    </row>
    <row r="139" spans="1:40" ht="26.25" customHeight="1" x14ac:dyDescent="0.55000000000000004">
      <c r="AK139" s="12"/>
    </row>
    <row r="140" spans="1:40" ht="26.25" customHeight="1" x14ac:dyDescent="0.55000000000000004">
      <c r="AK140" s="12"/>
    </row>
    <row r="141" spans="1:40" ht="26.25" customHeight="1" x14ac:dyDescent="0.55000000000000004">
      <c r="AK141" s="12"/>
    </row>
    <row r="142" spans="1:40" ht="26.25" customHeight="1" x14ac:dyDescent="0.55000000000000004">
      <c r="AK142" s="12"/>
    </row>
    <row r="143" spans="1:40" ht="26.25" customHeight="1" x14ac:dyDescent="0.55000000000000004">
      <c r="AK143" s="12"/>
    </row>
    <row r="144" spans="1:40" ht="26.25" customHeight="1" x14ac:dyDescent="0.55000000000000004">
      <c r="AK144" s="12"/>
    </row>
    <row r="145" spans="37:37" ht="26.25" customHeight="1" x14ac:dyDescent="0.55000000000000004">
      <c r="AK145" s="12"/>
    </row>
    <row r="146" spans="37:37" ht="26.25" customHeight="1" x14ac:dyDescent="0.55000000000000004">
      <c r="AK146" s="12"/>
    </row>
    <row r="147" spans="37:37" ht="26.25" customHeight="1" x14ac:dyDescent="0.55000000000000004">
      <c r="AK147" s="12"/>
    </row>
    <row r="148" spans="37:37" ht="26.25" customHeight="1" x14ac:dyDescent="0.55000000000000004">
      <c r="AK148" s="12"/>
    </row>
    <row r="149" spans="37:37" ht="26.25" customHeight="1" x14ac:dyDescent="0.55000000000000004">
      <c r="AK149" s="12"/>
    </row>
    <row r="150" spans="37:37" ht="26.25" customHeight="1" x14ac:dyDescent="0.55000000000000004">
      <c r="AK150" s="12"/>
    </row>
    <row r="151" spans="37:37" ht="26.25" customHeight="1" x14ac:dyDescent="0.55000000000000004">
      <c r="AK151" s="12"/>
    </row>
    <row r="152" spans="37:37" ht="26.25" customHeight="1" x14ac:dyDescent="0.55000000000000004">
      <c r="AK152" s="12"/>
    </row>
    <row r="153" spans="37:37" ht="26.25" customHeight="1" x14ac:dyDescent="0.55000000000000004">
      <c r="AK153" s="12"/>
    </row>
    <row r="154" spans="37:37" ht="26.25" customHeight="1" x14ac:dyDescent="0.55000000000000004">
      <c r="AK154" s="12"/>
    </row>
    <row r="155" spans="37:37" ht="26.25" customHeight="1" x14ac:dyDescent="0.55000000000000004">
      <c r="AK155" s="12"/>
    </row>
    <row r="156" spans="37:37" ht="26.25" customHeight="1" x14ac:dyDescent="0.55000000000000004">
      <c r="AK156" s="12"/>
    </row>
    <row r="157" spans="37:37" ht="26.25" customHeight="1" x14ac:dyDescent="0.55000000000000004">
      <c r="AK157" s="12"/>
    </row>
    <row r="158" spans="37:37" ht="26.25" customHeight="1" x14ac:dyDescent="0.55000000000000004">
      <c r="AK158" s="12"/>
    </row>
    <row r="159" spans="37:37" ht="26.25" customHeight="1" x14ac:dyDescent="0.55000000000000004">
      <c r="AK159" s="12"/>
    </row>
    <row r="160" spans="37:37" ht="26.25" customHeight="1" x14ac:dyDescent="0.55000000000000004">
      <c r="AK160" s="12"/>
    </row>
    <row r="161" spans="37:37" ht="26.25" customHeight="1" x14ac:dyDescent="0.55000000000000004">
      <c r="AK161" s="12"/>
    </row>
    <row r="162" spans="37:37" ht="26.25" customHeight="1" x14ac:dyDescent="0.55000000000000004">
      <c r="AK162" s="12"/>
    </row>
    <row r="163" spans="37:37" ht="26.25" customHeight="1" x14ac:dyDescent="0.55000000000000004">
      <c r="AK163" s="12"/>
    </row>
    <row r="164" spans="37:37" ht="26.25" customHeight="1" x14ac:dyDescent="0.55000000000000004">
      <c r="AK164" s="12"/>
    </row>
    <row r="165" spans="37:37" ht="26.25" customHeight="1" x14ac:dyDescent="0.55000000000000004">
      <c r="AK165" s="12"/>
    </row>
    <row r="166" spans="37:37" ht="26.25" customHeight="1" x14ac:dyDescent="0.55000000000000004">
      <c r="AK166" s="12"/>
    </row>
    <row r="167" spans="37:37" ht="26.25" customHeight="1" x14ac:dyDescent="0.55000000000000004">
      <c r="AK167" s="12"/>
    </row>
    <row r="168" spans="37:37" ht="26.25" customHeight="1" x14ac:dyDescent="0.55000000000000004">
      <c r="AK168" s="12"/>
    </row>
    <row r="169" spans="37:37" ht="26.25" customHeight="1" x14ac:dyDescent="0.55000000000000004">
      <c r="AK169" s="12"/>
    </row>
    <row r="170" spans="37:37" ht="15" customHeight="1" x14ac:dyDescent="0.55000000000000004">
      <c r="AK170" s="12"/>
    </row>
    <row r="171" spans="37:37" ht="15" customHeight="1" x14ac:dyDescent="0.55000000000000004">
      <c r="AK171" s="12"/>
    </row>
    <row r="172" spans="37:37" ht="15" customHeight="1" x14ac:dyDescent="0.55000000000000004">
      <c r="AK172" s="12"/>
    </row>
    <row r="173" spans="37:37" ht="15" customHeight="1" x14ac:dyDescent="0.55000000000000004">
      <c r="AK173" s="12"/>
    </row>
    <row r="174" spans="37:37" ht="15" customHeight="1" x14ac:dyDescent="0.55000000000000004">
      <c r="AK174" s="12"/>
    </row>
    <row r="175" spans="37:37" ht="15" customHeight="1" x14ac:dyDescent="0.55000000000000004">
      <c r="AK175" s="12"/>
    </row>
    <row r="176" spans="37:37" ht="15" customHeight="1" x14ac:dyDescent="0.55000000000000004">
      <c r="AK176" s="12"/>
    </row>
    <row r="177" spans="37:37" ht="15" customHeight="1" x14ac:dyDescent="0.55000000000000004">
      <c r="AK177" s="12"/>
    </row>
    <row r="178" spans="37:37" ht="15" customHeight="1" x14ac:dyDescent="0.55000000000000004">
      <c r="AK178" s="12"/>
    </row>
    <row r="179" spans="37:37" ht="15" customHeight="1" x14ac:dyDescent="0.55000000000000004">
      <c r="AK179" s="12"/>
    </row>
    <row r="180" spans="37:37" ht="15" customHeight="1" x14ac:dyDescent="0.55000000000000004">
      <c r="AK180" s="12"/>
    </row>
    <row r="181" spans="37:37" ht="15" customHeight="1" x14ac:dyDescent="0.55000000000000004">
      <c r="AK181" s="12"/>
    </row>
    <row r="182" spans="37:37" ht="15" customHeight="1" x14ac:dyDescent="0.55000000000000004">
      <c r="AK182" s="12"/>
    </row>
    <row r="183" spans="37:37" ht="15" customHeight="1" x14ac:dyDescent="0.55000000000000004">
      <c r="AK183" s="12"/>
    </row>
    <row r="184" spans="37:37" ht="15" customHeight="1" x14ac:dyDescent="0.55000000000000004">
      <c r="AK184" s="12"/>
    </row>
    <row r="185" spans="37:37" ht="15" customHeight="1" x14ac:dyDescent="0.55000000000000004">
      <c r="AK185" s="12"/>
    </row>
    <row r="186" spans="37:37" ht="15" customHeight="1" x14ac:dyDescent="0.55000000000000004">
      <c r="AK186" s="12"/>
    </row>
    <row r="187" spans="37:37" ht="15" customHeight="1" x14ac:dyDescent="0.55000000000000004">
      <c r="AK187" s="12"/>
    </row>
    <row r="188" spans="37:37" ht="15" customHeight="1" x14ac:dyDescent="0.55000000000000004">
      <c r="AK188" s="12"/>
    </row>
    <row r="189" spans="37:37" ht="15" customHeight="1" x14ac:dyDescent="0.55000000000000004">
      <c r="AK189" s="12"/>
    </row>
    <row r="190" spans="37:37" ht="15" customHeight="1" x14ac:dyDescent="0.55000000000000004">
      <c r="AK190" s="12"/>
    </row>
    <row r="191" spans="37:37" ht="15" customHeight="1" x14ac:dyDescent="0.55000000000000004">
      <c r="AK191" s="12"/>
    </row>
    <row r="192" spans="37:37" ht="15" customHeight="1" x14ac:dyDescent="0.55000000000000004">
      <c r="AK192" s="12"/>
    </row>
    <row r="193" spans="37:37" ht="15" customHeight="1" x14ac:dyDescent="0.55000000000000004">
      <c r="AK193" s="12"/>
    </row>
    <row r="194" spans="37:37" ht="15" customHeight="1" x14ac:dyDescent="0.55000000000000004">
      <c r="AK194" s="12"/>
    </row>
    <row r="195" spans="37:37" ht="15" customHeight="1" x14ac:dyDescent="0.55000000000000004">
      <c r="AK195" s="12"/>
    </row>
    <row r="196" spans="37:37" ht="15" customHeight="1" x14ac:dyDescent="0.55000000000000004">
      <c r="AK196" s="12"/>
    </row>
    <row r="197" spans="37:37" ht="15" customHeight="1" x14ac:dyDescent="0.55000000000000004">
      <c r="AK197" s="12"/>
    </row>
    <row r="198" spans="37:37" ht="15" customHeight="1" x14ac:dyDescent="0.55000000000000004">
      <c r="AK198" s="12"/>
    </row>
    <row r="199" spans="37:37" ht="15" customHeight="1" x14ac:dyDescent="0.55000000000000004">
      <c r="AK199" s="12"/>
    </row>
    <row r="200" spans="37:37" ht="15" customHeight="1" x14ac:dyDescent="0.55000000000000004">
      <c r="AK200" s="12"/>
    </row>
    <row r="201" spans="37:37" ht="15" customHeight="1" x14ac:dyDescent="0.55000000000000004">
      <c r="AK201" s="12"/>
    </row>
    <row r="202" spans="37:37" ht="15" customHeight="1" x14ac:dyDescent="0.55000000000000004">
      <c r="AK202" s="12"/>
    </row>
    <row r="203" spans="37:37" ht="15" customHeight="1" x14ac:dyDescent="0.55000000000000004">
      <c r="AK203" s="12"/>
    </row>
    <row r="204" spans="37:37" ht="15" customHeight="1" x14ac:dyDescent="0.55000000000000004">
      <c r="AK204" s="12"/>
    </row>
    <row r="205" spans="37:37" ht="15" customHeight="1" x14ac:dyDescent="0.55000000000000004">
      <c r="AK205" s="12"/>
    </row>
    <row r="206" spans="37:37" ht="15" customHeight="1" x14ac:dyDescent="0.55000000000000004">
      <c r="AK206" s="12"/>
    </row>
  </sheetData>
  <sheetProtection selectLockedCells="1"/>
  <mergeCells count="36">
    <mergeCell ref="AH2:AJ4"/>
    <mergeCell ref="AE3:AG4"/>
    <mergeCell ref="F1:M1"/>
    <mergeCell ref="R1:W1"/>
    <mergeCell ref="A2:A5"/>
    <mergeCell ref="B2:B5"/>
    <mergeCell ref="C2:C5"/>
    <mergeCell ref="B71:C71"/>
    <mergeCell ref="B9:C9"/>
    <mergeCell ref="B15:C15"/>
    <mergeCell ref="B20:C20"/>
    <mergeCell ref="B25:C25"/>
    <mergeCell ref="B36:C36"/>
    <mergeCell ref="B40:C40"/>
    <mergeCell ref="B47:C47"/>
    <mergeCell ref="B56:C56"/>
    <mergeCell ref="B59:C59"/>
    <mergeCell ref="B62:C62"/>
    <mergeCell ref="B67:C67"/>
    <mergeCell ref="B125:C125"/>
    <mergeCell ref="B75:C75"/>
    <mergeCell ref="B85:C85"/>
    <mergeCell ref="B91:C91"/>
    <mergeCell ref="B95:C95"/>
    <mergeCell ref="B101:C101"/>
    <mergeCell ref="B104:C104"/>
    <mergeCell ref="B108:C108"/>
    <mergeCell ref="B114:C114"/>
    <mergeCell ref="B117:C117"/>
    <mergeCell ref="B121:C121"/>
    <mergeCell ref="A122:A123"/>
    <mergeCell ref="B128:C128"/>
    <mergeCell ref="A132:C132"/>
    <mergeCell ref="A133:C133"/>
    <mergeCell ref="A134:C134"/>
    <mergeCell ref="A135:C135"/>
  </mergeCells>
  <phoneticPr fontId="3"/>
  <printOptions horizontalCentered="1"/>
  <pageMargins left="0.43307086614173229" right="1.0236220472440944" top="0.94488188976377963" bottom="0.15748031496062992" header="0.31496062992125984" footer="0.19685039370078741"/>
  <pageSetup paperSize="9" scale="66" firstPageNumber="24" fitToWidth="2" fitToHeight="3" pageOrder="overThenDown" orientation="portrait" horizontalDpi="300" verticalDpi="300" r:id="rId1"/>
  <headerFooter scaleWithDoc="0" alignWithMargins="0">
    <oddFooter xml:space="preserve">&amp;C&amp;"ＭＳ ゴシック,標準"&amp;P&amp;"ＭＳ 明朝,標準"&amp;9
</oddFooter>
  </headerFooter>
  <rowBreaks count="2" manualBreakCount="2">
    <brk id="59" max="35" man="1"/>
    <brk id="104" max="35" man="1"/>
  </rowBreaks>
  <colBreaks count="1" manualBreakCount="1">
    <brk id="15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高校(学科別)</vt:lpstr>
      <vt:lpstr>'高校(学科別)'!Print_Area</vt:lpstr>
      <vt:lpstr>'高校(学科別)'!Print_Titles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2022-08-02T08:13:32Z</dcterms:created>
  <dcterms:modified xsi:type="dcterms:W3CDTF">2022-08-08T04:11:54Z</dcterms:modified>
</cp:coreProperties>
</file>