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6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'6'!$A$1:$Q$30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N25" i="1"/>
  <c r="L25" i="1"/>
  <c r="J25" i="1"/>
  <c r="H25" i="1"/>
  <c r="P25" i="1" s="1"/>
  <c r="F25" i="1"/>
  <c r="P24" i="1"/>
  <c r="P23" i="1"/>
  <c r="P22" i="1"/>
  <c r="N21" i="1"/>
  <c r="L21" i="1"/>
  <c r="J21" i="1"/>
  <c r="H21" i="1"/>
  <c r="F21" i="1"/>
  <c r="P21" i="1" s="1"/>
  <c r="P20" i="1"/>
  <c r="P19" i="1"/>
  <c r="N18" i="1"/>
  <c r="L18" i="1"/>
  <c r="J18" i="1"/>
  <c r="H18" i="1"/>
  <c r="F18" i="1"/>
  <c r="P18" i="1" s="1"/>
  <c r="P17" i="1"/>
  <c r="P16" i="1"/>
  <c r="P15" i="1"/>
  <c r="P14" i="1"/>
  <c r="P13" i="1"/>
  <c r="P12" i="1"/>
  <c r="P11" i="1"/>
  <c r="P10" i="1"/>
  <c r="N9" i="1"/>
  <c r="N8" i="1" s="1"/>
  <c r="N7" i="1" s="1"/>
  <c r="L9" i="1"/>
  <c r="J9" i="1"/>
  <c r="H9" i="1"/>
  <c r="H8" i="1" s="1"/>
  <c r="H7" i="1" s="1"/>
  <c r="F9" i="1"/>
  <c r="F8" i="1" s="1"/>
  <c r="L8" i="1"/>
  <c r="L7" i="1" s="1"/>
  <c r="J8" i="1"/>
  <c r="J7" i="1" s="1"/>
  <c r="P8" i="1" l="1"/>
  <c r="F7" i="1"/>
  <c r="P7" i="1" s="1"/>
  <c r="P9" i="1"/>
</calcChain>
</file>

<file path=xl/sharedStrings.xml><?xml version="1.0" encoding="utf-8"?>
<sst xmlns="http://schemas.openxmlformats.org/spreadsheetml/2006/main" count="93" uniqueCount="40">
  <si>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</si>
  <si>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幼保連携型認定こども園教育費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キョウイク</t>
    </rPh>
    <rPh sb="13" eb="14">
      <t>ヒ</t>
    </rPh>
    <phoneticPr fontId="4"/>
  </si>
  <si>
    <t>（単位　千円）</t>
    <rPh sb="1" eb="3">
      <t>タンイ</t>
    </rPh>
    <rPh sb="4" eb="6">
      <t>センエン</t>
    </rPh>
    <phoneticPr fontId="4"/>
  </si>
  <si>
    <t>区　　　　分</t>
    <rPh sb="0" eb="6">
      <t>クブン</t>
    </rPh>
    <phoneticPr fontId="4"/>
  </si>
  <si>
    <t>財源内訳</t>
    <rPh sb="0" eb="2">
      <t>ザイゲン</t>
    </rPh>
    <rPh sb="2" eb="4">
      <t>ウチワケ</t>
    </rPh>
    <phoneticPr fontId="4"/>
  </si>
  <si>
    <t>合計</t>
    <rPh sb="0" eb="1">
      <t>ゴウ</t>
    </rPh>
    <rPh sb="1" eb="2">
      <t>ケイ</t>
    </rPh>
    <phoneticPr fontId="4"/>
  </si>
  <si>
    <t>支出項目</t>
    <rPh sb="0" eb="2">
      <t>シシュツ</t>
    </rPh>
    <rPh sb="2" eb="4">
      <t>コウモク</t>
    </rPh>
    <phoneticPr fontId="4"/>
  </si>
  <si>
    <t>国庫補助金</t>
    <rPh sb="0" eb="5">
      <t>コッコホジョキン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</si>
  <si>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</si>
  <si>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市町村
支出金</t>
    <rPh sb="0" eb="3">
      <t>シチョウソン</t>
    </rPh>
    <rPh sb="4" eb="7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</si>
  <si>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</si>
  <si>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4"/>
  </si>
  <si>
    <t>学校教育費総額</t>
    <rPh sb="0" eb="5">
      <t>ガッコウキョウイクヒ</t>
    </rPh>
    <rPh sb="5" eb="7">
      <t>ソウガク</t>
    </rPh>
    <phoneticPr fontId="4"/>
  </si>
  <si>
    <t>Ａ</t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</si>
  <si>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</si>
  <si>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</si>
  <si>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</si>
  <si>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-</t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</si>
  <si>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</si>
  <si>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</si>
  <si>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</si>
  <si>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</si>
  <si>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</si>
  <si>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</si>
  <si>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</si>
  <si>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</si>
  <si>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</si>
  <si>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</si>
  <si>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</si>
  <si>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補助事業費</t>
  </si>
  <si>
    <t>その他の補助活動費</t>
  </si>
  <si>
    <t>所定支払金</t>
    <rPh sb="0" eb="2">
      <t>ショテイ</t>
    </rPh>
    <rPh sb="2" eb="4">
      <t>シハライ</t>
    </rPh>
    <rPh sb="4" eb="5">
      <t>キン</t>
    </rPh>
    <phoneticPr fontId="4"/>
  </si>
  <si>
    <t>Ｂ</t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</si>
  <si>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</si>
  <si>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</si>
  <si>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</si>
  <si>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</si>
  <si>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</si>
  <si>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Ｃ</t>
    <phoneticPr fontId="4"/>
  </si>
  <si>
    <t>債務償還費</t>
    <rPh sb="0" eb="2">
      <t>サイム</t>
    </rPh>
    <rPh sb="2" eb="5">
      <t>ショウカンヒ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</si>
</sst>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Fill="1"/>
    <xf numFmtId="38" fontId="6" fillId="0" borderId="0" xfId="1" applyFont="1" applyFill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1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38" fontId="7" fillId="0" borderId="4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7" fillId="0" borderId="7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justifyLastLine="1"/>
    </xf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5" xfId="1" applyFont="1" applyFill="1" applyBorder="1"/>
    <xf numFmtId="38" fontId="9" fillId="0" borderId="9" xfId="1" applyFont="1" applyFill="1" applyBorder="1" applyAlignment="1">
      <alignment horizontal="right"/>
    </xf>
    <xf numFmtId="38" fontId="2" fillId="0" borderId="0" xfId="1" applyFont="1" applyFill="1" applyAlignment="1">
      <alignment horizontal="distributed"/>
    </xf>
    <xf numFmtId="38" fontId="2" fillId="0" borderId="10" xfId="1" applyFont="1" applyFill="1" applyBorder="1"/>
    <xf numFmtId="38" fontId="9" fillId="0" borderId="0" xfId="1" applyFont="1" applyFill="1" applyAlignment="1">
      <alignment horizontal="right"/>
    </xf>
    <xf numFmtId="38" fontId="2" fillId="0" borderId="0" xfId="1" applyFont="1" applyFill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38" fontId="9" fillId="0" borderId="0" xfId="1" applyFont="1" applyFill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1" xfId="1" applyFont="1" applyFill="1" applyBorder="1" applyAlignment="1">
      <alignment horizontal="distributed"/>
    </xf>
    <xf numFmtId="38" fontId="2" fillId="0" borderId="12" xfId="1" applyFont="1" applyFill="1" applyBorder="1"/>
    <xf numFmtId="38" fontId="9" fillId="0" borderId="11" xfId="1" applyFont="1" applyFill="1" applyBorder="1" applyAlignment="1" applyProtection="1">
      <alignment horizontal="right"/>
      <protection locked="0"/>
    </xf>
    <xf numFmtId="38" fontId="9" fillId="0" borderId="11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13" xfId="1" applyFont="1" applyFill="1" applyBorder="1"/>
    <xf numFmtId="38" fontId="2" fillId="0" borderId="13" xfId="1" applyFont="1" applyFill="1" applyBorder="1" applyAlignment="1">
      <alignment horizontal="distributed"/>
    </xf>
    <xf numFmtId="38" fontId="2" fillId="0" borderId="14" xfId="1" applyFont="1" applyFill="1" applyBorder="1"/>
    <xf numFmtId="38" fontId="9" fillId="0" borderId="13" xfId="1" applyFont="1" applyFill="1" applyBorder="1" applyAlignment="1" applyProtection="1">
      <alignment horizontal="right"/>
      <protection locked="0"/>
    </xf>
    <xf numFmtId="38" fontId="9" fillId="0" borderId="13" xfId="1" applyFont="1" applyFill="1" applyBorder="1" applyAlignment="1">
      <alignment horizontal="right"/>
    </xf>
    <xf numFmtId="38" fontId="7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zoomScale="115" zoomScaleNormal="100" zoomScaleSheetLayoutView="115" workbookViewId="0"/>
  </sheetViews>
  <sheetFormatPr defaultColWidth="8.25" defaultRowHeight="12.5" x14ac:dyDescent="0.2"/>
  <cols>
    <col min="1" max="3" width="1.9140625" style="2" customWidth="1"/>
    <col min="4" max="4" width="16.75" style="2" customWidth="1"/>
    <col min="5" max="5" width="1.5" style="2" customWidth="1"/>
    <col min="6" max="6" width="7.9140625" style="2" customWidth="1"/>
    <col min="7" max="7" width="1.5" style="2" customWidth="1"/>
    <col min="8" max="8" width="7.9140625" style="2" customWidth="1"/>
    <col min="9" max="9" width="1.5" style="2" customWidth="1"/>
    <col min="10" max="10" width="7.9140625" style="2" customWidth="1"/>
    <col min="11" max="11" width="1.5" style="2" customWidth="1"/>
    <col min="12" max="12" width="7.9140625" style="2" customWidth="1"/>
    <col min="13" max="13" width="1.5" style="2" customWidth="1"/>
    <col min="14" max="14" width="7.9140625" style="2" customWidth="1"/>
    <col min="15" max="15" width="1.5" style="2" customWidth="1"/>
    <col min="16" max="16" width="7.9140625" style="2" customWidth="1"/>
    <col min="17" max="17" width="1.5" style="2" customWidth="1"/>
    <col min="18" max="16384" width="8.25" style="2"/>
  </cols>
  <sheetData>
    <row r="1" spans="1:17" ht="17.25" customHeight="1" x14ac:dyDescent="0.2">
      <c r="A1" s="1" t="s">
        <v>0</v>
      </c>
    </row>
    <row r="2" spans="1:17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/>
    <row r="4" spans="1:17" ht="13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4" t="s">
        <v>2</v>
      </c>
    </row>
    <row r="5" spans="1:17" ht="16.5" customHeight="1" x14ac:dyDescent="0.2">
      <c r="A5" s="5" t="s">
        <v>3</v>
      </c>
      <c r="B5" s="6"/>
      <c r="C5" s="6"/>
      <c r="D5" s="6"/>
      <c r="E5" s="6"/>
      <c r="F5" s="7" t="s">
        <v>4</v>
      </c>
      <c r="G5" s="7"/>
      <c r="H5" s="7"/>
      <c r="I5" s="7"/>
      <c r="J5" s="7"/>
      <c r="K5" s="7"/>
      <c r="L5" s="7"/>
      <c r="M5" s="7"/>
      <c r="N5" s="7"/>
      <c r="O5" s="7"/>
      <c r="P5" s="8" t="s">
        <v>5</v>
      </c>
      <c r="Q5" s="9"/>
    </row>
    <row r="6" spans="1:17" ht="24" customHeight="1" x14ac:dyDescent="0.2">
      <c r="A6" s="10" t="s">
        <v>6</v>
      </c>
      <c r="B6" s="11"/>
      <c r="C6" s="11"/>
      <c r="D6" s="11"/>
      <c r="E6" s="11"/>
      <c r="F6" s="11" t="s">
        <v>7</v>
      </c>
      <c r="G6" s="11"/>
      <c r="H6" s="12" t="s">
        <v>8</v>
      </c>
      <c r="I6" s="11"/>
      <c r="J6" s="12" t="s">
        <v>9</v>
      </c>
      <c r="K6" s="11"/>
      <c r="L6" s="11" t="s">
        <v>10</v>
      </c>
      <c r="M6" s="11"/>
      <c r="N6" s="13" t="s">
        <v>11</v>
      </c>
      <c r="O6" s="14"/>
      <c r="P6" s="15"/>
      <c r="Q6" s="16"/>
    </row>
    <row r="7" spans="1:17" ht="13.5" customHeight="1" x14ac:dyDescent="0.2">
      <c r="A7" s="17"/>
      <c r="B7" s="18" t="s">
        <v>12</v>
      </c>
      <c r="C7" s="18"/>
      <c r="D7" s="18"/>
      <c r="E7" s="19"/>
      <c r="F7" s="20">
        <f>IF(SUM(F8,F25,F30)=0,"-",SUM(F8,F25,F30))</f>
        <v>58423</v>
      </c>
      <c r="G7" s="20"/>
      <c r="H7" s="20">
        <f>IF(SUM(H8,H25,H30)=0,"-",SUM(H8,H25,H30))</f>
        <v>24324</v>
      </c>
      <c r="I7" s="20"/>
      <c r="J7" s="20">
        <f>IF(SUM(J8,J25,J30)=0,"-",SUM(J8,J25,J30))</f>
        <v>4198957</v>
      </c>
      <c r="K7" s="20"/>
      <c r="L7" s="20">
        <f>IF(SUM(L8,L25,L30)=0,"-",SUM(L8,L25,L30))</f>
        <v>305100</v>
      </c>
      <c r="M7" s="20"/>
      <c r="N7" s="20">
        <f>IF(SUM(N8,N25,N30)=0,"-",SUM(N8,N25,N30))</f>
        <v>2775</v>
      </c>
      <c r="O7" s="20"/>
      <c r="P7" s="20">
        <f t="shared" ref="P7:P30" si="0">IF(SUM(F7:O7)=0,"-",SUM(F7:O7))</f>
        <v>4589579</v>
      </c>
      <c r="Q7" s="20"/>
    </row>
    <row r="8" spans="1:17" ht="13.5" customHeight="1" x14ac:dyDescent="0.2">
      <c r="A8" s="17" t="s">
        <v>13</v>
      </c>
      <c r="B8" s="18" t="s">
        <v>14</v>
      </c>
      <c r="C8" s="18"/>
      <c r="D8" s="18"/>
      <c r="E8" s="19"/>
      <c r="F8" s="20">
        <f>IF(SUM(F9,F17,F18,F21,F24,)=0,"-",SUM(F9,F17,F18,F21,F24))</f>
        <v>5025</v>
      </c>
      <c r="G8" s="20"/>
      <c r="H8" s="20">
        <f>IF(SUM(H9,H17,H18,H21,H24,)=0,"-",SUM(H9,H17,H18,H21,H24))</f>
        <v>24324</v>
      </c>
      <c r="I8" s="20"/>
      <c r="J8" s="20">
        <f>IF(SUM(J9,J17,J18,J21,J24,)=0,"-",SUM(J9,J17,J18,J21,J24))</f>
        <v>3720621</v>
      </c>
      <c r="K8" s="20"/>
      <c r="L8" s="20">
        <f>IF(SUM(L9,L17,L18,L21,L24,)=0,"-",SUM(L9,L17,L18,L21,L24))</f>
        <v>4300</v>
      </c>
      <c r="M8" s="20"/>
      <c r="N8" s="20">
        <f>IF(SUM(N9,N17,N18,N21,N24,)=0,"-",SUM(N9,N17,N18,N21,N24))</f>
        <v>179</v>
      </c>
      <c r="O8" s="20"/>
      <c r="P8" s="20">
        <f t="shared" si="0"/>
        <v>3754449</v>
      </c>
      <c r="Q8" s="20"/>
    </row>
    <row r="9" spans="1:17" ht="13.5" customHeight="1" x14ac:dyDescent="0.2">
      <c r="A9" s="1"/>
      <c r="B9" s="1"/>
      <c r="C9" s="21" t="s">
        <v>15</v>
      </c>
      <c r="D9" s="21"/>
      <c r="E9" s="22"/>
      <c r="F9" s="23">
        <f>IF(SUM(F10:F16)=0,"-",SUM(F10:F16))</f>
        <v>992</v>
      </c>
      <c r="G9" s="23"/>
      <c r="H9" s="23">
        <f>IF(SUM(H10:H16)=0,"-",SUM(H10:H16))</f>
        <v>7404</v>
      </c>
      <c r="I9" s="23"/>
      <c r="J9" s="23">
        <f>IF(SUM(J10:J16)=0,"-",SUM(J10:J16))</f>
        <v>3270428</v>
      </c>
      <c r="K9" s="23"/>
      <c r="L9" s="23" t="str">
        <f>IF(SUM(L10:L16)=0,"-",SUM(L10:L16))</f>
        <v>-</v>
      </c>
      <c r="M9" s="23"/>
      <c r="N9" s="23" t="str">
        <f>IF(SUM(N10:N16)=0,"-",SUM(N10:N16))</f>
        <v>-</v>
      </c>
      <c r="O9" s="23"/>
      <c r="P9" s="23">
        <f t="shared" si="0"/>
        <v>3278824</v>
      </c>
      <c r="Q9" s="23"/>
    </row>
    <row r="10" spans="1:17" ht="13.5" customHeight="1" x14ac:dyDescent="0.2">
      <c r="A10" s="1"/>
      <c r="B10" s="1"/>
      <c r="C10" s="1"/>
      <c r="D10" s="24" t="s">
        <v>16</v>
      </c>
      <c r="E10" s="22"/>
      <c r="F10" s="25">
        <v>513</v>
      </c>
      <c r="G10" s="23"/>
      <c r="H10" s="25">
        <v>6997</v>
      </c>
      <c r="I10" s="23"/>
      <c r="J10" s="25">
        <v>2211536</v>
      </c>
      <c r="K10" s="23"/>
      <c r="L10" s="25" t="s">
        <v>17</v>
      </c>
      <c r="M10" s="23"/>
      <c r="N10" s="25" t="s">
        <v>17</v>
      </c>
      <c r="O10" s="23"/>
      <c r="P10" s="23">
        <f t="shared" si="0"/>
        <v>2219046</v>
      </c>
      <c r="Q10" s="23"/>
    </row>
    <row r="11" spans="1:17" ht="13.5" customHeight="1" x14ac:dyDescent="0.2">
      <c r="A11" s="1"/>
      <c r="B11" s="1"/>
      <c r="C11" s="1"/>
      <c r="D11" s="24" t="s">
        <v>18</v>
      </c>
      <c r="E11" s="22"/>
      <c r="F11" s="25" t="s">
        <v>17</v>
      </c>
      <c r="G11" s="23"/>
      <c r="H11" s="25" t="s">
        <v>17</v>
      </c>
      <c r="I11" s="23"/>
      <c r="J11" s="25">
        <v>5956</v>
      </c>
      <c r="K11" s="23"/>
      <c r="L11" s="25" t="s">
        <v>17</v>
      </c>
      <c r="M11" s="23"/>
      <c r="N11" s="25" t="s">
        <v>17</v>
      </c>
      <c r="O11" s="23"/>
      <c r="P11" s="23">
        <f t="shared" si="0"/>
        <v>5956</v>
      </c>
      <c r="Q11" s="23"/>
    </row>
    <row r="12" spans="1:17" ht="13.5" customHeight="1" x14ac:dyDescent="0.2">
      <c r="A12" s="1"/>
      <c r="B12" s="1"/>
      <c r="C12" s="1"/>
      <c r="D12" s="24" t="s">
        <v>19</v>
      </c>
      <c r="E12" s="22"/>
      <c r="F12" s="25" t="s">
        <v>17</v>
      </c>
      <c r="G12" s="23"/>
      <c r="H12" s="25" t="s">
        <v>17</v>
      </c>
      <c r="I12" s="23"/>
      <c r="J12" s="25">
        <v>4886</v>
      </c>
      <c r="K12" s="23"/>
      <c r="L12" s="25" t="s">
        <v>17</v>
      </c>
      <c r="M12" s="23"/>
      <c r="N12" s="25" t="s">
        <v>17</v>
      </c>
      <c r="O12" s="23"/>
      <c r="P12" s="23">
        <f t="shared" si="0"/>
        <v>4886</v>
      </c>
      <c r="Q12" s="23"/>
    </row>
    <row r="13" spans="1:17" ht="13.5" customHeight="1" x14ac:dyDescent="0.2">
      <c r="A13" s="1"/>
      <c r="B13" s="1"/>
      <c r="C13" s="1"/>
      <c r="D13" s="24" t="s">
        <v>20</v>
      </c>
      <c r="E13" s="22"/>
      <c r="F13" s="25">
        <v>397</v>
      </c>
      <c r="G13" s="23"/>
      <c r="H13" s="25">
        <v>325</v>
      </c>
      <c r="I13" s="23"/>
      <c r="J13" s="25">
        <v>608256</v>
      </c>
      <c r="K13" s="23"/>
      <c r="L13" s="25" t="s">
        <v>17</v>
      </c>
      <c r="M13" s="23"/>
      <c r="N13" s="25" t="s">
        <v>17</v>
      </c>
      <c r="O13" s="23"/>
      <c r="P13" s="23">
        <f t="shared" si="0"/>
        <v>608978</v>
      </c>
      <c r="Q13" s="23"/>
    </row>
    <row r="14" spans="1:17" ht="13.5" customHeight="1" x14ac:dyDescent="0.2">
      <c r="A14" s="1"/>
      <c r="B14" s="1"/>
      <c r="C14" s="1"/>
      <c r="D14" s="24" t="s">
        <v>21</v>
      </c>
      <c r="E14" s="22"/>
      <c r="F14" s="25">
        <v>82</v>
      </c>
      <c r="G14" s="23"/>
      <c r="H14" s="25">
        <v>82</v>
      </c>
      <c r="I14" s="23"/>
      <c r="J14" s="25">
        <v>414592</v>
      </c>
      <c r="K14" s="23"/>
      <c r="L14" s="25" t="s">
        <v>17</v>
      </c>
      <c r="M14" s="23"/>
      <c r="N14" s="25" t="s">
        <v>17</v>
      </c>
      <c r="O14" s="23"/>
      <c r="P14" s="23">
        <f t="shared" si="0"/>
        <v>414756</v>
      </c>
      <c r="Q14" s="23"/>
    </row>
    <row r="15" spans="1:17" ht="13.5" customHeight="1" x14ac:dyDescent="0.2">
      <c r="A15" s="1"/>
      <c r="B15" s="1"/>
      <c r="C15" s="1"/>
      <c r="D15" s="24" t="s">
        <v>22</v>
      </c>
      <c r="E15" s="22"/>
      <c r="F15" s="25" t="s">
        <v>17</v>
      </c>
      <c r="G15" s="23"/>
      <c r="H15" s="25" t="s">
        <v>17</v>
      </c>
      <c r="I15" s="23"/>
      <c r="J15" s="25" t="s">
        <v>17</v>
      </c>
      <c r="K15" s="23"/>
      <c r="L15" s="25" t="s">
        <v>17</v>
      </c>
      <c r="M15" s="23"/>
      <c r="N15" s="25" t="s">
        <v>17</v>
      </c>
      <c r="O15" s="23"/>
      <c r="P15" s="26" t="str">
        <f t="shared" si="0"/>
        <v>-</v>
      </c>
      <c r="Q15" s="23"/>
    </row>
    <row r="16" spans="1:17" ht="13.5" customHeight="1" x14ac:dyDescent="0.2">
      <c r="A16" s="1"/>
      <c r="B16" s="1"/>
      <c r="C16" s="1"/>
      <c r="D16" s="24" t="s">
        <v>23</v>
      </c>
      <c r="E16" s="22"/>
      <c r="F16" s="25" t="s">
        <v>17</v>
      </c>
      <c r="G16" s="23"/>
      <c r="H16" s="25" t="s">
        <v>17</v>
      </c>
      <c r="I16" s="23"/>
      <c r="J16" s="25">
        <v>25202</v>
      </c>
      <c r="K16" s="23"/>
      <c r="L16" s="25" t="s">
        <v>17</v>
      </c>
      <c r="M16" s="23"/>
      <c r="N16" s="25" t="s">
        <v>17</v>
      </c>
      <c r="O16" s="23"/>
      <c r="P16" s="23">
        <f t="shared" si="0"/>
        <v>25202</v>
      </c>
      <c r="Q16" s="23"/>
    </row>
    <row r="17" spans="1:17" ht="13.5" customHeight="1" x14ac:dyDescent="0.2">
      <c r="A17" s="17"/>
      <c r="B17" s="17"/>
      <c r="C17" s="18" t="s">
        <v>24</v>
      </c>
      <c r="D17" s="18"/>
      <c r="E17" s="19"/>
      <c r="F17" s="27">
        <v>1000</v>
      </c>
      <c r="G17" s="20"/>
      <c r="H17" s="27">
        <v>308</v>
      </c>
      <c r="I17" s="20"/>
      <c r="J17" s="27">
        <v>84746</v>
      </c>
      <c r="K17" s="20"/>
      <c r="L17" s="27" t="s">
        <v>17</v>
      </c>
      <c r="M17" s="20"/>
      <c r="N17" s="27" t="s">
        <v>17</v>
      </c>
      <c r="O17" s="20"/>
      <c r="P17" s="20">
        <f t="shared" si="0"/>
        <v>86054</v>
      </c>
      <c r="Q17" s="20"/>
    </row>
    <row r="18" spans="1:17" ht="13.5" customHeight="1" x14ac:dyDescent="0.2">
      <c r="A18" s="1"/>
      <c r="B18" s="1"/>
      <c r="C18" s="21" t="s">
        <v>25</v>
      </c>
      <c r="D18" s="21"/>
      <c r="E18" s="22"/>
      <c r="F18" s="23">
        <f>IF(SUM(F19:F20)=0,"-",SUM(F19:F20))</f>
        <v>75</v>
      </c>
      <c r="G18" s="23"/>
      <c r="H18" s="23" t="str">
        <f>IF(SUM(H19:H20)=0,"-",SUM(H19:H20))</f>
        <v>-</v>
      </c>
      <c r="I18" s="23"/>
      <c r="J18" s="23">
        <f>IF(SUM(J19:J20)=0,"-",SUM(J19:J20))</f>
        <v>206513</v>
      </c>
      <c r="K18" s="23"/>
      <c r="L18" s="23" t="str">
        <f>IF(SUM(L19:L20)=0,"-",SUM(L19:L20))</f>
        <v>-</v>
      </c>
      <c r="M18" s="23"/>
      <c r="N18" s="23" t="str">
        <f>IF(SUM(N19:N20)=0,"-",SUM(N19:N20))</f>
        <v>-</v>
      </c>
      <c r="O18" s="23"/>
      <c r="P18" s="23">
        <f t="shared" si="0"/>
        <v>206588</v>
      </c>
      <c r="Q18" s="23"/>
    </row>
    <row r="19" spans="1:17" ht="13.5" customHeight="1" x14ac:dyDescent="0.2">
      <c r="A19" s="1"/>
      <c r="B19" s="1"/>
      <c r="C19" s="1"/>
      <c r="D19" s="24" t="s">
        <v>26</v>
      </c>
      <c r="E19" s="22"/>
      <c r="F19" s="25" t="s">
        <v>17</v>
      </c>
      <c r="G19" s="23"/>
      <c r="H19" s="25" t="s">
        <v>17</v>
      </c>
      <c r="I19" s="23"/>
      <c r="J19" s="25">
        <v>25810</v>
      </c>
      <c r="K19" s="23"/>
      <c r="L19" s="25" t="s">
        <v>17</v>
      </c>
      <c r="M19" s="23"/>
      <c r="N19" s="25" t="s">
        <v>17</v>
      </c>
      <c r="O19" s="23"/>
      <c r="P19" s="23">
        <f t="shared" si="0"/>
        <v>25810</v>
      </c>
      <c r="Q19" s="23"/>
    </row>
    <row r="20" spans="1:17" ht="13.5" customHeight="1" x14ac:dyDescent="0.2">
      <c r="A20" s="1"/>
      <c r="B20" s="1"/>
      <c r="C20" s="1"/>
      <c r="D20" s="24" t="s">
        <v>27</v>
      </c>
      <c r="E20" s="22"/>
      <c r="F20" s="25">
        <v>75</v>
      </c>
      <c r="G20" s="23"/>
      <c r="H20" s="25" t="s">
        <v>17</v>
      </c>
      <c r="I20" s="23"/>
      <c r="J20" s="25">
        <v>180703</v>
      </c>
      <c r="K20" s="23"/>
      <c r="L20" s="25" t="s">
        <v>17</v>
      </c>
      <c r="M20" s="23"/>
      <c r="N20" s="25" t="s">
        <v>17</v>
      </c>
      <c r="O20" s="23"/>
      <c r="P20" s="23">
        <f t="shared" si="0"/>
        <v>180778</v>
      </c>
      <c r="Q20" s="23"/>
    </row>
    <row r="21" spans="1:17" ht="13.5" customHeight="1" x14ac:dyDescent="0.2">
      <c r="A21" s="28"/>
      <c r="B21" s="28"/>
      <c r="C21" s="29" t="s">
        <v>28</v>
      </c>
      <c r="D21" s="29"/>
      <c r="E21" s="30"/>
      <c r="F21" s="31">
        <f>IF(SUM(F22:F23)=0,"-",SUM(F22:F23))</f>
        <v>2944</v>
      </c>
      <c r="G21" s="32"/>
      <c r="H21" s="31">
        <f>IF(SUM(H22:H23)=0,"-",SUM(H22:H23))</f>
        <v>16598</v>
      </c>
      <c r="I21" s="32"/>
      <c r="J21" s="31">
        <f>IF(SUM(J22:J23)=0,"-",SUM(J22:J23))</f>
        <v>144674</v>
      </c>
      <c r="K21" s="32"/>
      <c r="L21" s="31">
        <f>IF(SUM(L22:L23)=0,"-",SUM(L22:L23))</f>
        <v>4300</v>
      </c>
      <c r="M21" s="32"/>
      <c r="N21" s="31">
        <f>IF(SUM(N22:N23)=0,"-",SUM(N22:N23))</f>
        <v>179</v>
      </c>
      <c r="O21" s="32"/>
      <c r="P21" s="32">
        <f t="shared" si="0"/>
        <v>168695</v>
      </c>
      <c r="Q21" s="32"/>
    </row>
    <row r="22" spans="1:17" ht="13.5" customHeight="1" x14ac:dyDescent="0.2">
      <c r="A22" s="33"/>
      <c r="B22" s="1"/>
      <c r="C22" s="1"/>
      <c r="D22" s="24" t="s">
        <v>29</v>
      </c>
      <c r="E22" s="22"/>
      <c r="F22" s="25">
        <v>1114</v>
      </c>
      <c r="G22" s="23"/>
      <c r="H22" s="25">
        <v>7839</v>
      </c>
      <c r="I22" s="23"/>
      <c r="J22" s="25" t="s">
        <v>17</v>
      </c>
      <c r="K22" s="23"/>
      <c r="L22" s="25" t="s">
        <v>17</v>
      </c>
      <c r="M22" s="23"/>
      <c r="N22" s="25" t="s">
        <v>17</v>
      </c>
      <c r="O22" s="23"/>
      <c r="P22" s="23">
        <f t="shared" si="0"/>
        <v>8953</v>
      </c>
      <c r="Q22" s="23"/>
    </row>
    <row r="23" spans="1:17" ht="13.5" customHeight="1" x14ac:dyDescent="0.2">
      <c r="A23" s="1"/>
      <c r="B23" s="1"/>
      <c r="C23" s="1"/>
      <c r="D23" s="24" t="s">
        <v>30</v>
      </c>
      <c r="E23" s="22"/>
      <c r="F23" s="25">
        <v>1830</v>
      </c>
      <c r="G23" s="23"/>
      <c r="H23" s="25">
        <v>8759</v>
      </c>
      <c r="I23" s="23"/>
      <c r="J23" s="25">
        <v>144674</v>
      </c>
      <c r="K23" s="23"/>
      <c r="L23" s="25">
        <v>4300</v>
      </c>
      <c r="M23" s="23"/>
      <c r="N23" s="25">
        <v>179</v>
      </c>
      <c r="O23" s="23"/>
      <c r="P23" s="23">
        <f t="shared" si="0"/>
        <v>159742</v>
      </c>
      <c r="Q23" s="23"/>
    </row>
    <row r="24" spans="1:17" ht="13.5" customHeight="1" x14ac:dyDescent="0.2">
      <c r="A24" s="17"/>
      <c r="B24" s="17"/>
      <c r="C24" s="18" t="s">
        <v>31</v>
      </c>
      <c r="D24" s="18"/>
      <c r="E24" s="19"/>
      <c r="F24" s="27">
        <v>14</v>
      </c>
      <c r="G24" s="20"/>
      <c r="H24" s="27">
        <v>14</v>
      </c>
      <c r="I24" s="20"/>
      <c r="J24" s="27">
        <v>14260</v>
      </c>
      <c r="K24" s="20"/>
      <c r="L24" s="27" t="s">
        <v>17</v>
      </c>
      <c r="M24" s="20"/>
      <c r="N24" s="27" t="s">
        <v>17</v>
      </c>
      <c r="O24" s="20"/>
      <c r="P24" s="20">
        <f t="shared" si="0"/>
        <v>14288</v>
      </c>
      <c r="Q24" s="20"/>
    </row>
    <row r="25" spans="1:17" ht="13.5" customHeight="1" x14ac:dyDescent="0.2">
      <c r="A25" s="1" t="s">
        <v>32</v>
      </c>
      <c r="B25" s="21" t="s">
        <v>33</v>
      </c>
      <c r="C25" s="21"/>
      <c r="D25" s="21"/>
      <c r="E25" s="22"/>
      <c r="F25" s="23">
        <f>IF(SUM(F26:F29)=0,"-",SUM(F26:F29))</f>
        <v>53398</v>
      </c>
      <c r="G25" s="23"/>
      <c r="H25" s="23" t="str">
        <f>IF(SUM(H26:H29)=0,"-",SUM(H26:H29))</f>
        <v>-</v>
      </c>
      <c r="I25" s="23"/>
      <c r="J25" s="23">
        <f>IF(SUM(J26:J29)=0,"-",SUM(J26:J29))</f>
        <v>316007</v>
      </c>
      <c r="K25" s="23"/>
      <c r="L25" s="23">
        <f>IF(SUM(L26:L29)=0,"-",SUM(L26:L29))</f>
        <v>300800</v>
      </c>
      <c r="M25" s="23"/>
      <c r="N25" s="23">
        <f>IF(SUM(N26:N29)=0,"-",SUM(N26:N29))</f>
        <v>2596</v>
      </c>
      <c r="O25" s="23"/>
      <c r="P25" s="23">
        <f t="shared" si="0"/>
        <v>672801</v>
      </c>
      <c r="Q25" s="23"/>
    </row>
    <row r="26" spans="1:17" ht="13.5" customHeight="1" x14ac:dyDescent="0.2">
      <c r="A26" s="1"/>
      <c r="B26" s="1"/>
      <c r="C26" s="1"/>
      <c r="D26" s="24" t="s">
        <v>34</v>
      </c>
      <c r="E26" s="22"/>
      <c r="F26" s="25" t="s">
        <v>17</v>
      </c>
      <c r="G26" s="23"/>
      <c r="H26" s="25" t="s">
        <v>17</v>
      </c>
      <c r="I26" s="23"/>
      <c r="J26" s="25">
        <v>5921</v>
      </c>
      <c r="K26" s="23"/>
      <c r="L26" s="25" t="s">
        <v>17</v>
      </c>
      <c r="M26" s="23"/>
      <c r="N26" s="25" t="s">
        <v>17</v>
      </c>
      <c r="O26" s="23"/>
      <c r="P26" s="26">
        <f t="shared" si="0"/>
        <v>5921</v>
      </c>
      <c r="Q26" s="23"/>
    </row>
    <row r="27" spans="1:17" ht="13.5" customHeight="1" x14ac:dyDescent="0.2">
      <c r="A27" s="1"/>
      <c r="B27" s="1"/>
      <c r="C27" s="1"/>
      <c r="D27" s="24" t="s">
        <v>35</v>
      </c>
      <c r="E27" s="22"/>
      <c r="F27" s="25">
        <v>53398</v>
      </c>
      <c r="G27" s="23"/>
      <c r="H27" s="25" t="s">
        <v>17</v>
      </c>
      <c r="I27" s="23"/>
      <c r="J27" s="25">
        <v>260541</v>
      </c>
      <c r="K27" s="23"/>
      <c r="L27" s="25">
        <v>300800</v>
      </c>
      <c r="M27" s="23"/>
      <c r="N27" s="25" t="s">
        <v>17</v>
      </c>
      <c r="O27" s="23"/>
      <c r="P27" s="23">
        <f t="shared" si="0"/>
        <v>614739</v>
      </c>
      <c r="Q27" s="23"/>
    </row>
    <row r="28" spans="1:17" ht="13.5" customHeight="1" x14ac:dyDescent="0.2">
      <c r="A28" s="1"/>
      <c r="B28" s="1"/>
      <c r="C28" s="1"/>
      <c r="D28" s="24" t="s">
        <v>36</v>
      </c>
      <c r="E28" s="22"/>
      <c r="F28" s="25" t="s">
        <v>17</v>
      </c>
      <c r="G28" s="23"/>
      <c r="H28" s="25" t="s">
        <v>17</v>
      </c>
      <c r="I28" s="23"/>
      <c r="J28" s="25">
        <v>48026</v>
      </c>
      <c r="K28" s="23"/>
      <c r="L28" s="25" t="s">
        <v>17</v>
      </c>
      <c r="M28" s="23"/>
      <c r="N28" s="25">
        <v>2596</v>
      </c>
      <c r="O28" s="23"/>
      <c r="P28" s="23">
        <f t="shared" si="0"/>
        <v>50622</v>
      </c>
      <c r="Q28" s="23"/>
    </row>
    <row r="29" spans="1:17" ht="13.5" customHeight="1" x14ac:dyDescent="0.2">
      <c r="A29" s="1"/>
      <c r="B29" s="1"/>
      <c r="C29" s="1"/>
      <c r="D29" s="24" t="s">
        <v>37</v>
      </c>
      <c r="E29" s="22"/>
      <c r="F29" s="25" t="s">
        <v>17</v>
      </c>
      <c r="G29" s="23"/>
      <c r="H29" s="25" t="s">
        <v>17</v>
      </c>
      <c r="I29" s="23"/>
      <c r="J29" s="25">
        <v>1519</v>
      </c>
      <c r="K29" s="23"/>
      <c r="L29" s="25" t="s">
        <v>17</v>
      </c>
      <c r="M29" s="23"/>
      <c r="N29" s="25" t="s">
        <v>17</v>
      </c>
      <c r="O29" s="23"/>
      <c r="P29" s="23">
        <f t="shared" si="0"/>
        <v>1519</v>
      </c>
      <c r="Q29" s="23"/>
    </row>
    <row r="30" spans="1:17" ht="13.5" customHeight="1" thickBot="1" x14ac:dyDescent="0.25">
      <c r="A30" s="34" t="s">
        <v>38</v>
      </c>
      <c r="B30" s="35" t="s">
        <v>39</v>
      </c>
      <c r="C30" s="35"/>
      <c r="D30" s="35"/>
      <c r="E30" s="36"/>
      <c r="F30" s="37" t="s">
        <v>17</v>
      </c>
      <c r="G30" s="38"/>
      <c r="H30" s="37" t="s">
        <v>17</v>
      </c>
      <c r="I30" s="38"/>
      <c r="J30" s="37">
        <v>162329</v>
      </c>
      <c r="K30" s="38"/>
      <c r="L30" s="37" t="s">
        <v>17</v>
      </c>
      <c r="M30" s="38"/>
      <c r="N30" s="37" t="s">
        <v>17</v>
      </c>
      <c r="O30" s="38"/>
      <c r="P30" s="38">
        <f t="shared" si="0"/>
        <v>162329</v>
      </c>
      <c r="Q30" s="38"/>
    </row>
    <row r="31" spans="1:17" ht="30" customHeight="1" x14ac:dyDescent="0.2"/>
    <row r="32" spans="1:17" s="39" customFormat="1" ht="18" customHeight="1" x14ac:dyDescent="0.2"/>
    <row r="33" s="39" customFormat="1" ht="15" customHeight="1" x14ac:dyDescent="0.2"/>
    <row r="34" s="39" customFormat="1" ht="13.5" customHeight="1" x14ac:dyDescent="0.2"/>
    <row r="35" s="39" customFormat="1" ht="16.5" customHeight="1" x14ac:dyDescent="0.2"/>
    <row r="36" s="39" customFormat="1" ht="24" customHeight="1" x14ac:dyDescent="0.2"/>
    <row r="37" s="39" customFormat="1" ht="13.5" customHeight="1" x14ac:dyDescent="0.2"/>
    <row r="38" s="39" customFormat="1" ht="13.5" customHeight="1" x14ac:dyDescent="0.2"/>
    <row r="39" s="39" customFormat="1" ht="13.5" customHeight="1" x14ac:dyDescent="0.2"/>
    <row r="40" s="39" customFormat="1" ht="13.5" customHeight="1" x14ac:dyDescent="0.2"/>
    <row r="41" s="39" customFormat="1" ht="13.5" customHeight="1" x14ac:dyDescent="0.2"/>
    <row r="42" s="39" customFormat="1" ht="13.5" customHeight="1" x14ac:dyDescent="0.2"/>
    <row r="43" s="39" customFormat="1" ht="13.5" customHeight="1" x14ac:dyDescent="0.2"/>
    <row r="44" s="39" customFormat="1" ht="13.5" customHeight="1" x14ac:dyDescent="0.2"/>
    <row r="45" s="39" customFormat="1" ht="13.5" customHeight="1" x14ac:dyDescent="0.2"/>
    <row r="46" s="39" customFormat="1" ht="13.5" customHeight="1" x14ac:dyDescent="0.2"/>
    <row r="47" s="39" customFormat="1" ht="13.5" customHeight="1" x14ac:dyDescent="0.2"/>
    <row r="48" s="39" customFormat="1" ht="13.5" customHeight="1" x14ac:dyDescent="0.2"/>
    <row r="49" s="39" customFormat="1" ht="13.5" customHeight="1" x14ac:dyDescent="0.2"/>
    <row r="50" s="39" customFormat="1" ht="13.5" customHeight="1" x14ac:dyDescent="0.2"/>
    <row r="51" s="39" customFormat="1" ht="13.5" customHeight="1" x14ac:dyDescent="0.2"/>
    <row r="52" s="39" customFormat="1" ht="13.5" customHeight="1" x14ac:dyDescent="0.2"/>
    <row r="53" s="39" customFormat="1" ht="13.5" customHeight="1" x14ac:dyDescent="0.2"/>
    <row r="54" s="39" customFormat="1" ht="13.5" customHeight="1" x14ac:dyDescent="0.2"/>
    <row r="55" s="39" customFormat="1" ht="13.5" customHeight="1" x14ac:dyDescent="0.2"/>
    <row r="56" s="39" customFormat="1" ht="13.5" customHeight="1" x14ac:dyDescent="0.2"/>
    <row r="57" s="39" customFormat="1" ht="13.5" customHeight="1" x14ac:dyDescent="0.2"/>
    <row r="58" s="39" customFormat="1" ht="13.5" customHeight="1" x14ac:dyDescent="0.2"/>
    <row r="59" s="39" customFormat="1" ht="13.5" customHeight="1" x14ac:dyDescent="0.2"/>
    <row r="60" s="39" customFormat="1" ht="13.5" customHeight="1" x14ac:dyDescent="0.2"/>
  </sheetData>
  <mergeCells count="19">
    <mergeCell ref="C24:D24"/>
    <mergeCell ref="B25:D25"/>
    <mergeCell ref="B30:D30"/>
    <mergeCell ref="B7:D7"/>
    <mergeCell ref="B8:D8"/>
    <mergeCell ref="C9:D9"/>
    <mergeCell ref="C17:D17"/>
    <mergeCell ref="C18:D18"/>
    <mergeCell ref="C21:D21"/>
    <mergeCell ref="A2:Q2"/>
    <mergeCell ref="A5:E5"/>
    <mergeCell ref="F5:O5"/>
    <mergeCell ref="P5:Q6"/>
    <mergeCell ref="A6:E6"/>
    <mergeCell ref="F6:G6"/>
    <mergeCell ref="H6:I6"/>
    <mergeCell ref="J6:K6"/>
    <mergeCell ref="L6:M6"/>
    <mergeCell ref="N6:O6"/>
  </mergeCells>
  <phoneticPr fontId="3"/>
  <pageMargins left="0.78740157480314965" right="0.59055118110236227" top="0.59055118110236227" bottom="0.59055118110236227" header="0.51181102362204722" footer="0.31496062992125984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2022-11-08T03:00:21Z</dcterms:created>
  <dcterms:modified xsi:type="dcterms:W3CDTF">2022-11-08T03:00:47Z</dcterms:modified>
</cp:coreProperties>
</file>