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4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'14'!$A$1:$J$59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I5" i="1"/>
  <c r="B7" i="1"/>
  <c r="C9" i="1"/>
  <c r="C5" i="1" s="1"/>
  <c r="D9" i="1"/>
  <c r="D5" i="1" s="1"/>
  <c r="E9" i="1"/>
  <c r="F9" i="1"/>
  <c r="F5" i="1" s="1"/>
  <c r="G9" i="1"/>
  <c r="G5" i="1" s="1"/>
  <c r="H9" i="1"/>
  <c r="H5" i="1" s="1"/>
  <c r="I9" i="1"/>
  <c r="B11" i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D39" i="1"/>
  <c r="C39" i="1" s="1"/>
  <c r="E39" i="1"/>
  <c r="F39" i="1"/>
  <c r="G39" i="1"/>
  <c r="H39" i="1"/>
  <c r="I39" i="1"/>
  <c r="C40" i="1"/>
  <c r="C41" i="1"/>
  <c r="C42" i="1"/>
  <c r="C43" i="1"/>
  <c r="C44" i="1"/>
  <c r="C45" i="1"/>
  <c r="D52" i="1"/>
  <c r="E52" i="1"/>
  <c r="F52" i="1"/>
  <c r="H52" i="1"/>
  <c r="I52" i="1"/>
  <c r="C52" i="1" s="1"/>
  <c r="C53" i="1"/>
  <c r="C54" i="1"/>
  <c r="C55" i="1"/>
  <c r="C56" i="1"/>
  <c r="C57" i="1"/>
  <c r="C58" i="1"/>
  <c r="B9" i="1" l="1"/>
  <c r="B5" i="1" s="1"/>
</calcChain>
</file>

<file path=xl/sharedStrings.xml><?xml version="1.0" encoding="utf-8"?>
<sst xmlns="http://schemas.openxmlformats.org/spreadsheetml/2006/main" count="197" uniqueCount="61">
  <si>
    <t>-</t>
    <phoneticPr fontId="5"/>
  </si>
  <si>
    <t>文化財保護費</t>
    <rPh sb="0" eb="3">
      <t>ブンカザイ</t>
    </rPh>
    <rPh sb="3" eb="5">
      <t>ホゴ</t>
    </rPh>
    <rPh sb="5" eb="6">
      <t>ヒ</t>
    </rPh>
    <phoneticPr fontId="5"/>
  </si>
  <si>
    <t>その他の生涯学習関連施設費</t>
    <rPh sb="2" eb="3">
      <t>タ</t>
    </rPh>
    <rPh sb="4" eb="6">
      <t>ショウガイ</t>
    </rPh>
    <rPh sb="6" eb="8">
      <t>ガクシュウ</t>
    </rPh>
    <rPh sb="8" eb="10">
      <t>カンレン</t>
    </rPh>
    <rPh sb="10" eb="12">
      <t>シセツ</t>
    </rPh>
    <rPh sb="12" eb="13">
      <t>ヒ</t>
    </rPh>
    <phoneticPr fontId="5"/>
  </si>
  <si>
    <t>文化会館費</t>
    <rPh sb="0" eb="2">
      <t>ブンカ</t>
    </rPh>
    <rPh sb="2" eb="4">
      <t>カイカン</t>
    </rPh>
    <rPh sb="4" eb="5">
      <t>ヒ</t>
    </rPh>
    <phoneticPr fontId="5"/>
  </si>
  <si>
    <t>-</t>
  </si>
  <si>
    <t>女性関連施設費</t>
    <rPh sb="0" eb="2">
      <t>ジョセイ</t>
    </rPh>
    <rPh sb="2" eb="4">
      <t>カンレン</t>
    </rPh>
    <rPh sb="4" eb="6">
      <t>シセツ</t>
    </rPh>
    <rPh sb="6" eb="7">
      <t>ヒ</t>
    </rPh>
    <phoneticPr fontId="5"/>
  </si>
  <si>
    <t>青少年施設費</t>
    <rPh sb="0" eb="3">
      <t>セイショウネン</t>
    </rPh>
    <rPh sb="3" eb="6">
      <t>シセツヒ</t>
    </rPh>
    <phoneticPr fontId="5"/>
  </si>
  <si>
    <t>体育施設費</t>
    <rPh sb="0" eb="2">
      <t>タイイク</t>
    </rPh>
    <rPh sb="2" eb="5">
      <t>シセツヒ</t>
    </rPh>
    <phoneticPr fontId="5"/>
  </si>
  <si>
    <t>生 涯 学 習 関 連 費</t>
    <rPh sb="0" eb="1">
      <t>ショウ</t>
    </rPh>
    <rPh sb="2" eb="3">
      <t>ガイ</t>
    </rPh>
    <rPh sb="4" eb="5">
      <t>ガク</t>
    </rPh>
    <rPh sb="6" eb="7">
      <t>ナライ</t>
    </rPh>
    <rPh sb="8" eb="9">
      <t>セキ</t>
    </rPh>
    <rPh sb="10" eb="11">
      <t>レン</t>
    </rPh>
    <rPh sb="12" eb="13">
      <t>ヒ</t>
    </rPh>
    <phoneticPr fontId="5"/>
  </si>
  <si>
    <t>うち土地･建築費</t>
    <rPh sb="2" eb="4">
      <t>トチ</t>
    </rPh>
    <rPh sb="5" eb="8">
      <t>ケンチクヒ</t>
    </rPh>
    <phoneticPr fontId="5"/>
  </si>
  <si>
    <t>うち人件費</t>
    <rPh sb="2" eb="5">
      <t>ジンケンヒ</t>
    </rPh>
    <phoneticPr fontId="5"/>
  </si>
  <si>
    <t>債務
償還費</t>
    <rPh sb="0" eb="2">
      <t>サイム</t>
    </rPh>
    <rPh sb="3" eb="6">
      <t>ショウカンヒ</t>
    </rPh>
    <phoneticPr fontId="5"/>
  </si>
  <si>
    <t>資本的
支出</t>
    <rPh sb="0" eb="2">
      <t>シホン</t>
    </rPh>
    <rPh sb="2" eb="3">
      <t>テキ</t>
    </rPh>
    <rPh sb="4" eb="6">
      <t>シシュツ</t>
    </rPh>
    <phoneticPr fontId="5"/>
  </si>
  <si>
    <t>消費的
支出</t>
    <rPh sb="0" eb="3">
      <t>ショウヒテキ</t>
    </rPh>
    <rPh sb="4" eb="6">
      <t>シシュツ</t>
    </rPh>
    <phoneticPr fontId="5"/>
  </si>
  <si>
    <t>合計</t>
    <rPh sb="0" eb="2">
      <t>ゴウケイ</t>
    </rPh>
    <phoneticPr fontId="5"/>
  </si>
  <si>
    <t>２支出項目別内訳</t>
    <rPh sb="1" eb="3">
      <t>シシュツ</t>
    </rPh>
    <rPh sb="3" eb="6">
      <t>コウモクベツ</t>
    </rPh>
    <rPh sb="6" eb="8">
      <t>ウチワケ</t>
    </rPh>
    <phoneticPr fontId="5"/>
  </si>
  <si>
    <t>区　分</t>
    <rPh sb="0" eb="3">
      <t>クブン</t>
    </rPh>
    <phoneticPr fontId="5"/>
  </si>
  <si>
    <t>公費に組み入れられない　　　寄 付 金</t>
    <rPh sb="0" eb="2">
      <t>コウヒ</t>
    </rPh>
    <rPh sb="3" eb="6">
      <t>クミイ</t>
    </rPh>
    <rPh sb="14" eb="19">
      <t>キフキン</t>
    </rPh>
    <phoneticPr fontId="5"/>
  </si>
  <si>
    <t>公費に組み入れられた寄付金</t>
    <rPh sb="0" eb="2">
      <t>コウヒ</t>
    </rPh>
    <rPh sb="3" eb="6">
      <t>クミイ</t>
    </rPh>
    <rPh sb="10" eb="13">
      <t>キフキン</t>
    </rPh>
    <phoneticPr fontId="5"/>
  </si>
  <si>
    <t>地方債</t>
    <rPh sb="0" eb="3">
      <t>チホウサイ</t>
    </rPh>
    <phoneticPr fontId="5"/>
  </si>
  <si>
    <t>市町村　　支出金</t>
    <rPh sb="0" eb="3">
      <t>シチョウソン</t>
    </rPh>
    <rPh sb="5" eb="8">
      <t>シシュツキン</t>
    </rPh>
    <phoneticPr fontId="5"/>
  </si>
  <si>
    <t>都道府県　支 出 金</t>
    <rPh sb="0" eb="4">
      <t>トドウフケン</t>
    </rPh>
    <rPh sb="5" eb="10">
      <t>シシュツキン</t>
    </rPh>
    <phoneticPr fontId="5"/>
  </si>
  <si>
    <t>国　　庫　補 助 金</t>
    <rPh sb="0" eb="10">
      <t>コッコホジョキン</t>
    </rPh>
    <phoneticPr fontId="5"/>
  </si>
  <si>
    <t>１財源別内訳</t>
    <rPh sb="1" eb="3">
      <t>ザイゲン</t>
    </rPh>
    <rPh sb="3" eb="4">
      <t>ベツ</t>
    </rPh>
    <rPh sb="4" eb="6">
      <t>ウチワケ</t>
    </rPh>
    <phoneticPr fontId="5"/>
  </si>
  <si>
    <t>（単位　千円）</t>
    <phoneticPr fontId="5"/>
  </si>
  <si>
    <t>知事部局における生涯学習関連費</t>
    <rPh sb="0" eb="2">
      <t>チジ</t>
    </rPh>
    <rPh sb="2" eb="4">
      <t>ブキョク</t>
    </rPh>
    <rPh sb="8" eb="10">
      <t>ショウガイ</t>
    </rPh>
    <rPh sb="10" eb="12">
      <t>ガクシュウ</t>
    </rPh>
    <rPh sb="12" eb="14">
      <t>カンレン</t>
    </rPh>
    <rPh sb="14" eb="15">
      <t>ヒ</t>
    </rPh>
    <phoneticPr fontId="5"/>
  </si>
  <si>
    <t>（注）　国・県の補助金・負担金・分担金、地方債及び寄付金を除く。</t>
    <rPh sb="1" eb="2">
      <t>チュウ</t>
    </rPh>
    <rPh sb="4" eb="5">
      <t>クニ</t>
    </rPh>
    <rPh sb="6" eb="7">
      <t>ケン</t>
    </rPh>
    <rPh sb="8" eb="11">
      <t>ホジョキン</t>
    </rPh>
    <rPh sb="12" eb="15">
      <t>フタンキン</t>
    </rPh>
    <rPh sb="16" eb="19">
      <t>ブンタンキン</t>
    </rPh>
    <rPh sb="20" eb="23">
      <t>チホウサイ</t>
    </rPh>
    <rPh sb="23" eb="24">
      <t>オヨ</t>
    </rPh>
    <rPh sb="25" eb="28">
      <t>キフキン</t>
    </rPh>
    <rPh sb="29" eb="30">
      <t>ノゾ</t>
    </rPh>
    <phoneticPr fontId="5"/>
  </si>
  <si>
    <t>小豆地区広域行政事務組合</t>
    <rPh sb="0" eb="4">
      <t>ショウズチク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5"/>
  </si>
  <si>
    <t>三豊市観音寺市学校組合</t>
    <rPh sb="7" eb="11">
      <t>ガッコウクミアイ</t>
    </rPh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</si>
  <si>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</si>
  <si>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</si>
  <si>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</si>
  <si>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1">
      <t>アヤ</t>
    </rPh>
    <rPh sb="1" eb="2">
      <t>カワ</t>
    </rPh>
    <rPh sb="2" eb="3">
      <t>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</si>
  <si>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</si>
  <si>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</si>
  <si>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</si>
  <si>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 xml:space="preserve"> </t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</si>
  <si>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</si>
  <si>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</si>
  <si>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>三豊市</t>
    <rPh sb="0" eb="2">
      <t>ミトヨ</t>
    </rPh>
    <rPh sb="2" eb="3">
      <t>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</si>
  <si>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</si>
  <si>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</si>
  <si>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3">
      <t>カンオンジ</t>
    </rPh>
    <rPh sb="3" eb="4">
      <t>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</si>
  <si>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</si>
  <si>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</si>
  <si>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</si>
  <si>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</si>
  <si>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市町計</t>
    <rPh sb="0" eb="2">
      <t>シチョウ</t>
    </rPh>
    <rPh sb="2" eb="3">
      <t>ケイ</t>
    </rPh>
    <phoneticPr fontId="5"/>
  </si>
  <si>
    <t>香川県</t>
    <rPh sb="0" eb="3">
      <t>カガワケン</t>
    </rPh>
    <phoneticPr fontId="5"/>
  </si>
  <si>
    <t>計</t>
    <rPh sb="0" eb="1">
      <t>ケイ</t>
    </rPh>
    <phoneticPr fontId="5"/>
  </si>
  <si>
    <t>(再掲)
建築費の特
定財源収入</t>
    <rPh sb="1" eb="3">
      <t>サイケイ</t>
    </rPh>
    <rPh sb="5" eb="8">
      <t>ケンチクヒ</t>
    </rPh>
    <rPh sb="9" eb="10">
      <t>トク</t>
    </rPh>
    <rPh sb="11" eb="12">
      <t>サダム</t>
    </rPh>
    <rPh sb="12" eb="14">
      <t>ザイゲン</t>
    </rPh>
    <rPh sb="14" eb="16">
      <t>シュウニュウ</t>
    </rPh>
    <phoneticPr fontId="5"/>
  </si>
  <si>
    <t>特別会　　計収入</t>
    <rPh sb="0" eb="2">
      <t>トクベツ</t>
    </rPh>
    <rPh sb="2" eb="3">
      <t>カイ</t>
    </rPh>
    <rPh sb="5" eb="6">
      <t>ケ</t>
    </rPh>
    <rPh sb="6" eb="8">
      <t>シュウニュウ</t>
    </rPh>
    <phoneticPr fontId="5"/>
  </si>
  <si>
    <t>その他　　　の収入</t>
    <rPh sb="0" eb="3">
      <t>ソノタ</t>
    </rPh>
    <rPh sb="7" eb="8">
      <t>オサム</t>
    </rPh>
    <rPh sb="8" eb="9">
      <t>イリ</t>
    </rPh>
    <phoneticPr fontId="5"/>
  </si>
  <si>
    <t>日本ｽﾎﾟｰﾂ
振興ｾﾝﾀｰ
共 済 掛 金</t>
    <rPh sb="0" eb="2">
      <t>ニホン</t>
    </rPh>
    <rPh sb="8" eb="10">
      <t>シンコウ</t>
    </rPh>
    <rPh sb="15" eb="18">
      <t>キョウサイ</t>
    </rPh>
    <rPh sb="19" eb="22">
      <t>カケキン</t>
    </rPh>
    <phoneticPr fontId="5"/>
  </si>
  <si>
    <t>検定料</t>
    <rPh sb="0" eb="2">
      <t>ケンテイ</t>
    </rPh>
    <rPh sb="2" eb="3">
      <t>リョウ</t>
    </rPh>
    <phoneticPr fontId="5"/>
  </si>
  <si>
    <t>入学金</t>
    <rPh sb="0" eb="3">
      <t>ニュウガクキン</t>
    </rPh>
    <phoneticPr fontId="5"/>
  </si>
  <si>
    <t>授業料</t>
    <rPh sb="0" eb="3">
      <t>ジュギョウリョウ</t>
    </rPh>
    <phoneticPr fontId="5"/>
  </si>
  <si>
    <t>収入総額</t>
    <rPh sb="0" eb="2">
      <t>シュウニュウ</t>
    </rPh>
    <rPh sb="2" eb="4">
      <t>ソウガク</t>
    </rPh>
    <phoneticPr fontId="5"/>
  </si>
  <si>
    <t>（単位　千円）</t>
    <rPh sb="1" eb="3">
      <t>タンイ</t>
    </rPh>
    <rPh sb="4" eb="6">
      <t>センエン</t>
    </rPh>
    <phoneticPr fontId="5"/>
  </si>
  <si>
    <t>市町別収入額</t>
    <rPh sb="0" eb="2">
      <t>シチョウ</t>
    </rPh>
    <rPh sb="2" eb="3">
      <t>ベツ</t>
    </rPh>
    <rPh sb="3" eb="6">
      <t>シュウニュウガク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</si>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</sst>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Border="1"/>
    <xf numFmtId="38" fontId="2" fillId="0" borderId="1" xfId="1" applyFont="1" applyFill="1" applyBorder="1"/>
    <xf numFmtId="38" fontId="4" fillId="0" borderId="1" xfId="1" applyFont="1" applyFill="1" applyBorder="1" applyAlignment="1" applyProtection="1">
      <alignment horizontal="right"/>
      <protection locked="0"/>
    </xf>
    <xf numFmtId="38" fontId="4" fillId="0" borderId="1" xfId="1" applyFont="1" applyFill="1" applyBorder="1" applyAlignment="1" applyProtection="1">
      <alignment horizontal="center"/>
      <protection locked="0"/>
    </xf>
    <xf numFmtId="38" fontId="4" fillId="0" borderId="1" xfId="1" applyFont="1" applyFill="1" applyBorder="1" applyAlignment="1">
      <alignment horizontal="right"/>
    </xf>
    <xf numFmtId="38" fontId="2" fillId="0" borderId="1" xfId="1" applyFont="1" applyFill="1" applyBorder="1" applyAlignment="1">
      <alignment horizontal="distributed" indent="1"/>
    </xf>
    <xf numFmtId="38" fontId="2" fillId="0" borderId="2" xfId="1" applyFont="1" applyFill="1" applyBorder="1"/>
    <xf numFmtId="38" fontId="4" fillId="0" borderId="2" xfId="1" applyFont="1" applyFill="1" applyBorder="1" applyAlignment="1" applyProtection="1">
      <alignment horizontal="right" shrinkToFit="1"/>
      <protection locked="0"/>
    </xf>
    <xf numFmtId="38" fontId="4" fillId="0" borderId="0" xfId="1" applyFont="1" applyFill="1" applyBorder="1" applyAlignment="1">
      <alignment horizontal="right" shrinkToFit="1"/>
    </xf>
    <xf numFmtId="38" fontId="2" fillId="0" borderId="2" xfId="1" applyFont="1" applyFill="1" applyBorder="1" applyAlignment="1">
      <alignment horizontal="distributed" indent="1"/>
    </xf>
    <xf numFmtId="38" fontId="4" fillId="0" borderId="0" xfId="1" applyFont="1" applyFill="1" applyBorder="1" applyAlignment="1" applyProtection="1">
      <alignment horizontal="right" shrinkToFit="1"/>
      <protection locked="0"/>
    </xf>
    <xf numFmtId="38" fontId="4" fillId="0" borderId="0" xfId="1" applyFont="1" applyFill="1" applyBorder="1" applyAlignment="1" applyProtection="1">
      <alignment horizontal="center" shrinkToFit="1"/>
      <protection locked="0"/>
    </xf>
    <xf numFmtId="38" fontId="4" fillId="0" borderId="0" xfId="1" applyFont="1" applyFill="1" applyBorder="1" applyAlignment="1">
      <alignment horizontal="center"/>
    </xf>
    <xf numFmtId="38" fontId="4" fillId="0" borderId="0" xfId="1" applyFont="1" applyFill="1" applyAlignment="1" applyProtection="1">
      <alignment horizontal="right" shrinkToFit="1"/>
      <protection locked="0"/>
    </xf>
    <xf numFmtId="38" fontId="4" fillId="0" borderId="0" xfId="1" applyFont="1" applyFill="1" applyAlignment="1" applyProtection="1">
      <alignment horizontal="center" shrinkToFit="1"/>
      <protection locked="0"/>
    </xf>
    <xf numFmtId="38" fontId="4" fillId="0" borderId="0" xfId="1" applyFont="1" applyFill="1" applyAlignment="1">
      <alignment horizontal="right" shrinkToFit="1"/>
    </xf>
    <xf numFmtId="38" fontId="2" fillId="0" borderId="0" xfId="1" applyFont="1" applyFill="1" applyBorder="1" applyAlignment="1">
      <alignment horizontal="distributed" indent="1"/>
    </xf>
    <xf numFmtId="38" fontId="4" fillId="0" borderId="0" xfId="1" applyFont="1" applyFill="1" applyAlignment="1">
      <alignment horizontal="center" shrinkToFit="1"/>
    </xf>
    <xf numFmtId="38" fontId="6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left"/>
    </xf>
    <xf numFmtId="38" fontId="2" fillId="0" borderId="3" xfId="1" applyFont="1" applyFill="1" applyBorder="1"/>
    <xf numFmtId="38" fontId="4" fillId="0" borderId="4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9" xfId="1" applyFont="1" applyFill="1" applyBorder="1"/>
    <xf numFmtId="38" fontId="4" fillId="0" borderId="10" xfId="1" applyFont="1" applyFill="1" applyBorder="1" applyAlignment="1">
      <alignment horizontal="distributed" vertical="center" wrapText="1" justifyLastLine="1"/>
    </xf>
    <xf numFmtId="38" fontId="4" fillId="0" borderId="5" xfId="1" applyFont="1" applyFill="1" applyBorder="1"/>
    <xf numFmtId="38" fontId="4" fillId="0" borderId="11" xfId="1" applyFont="1" applyFill="1" applyBorder="1"/>
    <xf numFmtId="38" fontId="4" fillId="0" borderId="6" xfId="1" applyFont="1" applyFill="1" applyBorder="1" applyAlignment="1">
      <alignment horizontal="distributed" vertical="center" wrapText="1" justifyLastLine="1"/>
    </xf>
    <xf numFmtId="38" fontId="2" fillId="0" borderId="12" xfId="1" applyFont="1" applyFill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horizontal="distributed" vertical="center" justifyLastLine="1"/>
    </xf>
    <xf numFmtId="38" fontId="4" fillId="0" borderId="13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right" shrinkToFit="1"/>
    </xf>
    <xf numFmtId="38" fontId="4" fillId="0" borderId="9" xfId="1" applyFont="1" applyFill="1" applyBorder="1" applyAlignment="1">
      <alignment horizontal="right" shrinkToFit="1"/>
    </xf>
    <xf numFmtId="38" fontId="2" fillId="0" borderId="11" xfId="1" applyFont="1" applyFill="1" applyBorder="1"/>
    <xf numFmtId="38" fontId="7" fillId="0" borderId="4" xfId="1" applyFont="1" applyFill="1" applyBorder="1" applyAlignment="1">
      <alignment horizontal="center" vertical="center" wrapText="1"/>
    </xf>
    <xf numFmtId="38" fontId="7" fillId="0" borderId="16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0" xfId="1" applyFont="1" applyFill="1"/>
    <xf numFmtId="38" fontId="8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0" xfId="1" applyFont="1" applyFill="1" applyAlignment="1"/>
    <xf numFmtId="38" fontId="8" fillId="0" borderId="0" xfId="1" applyFont="1" applyFill="1" applyAlignment="1">
      <alignment horizontal="center"/>
    </xf>
    <xf numFmtId="38" fontId="4" fillId="0" borderId="2" xfId="1" applyFont="1" applyFill="1" applyBorder="1" applyAlignment="1" applyProtection="1">
      <alignment horizontal="right"/>
      <protection locked="0"/>
    </xf>
    <xf numFmtId="38" fontId="4" fillId="0" borderId="17" xfId="1" applyFont="1" applyFill="1" applyBorder="1" applyAlignment="1">
      <alignment horizontal="right"/>
    </xf>
    <xf numFmtId="38" fontId="9" fillId="0" borderId="18" xfId="1" applyFont="1" applyFill="1" applyBorder="1" applyAlignment="1">
      <alignment horizontal="center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>
      <alignment horizontal="right"/>
    </xf>
    <xf numFmtId="38" fontId="2" fillId="0" borderId="12" xfId="1" applyFont="1" applyFill="1" applyBorder="1" applyAlignment="1">
      <alignment horizontal="center" shrinkToFit="1"/>
    </xf>
    <xf numFmtId="38" fontId="2" fillId="0" borderId="12" xfId="1" applyFont="1" applyFill="1" applyBorder="1" applyAlignment="1">
      <alignment horizontal="distributed" wrapText="1"/>
    </xf>
    <xf numFmtId="38" fontId="2" fillId="0" borderId="12" xfId="1" applyFont="1" applyFill="1" applyBorder="1"/>
    <xf numFmtId="38" fontId="2" fillId="0" borderId="12" xfId="1" applyFont="1" applyFill="1" applyBorder="1" applyAlignment="1">
      <alignment horizontal="distributed"/>
    </xf>
    <xf numFmtId="38" fontId="2" fillId="0" borderId="19" xfId="1" applyFont="1" applyFill="1" applyBorder="1" applyAlignment="1">
      <alignment horizontal="distributed"/>
    </xf>
    <xf numFmtId="38" fontId="10" fillId="0" borderId="14" xfId="1" applyFont="1" applyFill="1" applyBorder="1" applyAlignment="1"/>
    <xf numFmtId="38" fontId="11" fillId="0" borderId="20" xfId="1" applyFont="1" applyFill="1" applyBorder="1" applyAlignment="1">
      <alignment horizontal="distributed" vertical="center" wrapText="1"/>
    </xf>
    <xf numFmtId="38" fontId="4" fillId="0" borderId="20" xfId="1" applyFont="1" applyFill="1" applyBorder="1" applyAlignment="1">
      <alignment horizontal="distributed" vertical="center" justifyLastLine="1"/>
    </xf>
    <xf numFmtId="38" fontId="4" fillId="0" borderId="20" xfId="1" applyFont="1" applyFill="1" applyBorder="1" applyAlignment="1">
      <alignment horizontal="distributed" vertical="center" wrapText="1" justifyLastLine="1"/>
    </xf>
    <xf numFmtId="38" fontId="11" fillId="0" borderId="20" xfId="1" applyFont="1" applyFill="1" applyBorder="1" applyAlignment="1">
      <alignment horizontal="distributed" vertical="center" wrapText="1" justifyLastLine="1"/>
    </xf>
    <xf numFmtId="38" fontId="2" fillId="0" borderId="20" xfId="1" applyFont="1" applyFill="1" applyBorder="1" applyAlignment="1">
      <alignment horizontal="distributed" vertical="center" justifyLastLine="1"/>
    </xf>
    <xf numFmtId="38" fontId="2" fillId="0" borderId="21" xfId="1" applyFont="1" applyFill="1" applyBorder="1" applyAlignment="1">
      <alignment horizontal="distributed" vertical="center" justifyLastLine="1"/>
    </xf>
    <xf numFmtId="38" fontId="12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5"/>
      <sheetName val="16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="115" zoomScaleNormal="100" zoomScaleSheetLayoutView="115" workbookViewId="0"/>
  </sheetViews>
  <sheetFormatPr defaultColWidth="8.25" defaultRowHeight="12" x14ac:dyDescent="0.2"/>
  <cols>
    <col min="1" max="1" width="14.9140625" style="1" customWidth="1"/>
    <col min="2" max="3" width="8.83203125" style="1" customWidth="1"/>
    <col min="4" max="4" width="8.1640625" style="1" customWidth="1"/>
    <col min="5" max="6" width="8.25" style="1"/>
    <col min="7" max="7" width="8.83203125" style="1" customWidth="1"/>
    <col min="8" max="8" width="7" style="1" customWidth="1"/>
    <col min="9" max="9" width="8.25" style="1"/>
    <col min="10" max="10" width="0.6640625" style="1" customWidth="1"/>
    <col min="11" max="16384" width="8.25" style="1"/>
  </cols>
  <sheetData>
    <row r="1" spans="1:10" s="70" customFormat="1" ht="17.25" customHeight="1" x14ac:dyDescent="0.2">
      <c r="J1" s="57" t="s">
        <v>60</v>
      </c>
    </row>
    <row r="2" spans="1:10" ht="24.75" customHeight="1" x14ac:dyDescent="0.25">
      <c r="A2" s="52" t="s">
        <v>59</v>
      </c>
      <c r="B2" s="52"/>
      <c r="C2" s="52"/>
      <c r="D2" s="52"/>
      <c r="E2" s="52"/>
      <c r="F2" s="52"/>
      <c r="G2" s="52"/>
      <c r="H2" s="52"/>
      <c r="I2" s="52"/>
    </row>
    <row r="3" spans="1:10" ht="14.25" customHeight="1" thickBot="1" x14ac:dyDescent="0.25">
      <c r="J3" s="50" t="s">
        <v>58</v>
      </c>
    </row>
    <row r="4" spans="1:10" ht="36.75" customHeight="1" x14ac:dyDescent="0.2">
      <c r="A4" s="69" t="s">
        <v>16</v>
      </c>
      <c r="B4" s="68" t="s">
        <v>57</v>
      </c>
      <c r="C4" s="68" t="s">
        <v>56</v>
      </c>
      <c r="D4" s="68" t="s">
        <v>55</v>
      </c>
      <c r="E4" s="68" t="s">
        <v>54</v>
      </c>
      <c r="F4" s="67" t="s">
        <v>53</v>
      </c>
      <c r="G4" s="66" t="s">
        <v>52</v>
      </c>
      <c r="H4" s="65" t="s">
        <v>51</v>
      </c>
      <c r="I4" s="64" t="s">
        <v>50</v>
      </c>
      <c r="J4" s="63"/>
    </row>
    <row r="5" spans="1:10" ht="14.25" customHeight="1" x14ac:dyDescent="0.2">
      <c r="A5" s="62" t="s">
        <v>49</v>
      </c>
      <c r="B5" s="57">
        <f>IF(SUM(B7:B9)=0,"-",SUM(B7:B9))</f>
        <v>3237356</v>
      </c>
      <c r="C5" s="57">
        <f>IF(SUM(C7:C9)=0,"-",SUM(C7:C9))</f>
        <v>2382759</v>
      </c>
      <c r="D5" s="57">
        <f>IF(SUM(D7:D9)=0,"-",SUM(D7:D9))</f>
        <v>33811</v>
      </c>
      <c r="E5" s="57">
        <f>IF(SUM(E7:E9)=0,"-",SUM(E7:E9))</f>
        <v>17555</v>
      </c>
      <c r="F5" s="57">
        <f>IF(SUM(F7:F9)=0,"-",SUM(F7:F9))</f>
        <v>62713</v>
      </c>
      <c r="G5" s="57">
        <f>IF(SUM(G7:G9)=0,"-",SUM(G7:G9))</f>
        <v>740518</v>
      </c>
      <c r="H5" s="57" t="str">
        <f>IF(SUM(H7:H9)=0,"-",SUM(H7:H9))</f>
        <v>-</v>
      </c>
      <c r="I5" s="57">
        <f>IF(SUM(I7:I9)=0,"-",SUM(I7:I9))</f>
        <v>278</v>
      </c>
    </row>
    <row r="6" spans="1:10" ht="12" customHeight="1" x14ac:dyDescent="0.2">
      <c r="A6" s="61"/>
      <c r="B6" s="57"/>
      <c r="C6" s="57"/>
      <c r="D6" s="57"/>
      <c r="E6" s="57"/>
      <c r="F6" s="57"/>
      <c r="G6" s="57"/>
      <c r="H6" s="57"/>
      <c r="I6" s="57"/>
    </row>
    <row r="7" spans="1:10" ht="12" customHeight="1" x14ac:dyDescent="0.2">
      <c r="A7" s="61" t="s">
        <v>48</v>
      </c>
      <c r="B7" s="57">
        <f>IF(SUM(C7:H7)=0,"-",SUM(C7:H7))</f>
        <v>2478014</v>
      </c>
      <c r="C7" s="56">
        <v>2064557</v>
      </c>
      <c r="D7" s="56">
        <v>32302</v>
      </c>
      <c r="E7" s="56">
        <v>16796</v>
      </c>
      <c r="F7" s="56">
        <v>33749</v>
      </c>
      <c r="G7" s="56">
        <v>330610</v>
      </c>
      <c r="H7" s="56" t="s">
        <v>0</v>
      </c>
      <c r="I7" s="56" t="s">
        <v>0</v>
      </c>
    </row>
    <row r="8" spans="1:10" ht="12" customHeight="1" x14ac:dyDescent="0.2">
      <c r="A8" s="61"/>
      <c r="B8" s="57"/>
      <c r="C8" s="57"/>
      <c r="D8" s="57"/>
      <c r="E8" s="57"/>
      <c r="F8" s="57"/>
      <c r="G8" s="57"/>
      <c r="H8" s="57"/>
      <c r="I8" s="57"/>
    </row>
    <row r="9" spans="1:10" ht="12" customHeight="1" x14ac:dyDescent="0.2">
      <c r="A9" s="61" t="s">
        <v>47</v>
      </c>
      <c r="B9" s="57">
        <f>IF(SUM(C9:H9)=0,"-",SUM(C9:H9))</f>
        <v>759342</v>
      </c>
      <c r="C9" s="57">
        <f>IF(SUM(C11:C32)=0,"-",SUM(C11:C32))</f>
        <v>318202</v>
      </c>
      <c r="D9" s="57">
        <f>IF(SUM(D11:D32)=0,"-",SUM(D11:D32))</f>
        <v>1509</v>
      </c>
      <c r="E9" s="57">
        <f>IF(SUM(E11:E32)=0,"-",SUM(E11:E32))</f>
        <v>759</v>
      </c>
      <c r="F9" s="57">
        <f>IF(SUM(F11:F32)=0,"-",SUM(F11:F32))</f>
        <v>28964</v>
      </c>
      <c r="G9" s="57">
        <f>IF(SUM(G11:G32)=0,"-",SUM(G11:G32))</f>
        <v>409908</v>
      </c>
      <c r="H9" s="57" t="str">
        <f>IF(SUM(H11:H32)=0,"-",SUM(H11:H32))</f>
        <v>-</v>
      </c>
      <c r="I9" s="57">
        <f>IF(SUM(I11:I32)=0,"-",SUM(I11:I32))</f>
        <v>278</v>
      </c>
    </row>
    <row r="10" spans="1:10" ht="12" customHeight="1" x14ac:dyDescent="0.2">
      <c r="A10" s="60"/>
      <c r="B10" s="57"/>
      <c r="C10" s="57"/>
      <c r="D10" s="57"/>
      <c r="E10" s="57"/>
      <c r="F10" s="57"/>
      <c r="G10" s="57"/>
      <c r="H10" s="57"/>
      <c r="I10" s="57"/>
    </row>
    <row r="11" spans="1:10" ht="12" customHeight="1" x14ac:dyDescent="0.2">
      <c r="A11" s="59" t="s">
        <v>46</v>
      </c>
      <c r="B11" s="57">
        <f>IF(SUM(C11:H11)=0,"-",SUM(C11:H11))</f>
        <v>316376</v>
      </c>
      <c r="C11" s="56">
        <v>204426</v>
      </c>
      <c r="D11" s="56">
        <v>1509</v>
      </c>
      <c r="E11" s="56">
        <v>759</v>
      </c>
      <c r="F11" s="56">
        <v>15374</v>
      </c>
      <c r="G11" s="56">
        <v>94308</v>
      </c>
      <c r="H11" s="56" t="s">
        <v>0</v>
      </c>
      <c r="I11" s="56" t="s">
        <v>0</v>
      </c>
    </row>
    <row r="12" spans="1:10" ht="12" customHeight="1" x14ac:dyDescent="0.2">
      <c r="A12" s="59" t="s">
        <v>45</v>
      </c>
      <c r="B12" s="57">
        <f>IF(SUM(C12:H12)=0,"-",SUM(C12:H12))</f>
        <v>108537</v>
      </c>
      <c r="C12" s="56">
        <v>36561</v>
      </c>
      <c r="D12" s="56" t="s">
        <v>0</v>
      </c>
      <c r="E12" s="56" t="s">
        <v>0</v>
      </c>
      <c r="F12" s="56">
        <v>3640</v>
      </c>
      <c r="G12" s="56">
        <v>68336</v>
      </c>
      <c r="H12" s="56" t="s">
        <v>0</v>
      </c>
      <c r="I12" s="56" t="s">
        <v>0</v>
      </c>
    </row>
    <row r="13" spans="1:10" ht="12" customHeight="1" x14ac:dyDescent="0.2">
      <c r="A13" s="59" t="s">
        <v>44</v>
      </c>
      <c r="B13" s="57">
        <f>IF(SUM(C13:H13)=0,"-",SUM(C13:H13))</f>
        <v>17963</v>
      </c>
      <c r="C13" s="56">
        <v>631</v>
      </c>
      <c r="D13" s="56" t="s">
        <v>0</v>
      </c>
      <c r="E13" s="56" t="s">
        <v>0</v>
      </c>
      <c r="F13" s="56">
        <v>1307</v>
      </c>
      <c r="G13" s="56">
        <v>16025</v>
      </c>
      <c r="H13" s="56" t="s">
        <v>0</v>
      </c>
      <c r="I13" s="56" t="s">
        <v>0</v>
      </c>
    </row>
    <row r="14" spans="1:10" ht="12" customHeight="1" x14ac:dyDescent="0.2">
      <c r="A14" s="59" t="s">
        <v>43</v>
      </c>
      <c r="B14" s="57">
        <f>IF(SUM(C14:H14)=0,"-",SUM(C14:H14))</f>
        <v>21196</v>
      </c>
      <c r="C14" s="56" t="s">
        <v>0</v>
      </c>
      <c r="D14" s="56" t="s">
        <v>0</v>
      </c>
      <c r="E14" s="56" t="s">
        <v>0</v>
      </c>
      <c r="F14" s="56">
        <v>993</v>
      </c>
      <c r="G14" s="56">
        <v>20203</v>
      </c>
      <c r="H14" s="56" t="s">
        <v>0</v>
      </c>
      <c r="I14" s="56" t="s">
        <v>0</v>
      </c>
    </row>
    <row r="15" spans="1:10" ht="12" customHeight="1" x14ac:dyDescent="0.2">
      <c r="A15" s="59" t="s">
        <v>42</v>
      </c>
      <c r="B15" s="57">
        <f>IF(SUM(C15:H15)=0,"-",SUM(C15:H15))</f>
        <v>51989</v>
      </c>
      <c r="C15" s="56" t="s">
        <v>0</v>
      </c>
      <c r="D15" s="56" t="s">
        <v>0</v>
      </c>
      <c r="E15" s="56" t="s">
        <v>0</v>
      </c>
      <c r="F15" s="56">
        <v>1772</v>
      </c>
      <c r="G15" s="56">
        <v>50217</v>
      </c>
      <c r="H15" s="56" t="s">
        <v>0</v>
      </c>
      <c r="I15" s="56">
        <v>278</v>
      </c>
    </row>
    <row r="16" spans="1:10" ht="12" customHeight="1" x14ac:dyDescent="0.2">
      <c r="A16" s="59"/>
      <c r="B16" s="57"/>
      <c r="C16" s="56"/>
      <c r="D16" s="56"/>
      <c r="E16" s="56"/>
      <c r="F16" s="56"/>
      <c r="G16" s="56"/>
      <c r="H16" s="56"/>
      <c r="I16" s="56"/>
    </row>
    <row r="17" spans="1:10" ht="11.25" customHeight="1" x14ac:dyDescent="0.2">
      <c r="A17" s="59" t="s">
        <v>41</v>
      </c>
      <c r="B17" s="57">
        <f>IF(SUM(C17:H17)=0,"-",SUM(C17:H17))</f>
        <v>21696</v>
      </c>
      <c r="C17" s="56">
        <v>8851</v>
      </c>
      <c r="D17" s="56" t="s">
        <v>0</v>
      </c>
      <c r="E17" s="56" t="s">
        <v>0</v>
      </c>
      <c r="F17" s="56">
        <v>1103</v>
      </c>
      <c r="G17" s="56">
        <v>11742</v>
      </c>
      <c r="H17" s="56" t="s">
        <v>0</v>
      </c>
      <c r="I17" s="56" t="s">
        <v>0</v>
      </c>
    </row>
    <row r="18" spans="1:10" ht="12" customHeight="1" x14ac:dyDescent="0.2">
      <c r="A18" s="59" t="s">
        <v>40</v>
      </c>
      <c r="B18" s="57">
        <f>IF(SUM(C18:H18)=0,"-",SUM(C18:H18))</f>
        <v>34425</v>
      </c>
      <c r="C18" s="56">
        <v>21802</v>
      </c>
      <c r="D18" s="56" t="s">
        <v>0</v>
      </c>
      <c r="E18" s="56" t="s">
        <v>0</v>
      </c>
      <c r="F18" s="56">
        <v>764</v>
      </c>
      <c r="G18" s="56">
        <v>11859</v>
      </c>
      <c r="H18" s="56" t="s">
        <v>0</v>
      </c>
      <c r="I18" s="56" t="s">
        <v>0</v>
      </c>
    </row>
    <row r="19" spans="1:10" ht="12" customHeight="1" x14ac:dyDescent="0.2">
      <c r="A19" s="59" t="s">
        <v>39</v>
      </c>
      <c r="B19" s="57">
        <f>IF(SUM(C19:H19)=0,"-",SUM(C19:H19))</f>
        <v>31896</v>
      </c>
      <c r="C19" s="56">
        <v>5333</v>
      </c>
      <c r="D19" s="56" t="s">
        <v>0</v>
      </c>
      <c r="E19" s="56" t="s">
        <v>0</v>
      </c>
      <c r="F19" s="56">
        <v>1942</v>
      </c>
      <c r="G19" s="56">
        <v>24621</v>
      </c>
      <c r="H19" s="56" t="s">
        <v>0</v>
      </c>
      <c r="I19" s="56" t="s">
        <v>0</v>
      </c>
    </row>
    <row r="20" spans="1:10" ht="11.25" customHeight="1" x14ac:dyDescent="0.2">
      <c r="A20" s="59" t="s">
        <v>38</v>
      </c>
      <c r="B20" s="57">
        <f>IF(SUM(C20:H20)=0,"-",SUM(C20:H20))</f>
        <v>24295</v>
      </c>
      <c r="C20" s="56">
        <v>14756</v>
      </c>
      <c r="D20" s="56" t="s">
        <v>0</v>
      </c>
      <c r="E20" s="56" t="s">
        <v>0</v>
      </c>
      <c r="F20" s="56">
        <v>384</v>
      </c>
      <c r="G20" s="56">
        <v>9155</v>
      </c>
      <c r="H20" s="56" t="s">
        <v>0</v>
      </c>
      <c r="I20" s="56" t="s">
        <v>0</v>
      </c>
    </row>
    <row r="21" spans="1:10" ht="12" customHeight="1" x14ac:dyDescent="0.2">
      <c r="A21" s="59" t="s">
        <v>37</v>
      </c>
      <c r="B21" s="57">
        <f>IF(SUM(C21:H21)=0,"-",SUM(C21:H21))</f>
        <v>68493</v>
      </c>
      <c r="C21" s="56" t="s">
        <v>0</v>
      </c>
      <c r="D21" s="56" t="s">
        <v>0</v>
      </c>
      <c r="E21" s="56" t="s">
        <v>0</v>
      </c>
      <c r="F21" s="56">
        <v>366</v>
      </c>
      <c r="G21" s="56">
        <v>68127</v>
      </c>
      <c r="H21" s="56" t="s">
        <v>0</v>
      </c>
      <c r="I21" s="56" t="s">
        <v>0</v>
      </c>
    </row>
    <row r="22" spans="1:10" ht="12" customHeight="1" x14ac:dyDescent="0.2">
      <c r="A22" s="59" t="s">
        <v>36</v>
      </c>
      <c r="B22" s="57"/>
      <c r="C22" s="56"/>
      <c r="D22" s="56"/>
      <c r="E22" s="56"/>
      <c r="F22" s="56"/>
      <c r="G22" s="56"/>
      <c r="H22" s="56"/>
      <c r="I22" s="56"/>
    </row>
    <row r="23" spans="1:10" ht="12" customHeight="1" x14ac:dyDescent="0.2">
      <c r="A23" s="59" t="s">
        <v>35</v>
      </c>
      <c r="B23" s="57">
        <f>IF(SUM(C23:H23)=0,"-",SUM(C23:H23))</f>
        <v>7220</v>
      </c>
      <c r="C23" s="56" t="s">
        <v>0</v>
      </c>
      <c r="D23" s="56" t="s">
        <v>0</v>
      </c>
      <c r="E23" s="56" t="s">
        <v>0</v>
      </c>
      <c r="F23" s="56">
        <v>964</v>
      </c>
      <c r="G23" s="56">
        <v>6256</v>
      </c>
      <c r="H23" s="56" t="s">
        <v>0</v>
      </c>
      <c r="I23" s="56" t="s">
        <v>0</v>
      </c>
    </row>
    <row r="24" spans="1:10" ht="12" customHeight="1" x14ac:dyDescent="0.2">
      <c r="A24" s="59" t="s">
        <v>34</v>
      </c>
      <c r="B24" s="57">
        <f>IF(SUM(C24:H24)=0,"-",SUM(C24:H24))</f>
        <v>6925</v>
      </c>
      <c r="C24" s="56">
        <v>5709</v>
      </c>
      <c r="D24" s="56" t="s">
        <v>0</v>
      </c>
      <c r="E24" s="56" t="s">
        <v>0</v>
      </c>
      <c r="F24" s="56" t="s">
        <v>0</v>
      </c>
      <c r="G24" s="56">
        <v>1216</v>
      </c>
      <c r="H24" s="56" t="s">
        <v>0</v>
      </c>
      <c r="I24" s="56" t="s">
        <v>0</v>
      </c>
    </row>
    <row r="25" spans="1:10" ht="12" customHeight="1" x14ac:dyDescent="0.2">
      <c r="A25" s="59" t="s">
        <v>33</v>
      </c>
      <c r="B25" s="57">
        <f>IF(SUM(C25:H25)=0,"-",SUM(C25:H25))</f>
        <v>8291</v>
      </c>
      <c r="C25" s="56" t="s">
        <v>0</v>
      </c>
      <c r="D25" s="56" t="s">
        <v>0</v>
      </c>
      <c r="E25" s="56" t="s">
        <v>0</v>
      </c>
      <c r="F25" s="56" t="s">
        <v>0</v>
      </c>
      <c r="G25" s="56">
        <v>8291</v>
      </c>
      <c r="H25" s="56" t="s">
        <v>0</v>
      </c>
      <c r="I25" s="56" t="s">
        <v>0</v>
      </c>
    </row>
    <row r="26" spans="1:10" ht="12" customHeight="1" x14ac:dyDescent="0.2">
      <c r="A26" s="59" t="s">
        <v>32</v>
      </c>
      <c r="B26" s="57">
        <f>IF(SUM(C26:H26)=0,"-",SUM(C26:H26))</f>
        <v>25086</v>
      </c>
      <c r="C26" s="56">
        <v>20090</v>
      </c>
      <c r="D26" s="56" t="s">
        <v>0</v>
      </c>
      <c r="E26" s="56" t="s">
        <v>0</v>
      </c>
      <c r="F26" s="56" t="s">
        <v>0</v>
      </c>
      <c r="G26" s="56">
        <v>4996</v>
      </c>
      <c r="H26" s="56" t="s">
        <v>0</v>
      </c>
      <c r="I26" s="56" t="s">
        <v>0</v>
      </c>
    </row>
    <row r="27" spans="1:10" ht="12" customHeight="1" x14ac:dyDescent="0.2">
      <c r="A27" s="59" t="s">
        <v>31</v>
      </c>
      <c r="B27" s="57">
        <f>IF(SUM(C27:H27)=0,"-",SUM(C27:H27))</f>
        <v>11337</v>
      </c>
      <c r="C27" s="56" t="s">
        <v>0</v>
      </c>
      <c r="D27" s="56" t="s">
        <v>0</v>
      </c>
      <c r="E27" s="56" t="s">
        <v>0</v>
      </c>
      <c r="F27" s="56">
        <v>213</v>
      </c>
      <c r="G27" s="56">
        <v>11124</v>
      </c>
      <c r="H27" s="56" t="s">
        <v>0</v>
      </c>
      <c r="I27" s="56" t="s">
        <v>0</v>
      </c>
    </row>
    <row r="28" spans="1:10" ht="12" customHeight="1" x14ac:dyDescent="0.2">
      <c r="A28" s="59"/>
      <c r="B28" s="57"/>
      <c r="C28" s="56"/>
      <c r="D28" s="56"/>
      <c r="E28" s="56"/>
      <c r="F28" s="56"/>
      <c r="G28" s="56"/>
      <c r="H28" s="56"/>
      <c r="I28" s="56"/>
    </row>
    <row r="29" spans="1:10" ht="12" customHeight="1" x14ac:dyDescent="0.2">
      <c r="A29" s="59" t="s">
        <v>30</v>
      </c>
      <c r="B29" s="57">
        <f>IF(SUM(C29:H29)=0,"-",SUM(C29:H29))</f>
        <v>1023</v>
      </c>
      <c r="C29" s="56">
        <v>43</v>
      </c>
      <c r="D29" s="56" t="s">
        <v>0</v>
      </c>
      <c r="E29" s="56" t="s">
        <v>0</v>
      </c>
      <c r="F29" s="56" t="s">
        <v>0</v>
      </c>
      <c r="G29" s="56">
        <v>980</v>
      </c>
      <c r="H29" s="56" t="s">
        <v>0</v>
      </c>
      <c r="I29" s="56" t="s">
        <v>0</v>
      </c>
    </row>
    <row r="30" spans="1:10" ht="12.75" customHeight="1" x14ac:dyDescent="0.2">
      <c r="A30" s="59" t="s">
        <v>29</v>
      </c>
      <c r="B30" s="57">
        <f>IF(SUM(C30:H30)=0,"-",SUM(C30:H30))</f>
        <v>2418</v>
      </c>
      <c r="C30" s="56" t="s">
        <v>0</v>
      </c>
      <c r="D30" s="56" t="s">
        <v>0</v>
      </c>
      <c r="E30" s="56" t="s">
        <v>0</v>
      </c>
      <c r="F30" s="56" t="s">
        <v>0</v>
      </c>
      <c r="G30" s="56">
        <v>2418</v>
      </c>
      <c r="H30" s="56" t="s">
        <v>0</v>
      </c>
      <c r="I30" s="56" t="s">
        <v>0</v>
      </c>
    </row>
    <row r="31" spans="1:10" x14ac:dyDescent="0.2">
      <c r="A31" s="58" t="s">
        <v>28</v>
      </c>
      <c r="B31" s="57">
        <f>IF(SUM(C31:H31)=0,"-",SUM(C31:H31))</f>
        <v>176</v>
      </c>
      <c r="C31" s="56" t="s">
        <v>0</v>
      </c>
      <c r="D31" s="56" t="s">
        <v>0</v>
      </c>
      <c r="E31" s="56" t="s">
        <v>0</v>
      </c>
      <c r="F31" s="56">
        <v>142</v>
      </c>
      <c r="G31" s="56">
        <v>34</v>
      </c>
      <c r="H31" s="56" t="s">
        <v>0</v>
      </c>
      <c r="I31" s="56" t="s">
        <v>0</v>
      </c>
    </row>
    <row r="32" spans="1:10" ht="12.5" thickBot="1" x14ac:dyDescent="0.25">
      <c r="A32" s="55" t="s">
        <v>27</v>
      </c>
      <c r="B32" s="54" t="str">
        <f>IF(SUM(C32:H32)=0,"-",SUM(C32:H32))</f>
        <v>-</v>
      </c>
      <c r="C32" s="53" t="s">
        <v>0</v>
      </c>
      <c r="D32" s="53" t="s">
        <v>0</v>
      </c>
      <c r="E32" s="53" t="s">
        <v>0</v>
      </c>
      <c r="F32" s="53" t="s">
        <v>0</v>
      </c>
      <c r="G32" s="53" t="s">
        <v>0</v>
      </c>
      <c r="H32" s="53" t="s">
        <v>0</v>
      </c>
      <c r="I32" s="53" t="s">
        <v>0</v>
      </c>
      <c r="J32" s="8"/>
    </row>
    <row r="33" spans="1:15" ht="16.5" customHeight="1" x14ac:dyDescent="0.2">
      <c r="A33" s="1" t="s">
        <v>26</v>
      </c>
    </row>
    <row r="34" spans="1:15" ht="15" customHeight="1" x14ac:dyDescent="0.2"/>
    <row r="35" spans="1:15" s="48" customFormat="1" ht="21" customHeight="1" x14ac:dyDescent="0.25">
      <c r="A35" s="52" t="s">
        <v>25</v>
      </c>
      <c r="B35" s="52"/>
      <c r="C35" s="52"/>
      <c r="D35" s="52"/>
      <c r="E35" s="52"/>
      <c r="F35" s="52"/>
      <c r="G35" s="52"/>
      <c r="H35" s="52"/>
      <c r="I35" s="52"/>
      <c r="J35" s="51"/>
      <c r="K35" s="49"/>
      <c r="L35" s="49"/>
      <c r="M35" s="49"/>
      <c r="N35" s="49"/>
      <c r="O35" s="49"/>
    </row>
    <row r="36" spans="1:15" s="48" customFormat="1" ht="14.25" customHeight="1" thickBot="1" x14ac:dyDescent="0.3">
      <c r="A36" s="49"/>
      <c r="B36" s="49"/>
      <c r="C36" s="49"/>
      <c r="D36" s="49"/>
      <c r="E36" s="49"/>
      <c r="F36" s="49"/>
      <c r="G36" s="49"/>
      <c r="H36" s="49"/>
      <c r="I36" s="49"/>
      <c r="J36" s="50" t="s">
        <v>24</v>
      </c>
      <c r="K36" s="49"/>
      <c r="L36" s="49"/>
      <c r="M36" s="49"/>
      <c r="N36" s="49"/>
      <c r="O36" s="49"/>
    </row>
    <row r="37" spans="1:15" ht="13.5" customHeight="1" x14ac:dyDescent="0.2">
      <c r="A37" s="40" t="s">
        <v>16</v>
      </c>
      <c r="B37" s="40"/>
      <c r="C37" s="38" t="s">
        <v>23</v>
      </c>
      <c r="D37" s="37"/>
      <c r="E37" s="37"/>
      <c r="F37" s="37"/>
      <c r="G37" s="37"/>
      <c r="H37" s="37"/>
      <c r="I37" s="37"/>
      <c r="J37" s="37"/>
    </row>
    <row r="38" spans="1:15" ht="36" x14ac:dyDescent="0.2">
      <c r="A38" s="29"/>
      <c r="B38" s="29"/>
      <c r="C38" s="47" t="s">
        <v>14</v>
      </c>
      <c r="D38" s="46" t="s">
        <v>22</v>
      </c>
      <c r="E38" s="46" t="s">
        <v>21</v>
      </c>
      <c r="F38" s="46" t="s">
        <v>20</v>
      </c>
      <c r="G38" s="46" t="s">
        <v>19</v>
      </c>
      <c r="H38" s="45" t="s">
        <v>18</v>
      </c>
      <c r="I38" s="44" t="s">
        <v>17</v>
      </c>
      <c r="J38" s="43"/>
    </row>
    <row r="39" spans="1:15" ht="17.149999999999999" customHeight="1" x14ac:dyDescent="0.2">
      <c r="A39" s="21" t="s">
        <v>8</v>
      </c>
      <c r="B39" s="20"/>
      <c r="C39" s="17">
        <f>IF(SUM(D39:J39)=0,"-",SUM(D39:J39))</f>
        <v>3132720</v>
      </c>
      <c r="D39" s="17">
        <f>IF(SUM(D40:D46)=0,"-",SUM(D40:D46))</f>
        <v>64720</v>
      </c>
      <c r="E39" s="17">
        <f>IF(SUM(E40:E46)=0,"-",SUM(E40:E46))</f>
        <v>3003605</v>
      </c>
      <c r="F39" s="17">
        <f>IF(SUM(F40:F46)=0,"-",SUM(F40:F46))</f>
        <v>11279</v>
      </c>
      <c r="G39" s="17">
        <f>IF(SUM(G40:G46)=0,"-",SUM(G40:G46))</f>
        <v>52000</v>
      </c>
      <c r="H39" s="42">
        <f>IF(SUM(H40:H46)=0,"-",SUM(H40:H46))</f>
        <v>1116</v>
      </c>
      <c r="I39" s="17" t="str">
        <f>IF(SUM(I40:I46)=0,"-",SUM(I40:I46))</f>
        <v>-</v>
      </c>
    </row>
    <row r="40" spans="1:15" ht="16" customHeight="1" x14ac:dyDescent="0.2">
      <c r="A40" s="18" t="s">
        <v>7</v>
      </c>
      <c r="B40" s="18"/>
      <c r="C40" s="17">
        <f>IF(SUM(D40:J40)=0,"-",SUM(D40:J40))</f>
        <v>216794</v>
      </c>
      <c r="D40" s="15" t="s">
        <v>0</v>
      </c>
      <c r="E40" s="15">
        <v>211857</v>
      </c>
      <c r="F40" s="15">
        <v>4937</v>
      </c>
      <c r="G40" s="15" t="s">
        <v>0</v>
      </c>
      <c r="H40" s="15" t="s">
        <v>0</v>
      </c>
      <c r="I40" s="15" t="s">
        <v>0</v>
      </c>
    </row>
    <row r="41" spans="1:15" ht="16" customHeight="1" x14ac:dyDescent="0.2">
      <c r="A41" s="18" t="s">
        <v>6</v>
      </c>
      <c r="B41" s="18"/>
      <c r="C41" s="17">
        <f>IF(SUM(D41:J41)=0,"-",SUM(D41:J41))</f>
        <v>31538</v>
      </c>
      <c r="D41" s="15" t="s">
        <v>0</v>
      </c>
      <c r="E41" s="15">
        <v>31538</v>
      </c>
      <c r="F41" s="15" t="s">
        <v>0</v>
      </c>
      <c r="G41" s="15" t="s">
        <v>0</v>
      </c>
      <c r="H41" s="15" t="s">
        <v>0</v>
      </c>
      <c r="I41" s="15" t="s">
        <v>0</v>
      </c>
    </row>
    <row r="42" spans="1:15" ht="16" customHeight="1" x14ac:dyDescent="0.2">
      <c r="A42" s="18" t="s">
        <v>5</v>
      </c>
      <c r="B42" s="18"/>
      <c r="C42" s="17" t="str">
        <f>IF(SUM(D42:J42)=0,"-",SUM(D42:J42))</f>
        <v>-</v>
      </c>
      <c r="D42" s="15" t="s">
        <v>0</v>
      </c>
      <c r="E42" s="15" t="s">
        <v>0</v>
      </c>
      <c r="F42" s="15" t="s">
        <v>0</v>
      </c>
      <c r="G42" s="15" t="s">
        <v>0</v>
      </c>
      <c r="H42" s="15" t="s">
        <v>0</v>
      </c>
      <c r="I42" s="15" t="s">
        <v>0</v>
      </c>
    </row>
    <row r="43" spans="1:15" ht="16" customHeight="1" x14ac:dyDescent="0.2">
      <c r="A43" s="18" t="s">
        <v>3</v>
      </c>
      <c r="B43" s="18"/>
      <c r="C43" s="17">
        <f>IF(SUM(D43:J43)=0,"-",SUM(D43:J43))</f>
        <v>351283</v>
      </c>
      <c r="D43" s="15">
        <v>20900</v>
      </c>
      <c r="E43" s="15">
        <v>330383</v>
      </c>
      <c r="F43" s="15" t="s">
        <v>0</v>
      </c>
      <c r="G43" s="15" t="s">
        <v>0</v>
      </c>
      <c r="H43" s="15" t="s">
        <v>0</v>
      </c>
      <c r="I43" s="15" t="s">
        <v>0</v>
      </c>
    </row>
    <row r="44" spans="1:15" ht="16" customHeight="1" x14ac:dyDescent="0.2">
      <c r="A44" s="14" t="s">
        <v>2</v>
      </c>
      <c r="B44" s="14"/>
      <c r="C44" s="10">
        <f>IF(SUM(D44:J44)=0,"-",SUM(D44:J44))</f>
        <v>2485652</v>
      </c>
      <c r="D44" s="12">
        <v>43820</v>
      </c>
      <c r="E44" s="12">
        <v>2382374</v>
      </c>
      <c r="F44" s="12">
        <v>6342</v>
      </c>
      <c r="G44" s="12">
        <v>52000</v>
      </c>
      <c r="H44" s="12">
        <v>1116</v>
      </c>
      <c r="I44" s="12" t="s">
        <v>0</v>
      </c>
      <c r="J44" s="2"/>
      <c r="K44" s="2"/>
    </row>
    <row r="45" spans="1:15" ht="16" customHeight="1" thickBot="1" x14ac:dyDescent="0.25">
      <c r="A45" s="11" t="s">
        <v>1</v>
      </c>
      <c r="B45" s="11"/>
      <c r="C45" s="41">
        <f>IF(SUM(D45:J45)=0,"-",SUM(D45:J45))</f>
        <v>47453</v>
      </c>
      <c r="D45" s="9" t="s">
        <v>0</v>
      </c>
      <c r="E45" s="9">
        <v>47453</v>
      </c>
      <c r="F45" s="9" t="s">
        <v>0</v>
      </c>
      <c r="G45" s="9" t="s">
        <v>0</v>
      </c>
      <c r="H45" s="9" t="s">
        <v>0</v>
      </c>
      <c r="I45" s="9" t="s">
        <v>0</v>
      </c>
      <c r="J45" s="8"/>
    </row>
    <row r="46" spans="1:15" ht="16" customHeight="1" x14ac:dyDescent="0.2">
      <c r="A46" s="7"/>
      <c r="B46" s="7"/>
      <c r="C46" s="6"/>
      <c r="D46" s="4"/>
      <c r="E46" s="4"/>
      <c r="F46" s="4"/>
      <c r="G46" s="4"/>
      <c r="H46" s="4"/>
      <c r="I46" s="4"/>
      <c r="J46" s="3"/>
    </row>
    <row r="47" spans="1:15" ht="9.75" customHeight="1" x14ac:dyDescent="0.2"/>
    <row r="48" spans="1:15" ht="6.75" customHeight="1" thickBot="1" x14ac:dyDescent="0.25"/>
    <row r="49" spans="1:10" ht="15" customHeight="1" x14ac:dyDescent="0.2">
      <c r="A49" s="40" t="s">
        <v>16</v>
      </c>
      <c r="B49" s="39"/>
      <c r="C49" s="38" t="s">
        <v>15</v>
      </c>
      <c r="D49" s="37"/>
      <c r="E49" s="37"/>
      <c r="F49" s="37"/>
      <c r="G49" s="37"/>
      <c r="H49" s="37"/>
      <c r="I49" s="37"/>
      <c r="J49" s="37"/>
    </row>
    <row r="50" spans="1:10" ht="15" customHeight="1" x14ac:dyDescent="0.2">
      <c r="A50" s="36"/>
      <c r="B50" s="35"/>
      <c r="C50" s="26" t="s">
        <v>14</v>
      </c>
      <c r="D50" s="34" t="s">
        <v>13</v>
      </c>
      <c r="E50" s="32"/>
      <c r="F50" s="34" t="s">
        <v>12</v>
      </c>
      <c r="G50" s="33"/>
      <c r="H50" s="32"/>
      <c r="I50" s="31" t="s">
        <v>11</v>
      </c>
      <c r="J50" s="30"/>
    </row>
    <row r="51" spans="1:10" ht="15" customHeight="1" x14ac:dyDescent="0.2">
      <c r="A51" s="29"/>
      <c r="B51" s="28"/>
      <c r="C51" s="26"/>
      <c r="D51" s="26"/>
      <c r="E51" s="27" t="s">
        <v>10</v>
      </c>
      <c r="F51" s="26"/>
      <c r="G51" s="25" t="s">
        <v>9</v>
      </c>
      <c r="H51" s="24"/>
      <c r="I51" s="23"/>
      <c r="J51" s="22"/>
    </row>
    <row r="52" spans="1:10" ht="16" customHeight="1" x14ac:dyDescent="0.2">
      <c r="A52" s="21" t="s">
        <v>8</v>
      </c>
      <c r="B52" s="20"/>
      <c r="C52" s="17">
        <f>IF(SUM(D52,F52,I52)=0,"-",SUM(D52,F52,I52))</f>
        <v>3132719.9680000003</v>
      </c>
      <c r="D52" s="17">
        <f>IF(SUM(D53:D59)=0,"-",SUM(D53:D59))</f>
        <v>1905040.9680000001</v>
      </c>
      <c r="E52" s="17">
        <f>IF(SUM(E53:E59)=0,"-",SUM(E53:E59))</f>
        <v>605067.86400000006</v>
      </c>
      <c r="F52" s="17">
        <f>IF(SUM(F53:F59)=0,"-",SUM(F53:F59))</f>
        <v>128758</v>
      </c>
      <c r="G52" s="17"/>
      <c r="H52" s="19">
        <f>IF(SUM(H53:H59)=0,"-",SUM(H53:H59))</f>
        <v>91995</v>
      </c>
      <c r="I52" s="17">
        <f>IF(SUM(I53:I59)=0,"-",SUM(I53:I59))</f>
        <v>1098921</v>
      </c>
    </row>
    <row r="53" spans="1:10" ht="16" customHeight="1" x14ac:dyDescent="0.2">
      <c r="A53" s="18" t="s">
        <v>7</v>
      </c>
      <c r="B53" s="18"/>
      <c r="C53" s="17">
        <f>IF(SUM(D53,F53,I53)=0,"-",SUM(D53,F53,I53))</f>
        <v>216794</v>
      </c>
      <c r="D53" s="15">
        <v>203993</v>
      </c>
      <c r="E53" s="15">
        <v>76148</v>
      </c>
      <c r="F53" s="15">
        <v>12801</v>
      </c>
      <c r="G53" s="15"/>
      <c r="H53" s="15" t="s">
        <v>0</v>
      </c>
      <c r="I53" s="15" t="s">
        <v>0</v>
      </c>
    </row>
    <row r="54" spans="1:10" ht="16" customHeight="1" x14ac:dyDescent="0.2">
      <c r="A54" s="18" t="s">
        <v>6</v>
      </c>
      <c r="B54" s="18"/>
      <c r="C54" s="17">
        <f>IF(SUM(D54,F54,I54)=0,"-",SUM(D54,F54,I54))</f>
        <v>31538</v>
      </c>
      <c r="D54" s="15">
        <v>29950</v>
      </c>
      <c r="E54" s="15">
        <v>14799</v>
      </c>
      <c r="F54" s="15" t="s">
        <v>0</v>
      </c>
      <c r="G54" s="15"/>
      <c r="H54" s="15" t="s">
        <v>0</v>
      </c>
      <c r="I54" s="15">
        <v>1588</v>
      </c>
    </row>
    <row r="55" spans="1:10" ht="16" customHeight="1" x14ac:dyDescent="0.2">
      <c r="A55" s="18" t="s">
        <v>5</v>
      </c>
      <c r="B55" s="18"/>
      <c r="C55" s="17" t="str">
        <f>IF(SUM(D55,F55,I55)=0,"-",SUM(D55,F55,I55))</f>
        <v>-</v>
      </c>
      <c r="D55" s="15" t="s">
        <v>0</v>
      </c>
      <c r="E55" s="15" t="s">
        <v>0</v>
      </c>
      <c r="F55" s="15" t="s">
        <v>0</v>
      </c>
      <c r="G55" s="15"/>
      <c r="H55" s="15" t="s">
        <v>0</v>
      </c>
      <c r="I55" s="15" t="s">
        <v>4</v>
      </c>
    </row>
    <row r="56" spans="1:10" ht="16" customHeight="1" x14ac:dyDescent="0.2">
      <c r="A56" s="18" t="s">
        <v>3</v>
      </c>
      <c r="B56" s="18"/>
      <c r="C56" s="17">
        <f>IF(SUM(D56,F56,I56)=0,"-",SUM(D56,F56,I56))</f>
        <v>351283</v>
      </c>
      <c r="D56" s="15">
        <v>317832</v>
      </c>
      <c r="E56" s="15" t="s">
        <v>0</v>
      </c>
      <c r="F56" s="15">
        <v>20900</v>
      </c>
      <c r="G56" s="15"/>
      <c r="H56" s="16">
        <v>20900</v>
      </c>
      <c r="I56" s="15">
        <v>12551</v>
      </c>
    </row>
    <row r="57" spans="1:10" ht="16" customHeight="1" x14ac:dyDescent="0.2">
      <c r="A57" s="14" t="s">
        <v>2</v>
      </c>
      <c r="B57" s="14"/>
      <c r="C57" s="10">
        <f>IF(SUM(D57,F57,I57)=0,"-",SUM(D57,F57,I57))</f>
        <v>2485651.9680000003</v>
      </c>
      <c r="D57" s="12">
        <v>1312134.9680000001</v>
      </c>
      <c r="E57" s="12">
        <v>494689.864</v>
      </c>
      <c r="F57" s="12">
        <v>95057</v>
      </c>
      <c r="G57" s="12"/>
      <c r="H57" s="13">
        <v>71095</v>
      </c>
      <c r="I57" s="12">
        <v>1078460</v>
      </c>
      <c r="J57" s="2"/>
    </row>
    <row r="58" spans="1:10" s="2" customFormat="1" ht="16" customHeight="1" thickBot="1" x14ac:dyDescent="0.25">
      <c r="A58" s="11" t="s">
        <v>1</v>
      </c>
      <c r="B58" s="11"/>
      <c r="C58" s="10">
        <f>IF(SUM(D58,F58,I58)=0,"-",SUM(D58,F58,I58))</f>
        <v>47453</v>
      </c>
      <c r="D58" s="9">
        <v>41131</v>
      </c>
      <c r="E58" s="9">
        <v>19431</v>
      </c>
      <c r="F58" s="9" t="s">
        <v>0</v>
      </c>
      <c r="G58" s="9"/>
      <c r="H58" s="9" t="s">
        <v>0</v>
      </c>
      <c r="I58" s="9">
        <v>6322</v>
      </c>
      <c r="J58" s="8"/>
    </row>
    <row r="59" spans="1:10" ht="16" customHeight="1" x14ac:dyDescent="0.2">
      <c r="A59" s="7"/>
      <c r="B59" s="7"/>
      <c r="C59" s="6"/>
      <c r="D59" s="4"/>
      <c r="E59" s="4"/>
      <c r="F59" s="4"/>
      <c r="G59" s="4"/>
      <c r="H59" s="5"/>
      <c r="I59" s="4"/>
      <c r="J59" s="3"/>
    </row>
    <row r="60" spans="1:10" x14ac:dyDescent="0.2">
      <c r="J60" s="2"/>
    </row>
  </sheetData>
  <mergeCells count="26">
    <mergeCell ref="A44:B44"/>
    <mergeCell ref="A57:B57"/>
    <mergeCell ref="A45:B45"/>
    <mergeCell ref="A58:B58"/>
    <mergeCell ref="C49:J49"/>
    <mergeCell ref="C50:C51"/>
    <mergeCell ref="D50:D51"/>
    <mergeCell ref="F50:F51"/>
    <mergeCell ref="I50:I51"/>
    <mergeCell ref="G51:H51"/>
    <mergeCell ref="A41:B41"/>
    <mergeCell ref="A42:B42"/>
    <mergeCell ref="A43:B43"/>
    <mergeCell ref="A46:B46"/>
    <mergeCell ref="A59:B59"/>
    <mergeCell ref="A49:B51"/>
    <mergeCell ref="A53:B53"/>
    <mergeCell ref="A54:B54"/>
    <mergeCell ref="A55:B55"/>
    <mergeCell ref="A56:B56"/>
    <mergeCell ref="A40:B40"/>
    <mergeCell ref="A2:I2"/>
    <mergeCell ref="I4:J4"/>
    <mergeCell ref="A35:I35"/>
    <mergeCell ref="A37:B38"/>
    <mergeCell ref="C37:J37"/>
  </mergeCells>
  <phoneticPr fontId="3"/>
  <pageMargins left="0.78740157480314965" right="0.57999999999999996" top="0.59055118110236227" bottom="0.43" header="0.51181102362204722" footer="0.31496062992125984"/>
  <pageSetup paperSize="9" scale="88" orientation="portrait" horizontalDpi="300" verticalDpi="300" r:id="rId1"/>
  <headerFooter alignWithMargins="0"/>
  <rowBreaks count="1" manualBreakCount="1">
    <brk id="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2023-12-25T04:06:40Z</dcterms:created>
  <dcterms:modified xsi:type="dcterms:W3CDTF">2023-12-25T04:07:08Z</dcterms:modified>
</cp:coreProperties>
</file>