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地方教育費調査（未）\HPデータ\"/>
    </mc:Choice>
  </mc:AlternateContent>
  <bookViews>
    <workbookView xWindow="0" yWindow="0" windowWidth="19200" windowHeight="6610"/>
  </bookViews>
  <sheets>
    <sheet name="3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xlnm.Print_Area" localSheetId="0">'3'!$A$1:$Q$61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J9" i="1"/>
  <c r="L9" i="1"/>
  <c r="F9" i="1" s="1"/>
  <c r="N9" i="1"/>
  <c r="N8" i="1" s="1"/>
  <c r="N7" i="1" s="1"/>
  <c r="P9" i="1"/>
  <c r="F10" i="1"/>
  <c r="F11" i="1"/>
  <c r="F12" i="1"/>
  <c r="F13" i="1"/>
  <c r="F14" i="1"/>
  <c r="F15" i="1"/>
  <c r="F16" i="1"/>
  <c r="F17" i="1"/>
  <c r="H18" i="1"/>
  <c r="F18" i="1" s="1"/>
  <c r="J18" i="1"/>
  <c r="J8" i="1" s="1"/>
  <c r="J7" i="1" s="1"/>
  <c r="L18" i="1"/>
  <c r="N18" i="1"/>
  <c r="P18" i="1"/>
  <c r="P8" i="1" s="1"/>
  <c r="P7" i="1" s="1"/>
  <c r="F19" i="1"/>
  <c r="F20" i="1"/>
  <c r="H21" i="1"/>
  <c r="F21" i="1" s="1"/>
  <c r="J21" i="1"/>
  <c r="L21" i="1"/>
  <c r="N21" i="1"/>
  <c r="P21" i="1"/>
  <c r="F22" i="1"/>
  <c r="F23" i="1"/>
  <c r="F24" i="1"/>
  <c r="H25" i="1"/>
  <c r="F25" i="1" s="1"/>
  <c r="J25" i="1"/>
  <c r="L25" i="1"/>
  <c r="N25" i="1"/>
  <c r="P25" i="1"/>
  <c r="F26" i="1"/>
  <c r="F27" i="1"/>
  <c r="F28" i="1"/>
  <c r="F29" i="1"/>
  <c r="F30" i="1"/>
  <c r="H39" i="1"/>
  <c r="H38" i="1" s="1"/>
  <c r="J39" i="1"/>
  <c r="J38" i="1" s="1"/>
  <c r="J37" i="1" s="1"/>
  <c r="L39" i="1"/>
  <c r="N39" i="1"/>
  <c r="P39" i="1"/>
  <c r="P38" i="1" s="1"/>
  <c r="P37" i="1" s="1"/>
  <c r="F40" i="1"/>
  <c r="F41" i="1"/>
  <c r="F42" i="1"/>
  <c r="F43" i="1"/>
  <c r="F44" i="1"/>
  <c r="F45" i="1"/>
  <c r="F46" i="1"/>
  <c r="F47" i="1"/>
  <c r="H48" i="1"/>
  <c r="J48" i="1"/>
  <c r="L48" i="1"/>
  <c r="L38" i="1" s="1"/>
  <c r="L37" i="1" s="1"/>
  <c r="N48" i="1"/>
  <c r="N38" i="1" s="1"/>
  <c r="N37" i="1" s="1"/>
  <c r="P48" i="1"/>
  <c r="F49" i="1"/>
  <c r="F50" i="1"/>
  <c r="H51" i="1"/>
  <c r="J51" i="1"/>
  <c r="L51" i="1"/>
  <c r="N51" i="1"/>
  <c r="F51" i="1" s="1"/>
  <c r="P51" i="1"/>
  <c r="F52" i="1"/>
  <c r="F53" i="1"/>
  <c r="F54" i="1"/>
  <c r="H55" i="1"/>
  <c r="F55" i="1" s="1"/>
  <c r="J55" i="1"/>
  <c r="L55" i="1"/>
  <c r="N55" i="1"/>
  <c r="P55" i="1"/>
  <c r="F56" i="1"/>
  <c r="F57" i="1"/>
  <c r="F58" i="1"/>
  <c r="F59" i="1"/>
  <c r="F60" i="1"/>
  <c r="H37" i="1" l="1"/>
  <c r="F37" i="1" s="1"/>
  <c r="F38" i="1"/>
  <c r="F48" i="1"/>
  <c r="H8" i="1"/>
  <c r="F39" i="1"/>
  <c r="L8" i="1"/>
  <c r="L7" i="1" s="1"/>
  <c r="H7" i="1" l="1"/>
  <c r="F7" i="1" s="1"/>
  <c r="F8" i="1"/>
</calcChain>
</file>

<file path=xl/sharedStrings.xml><?xml version="1.0" encoding="utf-8"?>
<sst xmlns="http://schemas.openxmlformats.org/spreadsheetml/2006/main" count="165" uniqueCount="42">
  <si>
    <t>-</t>
    <phoneticPr fontId="6"/>
  </si>
  <si>
    <t>債務償還費</t>
    <rPh sb="0" eb="2">
      <t>サイム</t>
    </rPh>
    <rPh sb="2" eb="5">
      <t>ショウカンヒ</t>
    </rPh>
    <phoneticPr fontId="6"/>
  </si>
  <si>
    <t>Ｃ</t>
    <phoneticPr fontId="6"/>
  </si>
  <si>
    <t>図書購入費</t>
    <rPh sb="0" eb="2">
      <t>トショ</t>
    </rPh>
    <rPh sb="2" eb="5">
      <t>コウニュウヒ</t>
    </rPh>
    <phoneticPr fontId="6"/>
  </si>
  <si>
    <t>設備・備品費</t>
    <rPh sb="0" eb="2">
      <t>セツビ</t>
    </rPh>
    <rPh sb="3" eb="5">
      <t>ビヒン</t>
    </rPh>
    <rPh sb="5" eb="6">
      <t>ヒ</t>
    </rPh>
    <phoneticPr fontId="6"/>
  </si>
  <si>
    <t>建築費</t>
    <rPh sb="0" eb="3">
      <t>ケンチクヒ</t>
    </rPh>
    <phoneticPr fontId="6"/>
  </si>
  <si>
    <t>土地費</t>
    <rPh sb="0" eb="2">
      <t>トチ</t>
    </rPh>
    <rPh sb="2" eb="3">
      <t>ヒ</t>
    </rPh>
    <phoneticPr fontId="6"/>
  </si>
  <si>
    <t>資本的支出</t>
    <rPh sb="0" eb="3">
      <t>シホンテキ</t>
    </rPh>
    <rPh sb="3" eb="5">
      <t>シシュツ</t>
    </rPh>
    <phoneticPr fontId="6"/>
  </si>
  <si>
    <t>Ｂ</t>
    <phoneticPr fontId="6"/>
  </si>
  <si>
    <t>所定支払金</t>
    <rPh sb="0" eb="2">
      <t>ショテイ</t>
    </rPh>
    <rPh sb="2" eb="4">
      <t>シハライ</t>
    </rPh>
    <rPh sb="4" eb="5">
      <t>キン</t>
    </rPh>
    <phoneticPr fontId="6"/>
  </si>
  <si>
    <t>その他の補助活動費</t>
  </si>
  <si>
    <t>補助事業費</t>
  </si>
  <si>
    <t>補助活動費</t>
    <rPh sb="0" eb="2">
      <t>ホジョ</t>
    </rPh>
    <rPh sb="2" eb="4">
      <t>カツドウ</t>
    </rPh>
    <rPh sb="4" eb="5">
      <t>ヒ</t>
    </rPh>
    <phoneticPr fontId="6"/>
  </si>
  <si>
    <t>その他の管理費</t>
    <rPh sb="0" eb="3">
      <t>ソノタ</t>
    </rPh>
    <rPh sb="4" eb="7">
      <t>カンリヒ</t>
    </rPh>
    <phoneticPr fontId="6"/>
  </si>
  <si>
    <t>修繕費</t>
    <rPh sb="0" eb="3">
      <t>シュウゼンヒ</t>
    </rPh>
    <phoneticPr fontId="6"/>
  </si>
  <si>
    <t>管理費</t>
    <rPh sb="0" eb="3">
      <t>カンリヒ</t>
    </rPh>
    <phoneticPr fontId="6"/>
  </si>
  <si>
    <t>教育活動費</t>
    <rPh sb="0" eb="4">
      <t>キョウイクカツドウ</t>
    </rPh>
    <rPh sb="4" eb="5">
      <t>ヒ</t>
    </rPh>
    <phoneticPr fontId="6"/>
  </si>
  <si>
    <t>退職・死傷手当</t>
    <rPh sb="0" eb="2">
      <t>タイショク</t>
    </rPh>
    <rPh sb="3" eb="5">
      <t>シショウ</t>
    </rPh>
    <rPh sb="5" eb="7">
      <t>テアテ</t>
    </rPh>
    <phoneticPr fontId="6"/>
  </si>
  <si>
    <t>恩給費等</t>
    <rPh sb="0" eb="2">
      <t>オンキュウ</t>
    </rPh>
    <rPh sb="2" eb="3">
      <t>ヒ</t>
    </rPh>
    <rPh sb="3" eb="4">
      <t>トウ</t>
    </rPh>
    <phoneticPr fontId="6"/>
  </si>
  <si>
    <t>共済組合等負担金</t>
    <rPh sb="0" eb="4">
      <t>キョウサイクミアイ</t>
    </rPh>
    <rPh sb="4" eb="5">
      <t>トウ</t>
    </rPh>
    <rPh sb="5" eb="8">
      <t>フタンキン</t>
    </rPh>
    <phoneticPr fontId="6"/>
  </si>
  <si>
    <t>その他の職員給与</t>
    <rPh sb="0" eb="3">
      <t>ソノタ</t>
    </rPh>
    <rPh sb="4" eb="6">
      <t>ショクイン</t>
    </rPh>
    <rPh sb="6" eb="8">
      <t>キュウヨ</t>
    </rPh>
    <phoneticPr fontId="6"/>
  </si>
  <si>
    <t>事務職員給与</t>
    <rPh sb="0" eb="4">
      <t>ジムショクイン</t>
    </rPh>
    <rPh sb="4" eb="6">
      <t>キュウヨ</t>
    </rPh>
    <phoneticPr fontId="6"/>
  </si>
  <si>
    <t>兼務教員給与</t>
    <rPh sb="0" eb="2">
      <t>ケンム</t>
    </rPh>
    <rPh sb="2" eb="4">
      <t>キョウイン</t>
    </rPh>
    <rPh sb="4" eb="6">
      <t>キュウヨ</t>
    </rPh>
    <phoneticPr fontId="6"/>
  </si>
  <si>
    <t>本務教員給与</t>
    <rPh sb="0" eb="4">
      <t>ホンムキョウイン</t>
    </rPh>
    <rPh sb="4" eb="6">
      <t>キュウヨ</t>
    </rPh>
    <phoneticPr fontId="6"/>
  </si>
  <si>
    <t>人件費</t>
    <rPh sb="0" eb="3">
      <t>ジンケンヒ</t>
    </rPh>
    <phoneticPr fontId="6"/>
  </si>
  <si>
    <t>消費的支出</t>
    <rPh sb="0" eb="3">
      <t>ショウヒテキ</t>
    </rPh>
    <rPh sb="3" eb="5">
      <t>シシュツ</t>
    </rPh>
    <phoneticPr fontId="6"/>
  </si>
  <si>
    <t>Ａ</t>
    <phoneticPr fontId="6"/>
  </si>
  <si>
    <t>学校教育費総額</t>
    <rPh sb="0" eb="5">
      <t>ガッコウキョウイクヒ</t>
    </rPh>
    <rPh sb="5" eb="7">
      <t>ソウガク</t>
    </rPh>
    <phoneticPr fontId="6"/>
  </si>
  <si>
    <t>公費に組み入れ
られた寄付金</t>
    <rPh sb="0" eb="2">
      <t>コウヒ</t>
    </rPh>
    <rPh sb="3" eb="4">
      <t>クミ</t>
    </rPh>
    <rPh sb="5" eb="6">
      <t>ハイ</t>
    </rPh>
    <rPh sb="11" eb="14">
      <t>キフキン</t>
    </rPh>
    <phoneticPr fontId="6"/>
  </si>
  <si>
    <t>地方債</t>
    <rPh sb="0" eb="3">
      <t>チホウサイ</t>
    </rPh>
    <phoneticPr fontId="6"/>
  </si>
  <si>
    <t>市町村
支出金</t>
    <rPh sb="0" eb="3">
      <t>シチョウソン</t>
    </rPh>
    <rPh sb="4" eb="7">
      <t>シシュツキン</t>
    </rPh>
    <phoneticPr fontId="6"/>
  </si>
  <si>
    <t>都道府県
支出金</t>
    <rPh sb="0" eb="4">
      <t>トドウフケン</t>
    </rPh>
    <rPh sb="5" eb="8">
      <t>シシュツキン</t>
    </rPh>
    <phoneticPr fontId="6"/>
  </si>
  <si>
    <t>国庫補助金</t>
    <rPh sb="0" eb="5">
      <t>コッコホジョキン</t>
    </rPh>
    <phoneticPr fontId="6"/>
  </si>
  <si>
    <t>支出項目</t>
    <rPh sb="0" eb="2">
      <t>シシュツ</t>
    </rPh>
    <rPh sb="2" eb="4">
      <t>コウモク</t>
    </rPh>
    <phoneticPr fontId="6"/>
  </si>
  <si>
    <t>財源内訳</t>
    <rPh sb="0" eb="2">
      <t>ザイゲン</t>
    </rPh>
    <rPh sb="2" eb="4">
      <t>ウチワケ</t>
    </rPh>
    <phoneticPr fontId="6"/>
  </si>
  <si>
    <t>合計</t>
    <rPh sb="0" eb="1">
      <t>ゴウ</t>
    </rPh>
    <rPh sb="1" eb="2">
      <t>ケイ</t>
    </rPh>
    <phoneticPr fontId="6"/>
  </si>
  <si>
    <t>区　　　　分</t>
    <rPh sb="0" eb="6">
      <t>クブン</t>
    </rPh>
    <phoneticPr fontId="6"/>
  </si>
  <si>
    <t>（単位　千円）</t>
    <rPh sb="1" eb="3">
      <t>タンイ</t>
    </rPh>
    <rPh sb="4" eb="6">
      <t>センエン</t>
    </rPh>
    <phoneticPr fontId="6"/>
  </si>
  <si>
    <t>中　学　校　教　育　費</t>
    <rPh sb="0" eb="1">
      <t>ナカ</t>
    </rPh>
    <rPh sb="2" eb="3">
      <t>ガク</t>
    </rPh>
    <rPh sb="4" eb="5">
      <t>コウ</t>
    </rPh>
    <rPh sb="6" eb="7">
      <t>キョウ</t>
    </rPh>
    <rPh sb="8" eb="9">
      <t>イク</t>
    </rPh>
    <rPh sb="10" eb="11">
      <t>ヒ</t>
    </rPh>
    <phoneticPr fontId="6"/>
  </si>
  <si>
    <t>補助活動費</t>
    <rPh sb="0" eb="5">
      <t>ホジョカツドウヒ</t>
    </rPh>
    <phoneticPr fontId="6"/>
  </si>
  <si>
    <t>小　学　校　教　育　費</t>
    <rPh sb="0" eb="1">
      <t>ショウ</t>
    </rPh>
    <rPh sb="2" eb="3">
      <t>ガク</t>
    </rPh>
    <rPh sb="4" eb="5">
      <t>コウ</t>
    </rPh>
    <rPh sb="6" eb="7">
      <t>キョウ</t>
    </rPh>
    <rPh sb="8" eb="9">
      <t>イク</t>
    </rPh>
    <rPh sb="10" eb="11">
      <t>ヒ</t>
    </rPh>
    <phoneticPr fontId="6"/>
  </si>
  <si>
    <t>地方教育費調査</t>
    <rPh sb="0" eb="2">
      <t>チホウ</t>
    </rPh>
    <rPh sb="2" eb="5">
      <t>キョウイクヒ</t>
    </rPh>
    <rPh sb="5" eb="7">
      <t>チョウサ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</si>
</sst>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38" fontId="2" fillId="0" borderId="0" xfId="1" applyFont="1" applyFill="1"/>
    <xf numFmtId="0" fontId="2" fillId="0" borderId="0" xfId="1" applyNumberFormat="1" applyFont="1" applyFill="1"/>
    <xf numFmtId="38" fontId="4" fillId="0" borderId="1" xfId="1" applyNumberFormat="1" applyFont="1" applyFill="1" applyBorder="1" applyAlignment="1">
      <alignment horizontal="right"/>
    </xf>
    <xf numFmtId="38" fontId="5" fillId="0" borderId="1" xfId="1" applyFont="1" applyFill="1" applyBorder="1" applyAlignment="1" applyProtection="1">
      <alignment horizontal="right"/>
      <protection locked="0"/>
    </xf>
    <xf numFmtId="38" fontId="5" fillId="0" borderId="1" xfId="1" applyNumberFormat="1" applyFont="1" applyFill="1" applyBorder="1" applyAlignment="1">
      <alignment horizontal="right"/>
    </xf>
    <xf numFmtId="38" fontId="5" fillId="0" borderId="1" xfId="1" applyFont="1" applyFill="1" applyBorder="1" applyAlignment="1">
      <alignment horizontal="right"/>
    </xf>
    <xf numFmtId="38" fontId="7" fillId="0" borderId="2" xfId="1" applyFont="1" applyFill="1" applyBorder="1"/>
    <xf numFmtId="38" fontId="7" fillId="0" borderId="1" xfId="1" applyFont="1" applyFill="1" applyBorder="1" applyAlignment="1">
      <alignment horizontal="distributed"/>
    </xf>
    <xf numFmtId="38" fontId="7" fillId="0" borderId="1" xfId="1" applyFont="1" applyFill="1" applyBorder="1"/>
    <xf numFmtId="38" fontId="4" fillId="0" borderId="0" xfId="1" applyNumberFormat="1" applyFont="1" applyFill="1" applyAlignment="1">
      <alignment horizontal="right"/>
    </xf>
    <xf numFmtId="38" fontId="5" fillId="0" borderId="0" xfId="1" applyFont="1" applyFill="1" applyAlignment="1" applyProtection="1">
      <alignment horizontal="right"/>
      <protection locked="0"/>
    </xf>
    <xf numFmtId="38" fontId="5" fillId="0" borderId="0" xfId="1" applyNumberFormat="1" applyFont="1" applyFill="1" applyAlignment="1">
      <alignment horizontal="right"/>
    </xf>
    <xf numFmtId="38" fontId="5" fillId="0" borderId="0" xfId="1" applyFont="1" applyFill="1" applyAlignment="1">
      <alignment horizontal="right"/>
    </xf>
    <xf numFmtId="38" fontId="7" fillId="0" borderId="3" xfId="1" applyFont="1" applyFill="1" applyBorder="1"/>
    <xf numFmtId="38" fontId="7" fillId="0" borderId="0" xfId="1" applyFont="1" applyFill="1" applyAlignment="1">
      <alignment horizontal="distributed"/>
    </xf>
    <xf numFmtId="38" fontId="7" fillId="0" borderId="0" xfId="1" applyFont="1" applyFill="1"/>
    <xf numFmtId="38" fontId="7" fillId="0" borderId="0" xfId="1" applyFont="1" applyFill="1" applyAlignment="1">
      <alignment horizontal="distributed"/>
    </xf>
    <xf numFmtId="38" fontId="4" fillId="0" borderId="4" xfId="1" applyNumberFormat="1" applyFont="1" applyFill="1" applyBorder="1" applyAlignment="1">
      <alignment horizontal="right"/>
    </xf>
    <xf numFmtId="38" fontId="5" fillId="0" borderId="4" xfId="1" applyFont="1" applyFill="1" applyBorder="1" applyAlignment="1" applyProtection="1">
      <alignment horizontal="right"/>
      <protection locked="0"/>
    </xf>
    <xf numFmtId="38" fontId="5" fillId="0" borderId="4" xfId="1" applyNumberFormat="1" applyFont="1" applyFill="1" applyBorder="1" applyAlignment="1">
      <alignment horizontal="right"/>
    </xf>
    <xf numFmtId="38" fontId="5" fillId="0" borderId="4" xfId="1" applyFont="1" applyFill="1" applyBorder="1" applyAlignment="1">
      <alignment horizontal="right"/>
    </xf>
    <xf numFmtId="38" fontId="7" fillId="0" borderId="5" xfId="1" applyFont="1" applyFill="1" applyBorder="1"/>
    <xf numFmtId="38" fontId="7" fillId="0" borderId="4" xfId="1" applyFont="1" applyFill="1" applyBorder="1" applyAlignment="1">
      <alignment horizontal="distributed"/>
    </xf>
    <xf numFmtId="38" fontId="7" fillId="0" borderId="4" xfId="1" applyFont="1" applyFill="1" applyBorder="1"/>
    <xf numFmtId="38" fontId="4" fillId="0" borderId="6" xfId="1" applyNumberFormat="1" applyFont="1" applyFill="1" applyBorder="1" applyAlignment="1">
      <alignment horizontal="right"/>
    </xf>
    <xf numFmtId="38" fontId="5" fillId="0" borderId="6" xfId="1" applyFont="1" applyFill="1" applyBorder="1" applyAlignment="1" applyProtection="1">
      <alignment horizontal="right"/>
      <protection locked="0"/>
    </xf>
    <xf numFmtId="38" fontId="5" fillId="0" borderId="6" xfId="1" applyNumberFormat="1" applyFont="1" applyFill="1" applyBorder="1" applyAlignment="1">
      <alignment horizontal="right"/>
    </xf>
    <xf numFmtId="38" fontId="5" fillId="0" borderId="6" xfId="1" applyFont="1" applyFill="1" applyBorder="1" applyAlignment="1">
      <alignment horizontal="right"/>
    </xf>
    <xf numFmtId="38" fontId="7" fillId="0" borderId="7" xfId="1" applyFont="1" applyFill="1" applyBorder="1"/>
    <xf numFmtId="38" fontId="7" fillId="0" borderId="6" xfId="1" applyFont="1" applyFill="1" applyBorder="1" applyAlignment="1">
      <alignment horizontal="distributed"/>
    </xf>
    <xf numFmtId="38" fontId="7" fillId="0" borderId="6" xfId="1" applyFont="1" applyFill="1" applyBorder="1"/>
    <xf numFmtId="38" fontId="8" fillId="0" borderId="8" xfId="1" applyFont="1" applyFill="1" applyBorder="1" applyAlignment="1">
      <alignment horizontal="distributed" vertical="center" wrapText="1" justifyLastLine="1"/>
    </xf>
    <xf numFmtId="38" fontId="8" fillId="0" borderId="5" xfId="1" applyFont="1" applyFill="1" applyBorder="1" applyAlignment="1">
      <alignment horizontal="distributed" vertical="center" wrapText="1" justifyLastLine="1"/>
    </xf>
    <xf numFmtId="38" fontId="7" fillId="0" borderId="8" xfId="1" applyFont="1" applyFill="1" applyBorder="1" applyAlignment="1">
      <alignment horizontal="distributed" vertical="center" justifyLastLine="1"/>
    </xf>
    <xf numFmtId="38" fontId="7" fillId="0" borderId="8" xfId="1" applyFont="1" applyFill="1" applyBorder="1" applyAlignment="1">
      <alignment horizontal="distributed" vertical="center" wrapText="1" justifyLastLine="1"/>
    </xf>
    <xf numFmtId="0" fontId="9" fillId="0" borderId="6" xfId="0" applyFont="1" applyFill="1" applyBorder="1" applyAlignment="1">
      <alignment horizontal="distributed" vertical="center" justifyLastLine="1"/>
    </xf>
    <xf numFmtId="0" fontId="9" fillId="0" borderId="9" xfId="0" applyFont="1" applyFill="1" applyBorder="1" applyAlignment="1">
      <alignment horizontal="distributed" vertical="center" justifyLastLine="1"/>
    </xf>
    <xf numFmtId="38" fontId="7" fillId="0" borderId="5" xfId="1" applyFont="1" applyFill="1" applyBorder="1" applyAlignment="1">
      <alignment horizontal="distributed" vertical="center" justifyLastLine="1"/>
    </xf>
    <xf numFmtId="38" fontId="7" fillId="0" borderId="10" xfId="1" applyFont="1" applyFill="1" applyBorder="1" applyAlignment="1">
      <alignment horizontal="distributed" vertical="center" justifyLastLine="1"/>
    </xf>
    <xf numFmtId="0" fontId="9" fillId="0" borderId="11" xfId="0" applyFont="1" applyFill="1" applyBorder="1" applyAlignment="1">
      <alignment horizontal="distributed" vertical="center" justifyLastLine="1"/>
    </xf>
    <xf numFmtId="38" fontId="7" fillId="0" borderId="12" xfId="1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distributed" justifyLastLine="1"/>
    </xf>
    <xf numFmtId="38" fontId="7" fillId="0" borderId="10" xfId="1" applyFont="1" applyFill="1" applyBorder="1" applyAlignment="1">
      <alignment horizontal="distributed" vertical="distributed" justifyLastLine="1"/>
    </xf>
    <xf numFmtId="38" fontId="7" fillId="0" borderId="13" xfId="1" applyFont="1" applyFill="1" applyBorder="1" applyAlignment="1">
      <alignment horizontal="distributed" vertical="distributed" justifyLastLine="1"/>
    </xf>
    <xf numFmtId="38" fontId="7" fillId="0" borderId="0" xfId="1" applyFont="1" applyFill="1" applyAlignment="1">
      <alignment horizontal="right"/>
    </xf>
    <xf numFmtId="38" fontId="10" fillId="0" borderId="0" xfId="1" applyFont="1" applyFill="1" applyAlignment="1">
      <alignment horizontal="center"/>
    </xf>
    <xf numFmtId="38" fontId="4" fillId="0" borderId="0" xfId="1" applyFont="1" applyFill="1" applyBorder="1" applyAlignment="1">
      <alignment horizontal="right"/>
    </xf>
    <xf numFmtId="38" fontId="5" fillId="0" borderId="0" xfId="1" applyFont="1" applyFill="1" applyBorder="1" applyAlignment="1" applyProtection="1">
      <alignment horizontal="right"/>
      <protection locked="0"/>
    </xf>
    <xf numFmtId="38" fontId="5" fillId="0" borderId="0" xfId="1" applyFont="1" applyFill="1" applyBorder="1" applyAlignment="1">
      <alignment horizontal="right"/>
    </xf>
    <xf numFmtId="38" fontId="7" fillId="0" borderId="0" xfId="1" applyFont="1" applyFill="1" applyBorder="1"/>
    <xf numFmtId="38" fontId="7" fillId="0" borderId="0" xfId="1" applyFont="1" applyFill="1" applyBorder="1" applyAlignment="1">
      <alignment horizontal="distributed"/>
    </xf>
    <xf numFmtId="38" fontId="4" fillId="0" borderId="1" xfId="1" applyFont="1" applyFill="1" applyBorder="1" applyAlignment="1">
      <alignment horizontal="right"/>
    </xf>
    <xf numFmtId="38" fontId="4" fillId="0" borderId="0" xfId="1" applyFont="1" applyFill="1" applyAlignment="1">
      <alignment horizontal="right"/>
    </xf>
    <xf numFmtId="38" fontId="4" fillId="0" borderId="4" xfId="1" applyFont="1" applyFill="1" applyBorder="1" applyAlignment="1">
      <alignment horizontal="right"/>
    </xf>
    <xf numFmtId="38" fontId="4" fillId="0" borderId="14" xfId="1" applyFont="1" applyFill="1" applyBorder="1" applyAlignment="1">
      <alignment horizontal="right"/>
    </xf>
    <xf numFmtId="38" fontId="5" fillId="0" borderId="14" xfId="1" applyFont="1" applyFill="1" applyBorder="1" applyAlignment="1">
      <alignment horizontal="right"/>
    </xf>
    <xf numFmtId="38" fontId="5" fillId="0" borderId="14" xfId="1" applyFont="1" applyFill="1" applyBorder="1" applyAlignment="1" applyProtection="1">
      <alignment horizontal="right"/>
      <protection locked="0"/>
    </xf>
    <xf numFmtId="38" fontId="7" fillId="0" borderId="15" xfId="1" applyFont="1" applyFill="1" applyBorder="1"/>
    <xf numFmtId="38" fontId="7" fillId="0" borderId="14" xfId="1" applyFont="1" applyFill="1" applyBorder="1" applyAlignment="1">
      <alignment horizontal="distributed"/>
    </xf>
    <xf numFmtId="38" fontId="7" fillId="0" borderId="14" xfId="1" applyFont="1" applyFill="1" applyBorder="1"/>
    <xf numFmtId="38" fontId="5" fillId="0" borderId="4" xfId="1" applyFont="1" applyFill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/&#38609;&#65288;&#32113;&#35336;&#12381;&#12398;&#20182;&#65289;/040-&#25945;&#32946;&#32113;&#35336;&#12487;&#12540;&#12479;&#65288;&#25945;&#32946;&#32113;&#35336;&#24180;&#22577;&#65289;/R4/4&#22320;&#26041;&#25945;&#32946;&#36027;&#35519;&#26619;&#65288;&#26410;&#65289;/r4(3)-1-16(HP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1"/>
  <sheetViews>
    <sheetView tabSelected="1" view="pageBreakPreview" zoomScaleNormal="100" zoomScaleSheetLayoutView="100" workbookViewId="0"/>
  </sheetViews>
  <sheetFormatPr defaultColWidth="9" defaultRowHeight="12.5" x14ac:dyDescent="0.2"/>
  <cols>
    <col min="1" max="3" width="2.08984375" style="1" customWidth="1"/>
    <col min="4" max="4" width="18.26953125" style="1" customWidth="1"/>
    <col min="5" max="5" width="1.6328125" style="1" customWidth="1"/>
    <col min="6" max="6" width="9.36328125" style="1" customWidth="1"/>
    <col min="7" max="7" width="1.6328125" style="1" customWidth="1"/>
    <col min="8" max="8" width="8.6328125" style="1" customWidth="1"/>
    <col min="9" max="9" width="1.6328125" style="1" customWidth="1"/>
    <col min="10" max="10" width="10.08984375" style="1" customWidth="1"/>
    <col min="11" max="11" width="1.6328125" style="1" customWidth="1"/>
    <col min="12" max="12" width="9.453125" style="1" bestFit="1" customWidth="1"/>
    <col min="13" max="13" width="1.6328125" style="1" customWidth="1"/>
    <col min="14" max="14" width="8.6328125" style="1" customWidth="1"/>
    <col min="15" max="15" width="1.6328125" style="1" customWidth="1"/>
    <col min="16" max="16" width="8.6328125" style="1" customWidth="1"/>
    <col min="17" max="17" width="1.6328125" style="1" customWidth="1"/>
    <col min="18" max="19" width="9" style="1"/>
    <col min="20" max="20" width="9.7265625" style="1" customWidth="1"/>
    <col min="21" max="16384" width="9" style="1"/>
  </cols>
  <sheetData>
    <row r="1" spans="1:17" ht="17.25" customHeight="1" x14ac:dyDescent="0.2">
      <c r="G1" s="13"/>
      <c r="Q1" s="13" t="s">
        <v>41</v>
      </c>
    </row>
    <row r="2" spans="1:17" ht="16.5" x14ac:dyDescent="0.25">
      <c r="A2" s="46" t="s">
        <v>40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4" spans="1:17" ht="13" thickBot="1" x14ac:dyDescent="0.25">
      <c r="A4" s="16"/>
      <c r="B4" s="16"/>
      <c r="C4" s="16"/>
      <c r="D4" s="16"/>
      <c r="E4" s="16"/>
      <c r="F4" s="16"/>
      <c r="G4" s="45"/>
      <c r="H4" s="16"/>
      <c r="I4" s="16"/>
      <c r="J4" s="16"/>
      <c r="K4" s="16"/>
      <c r="L4" s="16"/>
      <c r="M4" s="16"/>
      <c r="N4" s="16"/>
      <c r="O4" s="16"/>
      <c r="P4" s="16"/>
      <c r="Q4" s="45" t="s">
        <v>37</v>
      </c>
    </row>
    <row r="5" spans="1:17" x14ac:dyDescent="0.2">
      <c r="A5" s="44" t="s">
        <v>36</v>
      </c>
      <c r="B5" s="43"/>
      <c r="C5" s="43"/>
      <c r="D5" s="43"/>
      <c r="E5" s="42"/>
      <c r="F5" s="41" t="s">
        <v>35</v>
      </c>
      <c r="G5" s="40"/>
      <c r="H5" s="39" t="s">
        <v>34</v>
      </c>
      <c r="I5" s="39"/>
      <c r="J5" s="39"/>
      <c r="K5" s="39"/>
      <c r="L5" s="39"/>
      <c r="M5" s="39"/>
      <c r="N5" s="39"/>
      <c r="O5" s="39"/>
      <c r="P5" s="39"/>
      <c r="Q5" s="39"/>
    </row>
    <row r="6" spans="1:17" ht="24" customHeight="1" x14ac:dyDescent="0.2">
      <c r="A6" s="38" t="s">
        <v>33</v>
      </c>
      <c r="B6" s="34"/>
      <c r="C6" s="34"/>
      <c r="D6" s="34"/>
      <c r="E6" s="34"/>
      <c r="F6" s="37"/>
      <c r="G6" s="36"/>
      <c r="H6" s="34" t="s">
        <v>32</v>
      </c>
      <c r="I6" s="34"/>
      <c r="J6" s="35" t="s">
        <v>31</v>
      </c>
      <c r="K6" s="34"/>
      <c r="L6" s="35" t="s">
        <v>30</v>
      </c>
      <c r="M6" s="34"/>
      <c r="N6" s="34" t="s">
        <v>29</v>
      </c>
      <c r="O6" s="34"/>
      <c r="P6" s="33" t="s">
        <v>28</v>
      </c>
      <c r="Q6" s="32"/>
    </row>
    <row r="7" spans="1:17" x14ac:dyDescent="0.2">
      <c r="A7" s="24"/>
      <c r="B7" s="23" t="s">
        <v>27</v>
      </c>
      <c r="C7" s="23"/>
      <c r="D7" s="23"/>
      <c r="E7" s="22"/>
      <c r="F7" s="21">
        <f>IF(SUM(H7:Q7)=0,"-",SUM(H7:Q7))</f>
        <v>48100826</v>
      </c>
      <c r="G7" s="21"/>
      <c r="H7" s="21">
        <f>IF(SUM(H8,H25,H30)=0,"-",SUM(H8,H25,H30))</f>
        <v>7746147</v>
      </c>
      <c r="I7" s="21"/>
      <c r="J7" s="21">
        <f>IF(SUM(J8,J25,J30)=0,"-",SUM(J8,J25,J30))</f>
        <v>22891647</v>
      </c>
      <c r="K7" s="21"/>
      <c r="L7" s="21">
        <f>IF(SUM(L8,L25,L30)=0,"-",SUM(L8,L25,L30))</f>
        <v>13997928</v>
      </c>
      <c r="M7" s="21"/>
      <c r="N7" s="21">
        <f>IF(SUM(N8,N25,N30)=0,"-",SUM(N8,N25,N30))</f>
        <v>3438803</v>
      </c>
      <c r="O7" s="21"/>
      <c r="P7" s="21">
        <f>IF(SUM(P8,P25,P30)=0,"-",SUM(P8,P25,P30))</f>
        <v>26301</v>
      </c>
      <c r="Q7" s="54"/>
    </row>
    <row r="8" spans="1:17" x14ac:dyDescent="0.2">
      <c r="A8" s="24" t="s">
        <v>26</v>
      </c>
      <c r="B8" s="23" t="s">
        <v>25</v>
      </c>
      <c r="C8" s="23"/>
      <c r="D8" s="23"/>
      <c r="E8" s="22"/>
      <c r="F8" s="21">
        <f>IF(SUM(H8:Q8)=0,"-",SUM(H8:Q8))</f>
        <v>38944082</v>
      </c>
      <c r="G8" s="21"/>
      <c r="H8" s="21">
        <f>IF(SUM(H9,H17,H18,H21,H24,)=0,"-",SUM(H9,H17,H18,H21,H24))</f>
        <v>7093613</v>
      </c>
      <c r="I8" s="21"/>
      <c r="J8" s="21">
        <f>IF(SUM(J9,J17,J18,J21,J24,)=0,"-",SUM(J9,J17,J18,J21,J24))</f>
        <v>22733136</v>
      </c>
      <c r="K8" s="21"/>
      <c r="L8" s="21">
        <f>IF(SUM(L9,L17,L18,L21,L24,)=0,"-",SUM(L9,L17,L18,L21,L24))</f>
        <v>9099823</v>
      </c>
      <c r="M8" s="21"/>
      <c r="N8" s="21" t="str">
        <f>IF(SUM(N9,N17,N18,N21,N24,)=0,"-",SUM(N9,N17,N18,N21,N24))</f>
        <v>-</v>
      </c>
      <c r="O8" s="21"/>
      <c r="P8" s="21">
        <f>IF(SUM(P9,P17,P18,P21,P24,)=0,"-",SUM(P9,P17,P18,P21,P24))</f>
        <v>17510</v>
      </c>
      <c r="Q8" s="54"/>
    </row>
    <row r="9" spans="1:17" x14ac:dyDescent="0.2">
      <c r="A9" s="16"/>
      <c r="B9" s="16"/>
      <c r="C9" s="17" t="s">
        <v>24</v>
      </c>
      <c r="D9" s="17"/>
      <c r="E9" s="14"/>
      <c r="F9" s="13">
        <f>IF(SUM(H9:Q9)=0,"-",SUM(H9:Q9))</f>
        <v>33120882</v>
      </c>
      <c r="G9" s="13"/>
      <c r="H9" s="13">
        <f>IF(SUM(H10:H16)=0,"-",SUM(H10:H16))</f>
        <v>7015392</v>
      </c>
      <c r="I9" s="13"/>
      <c r="J9" s="13">
        <f>IF(SUM(J10:J16)=0,"-",SUM(J10:J16))</f>
        <v>22664933</v>
      </c>
      <c r="K9" s="13"/>
      <c r="L9" s="13">
        <f>IF(SUM(L10:L16)=0,"-",SUM(L10:L16))</f>
        <v>3440557</v>
      </c>
      <c r="M9" s="13"/>
      <c r="N9" s="13" t="str">
        <f>IF(SUM(N10:N16)=0,"-",SUM(N10:N16))</f>
        <v>-</v>
      </c>
      <c r="O9" s="13"/>
      <c r="P9" s="13" t="str">
        <f>IF(SUM(P10:P16)=0,"-",SUM(P10:P16))</f>
        <v>-</v>
      </c>
      <c r="Q9" s="53"/>
    </row>
    <row r="10" spans="1:17" x14ac:dyDescent="0.2">
      <c r="A10" s="16"/>
      <c r="B10" s="16"/>
      <c r="C10" s="16"/>
      <c r="D10" s="15" t="s">
        <v>23</v>
      </c>
      <c r="E10" s="14"/>
      <c r="F10" s="13">
        <f>IF(SUM(H10:Q10)=0,"-",SUM(H10:Q10))</f>
        <v>20523721</v>
      </c>
      <c r="G10" s="13"/>
      <c r="H10" s="11">
        <v>6698243</v>
      </c>
      <c r="I10" s="13"/>
      <c r="J10" s="11">
        <v>13737777</v>
      </c>
      <c r="K10" s="13"/>
      <c r="L10" s="11">
        <v>87701</v>
      </c>
      <c r="M10" s="13"/>
      <c r="N10" s="11" t="s">
        <v>0</v>
      </c>
      <c r="O10" s="13"/>
      <c r="P10" s="11" t="s">
        <v>0</v>
      </c>
      <c r="Q10" s="53"/>
    </row>
    <row r="11" spans="1:17" x14ac:dyDescent="0.2">
      <c r="A11" s="16"/>
      <c r="B11" s="16"/>
      <c r="C11" s="16"/>
      <c r="D11" s="15" t="s">
        <v>22</v>
      </c>
      <c r="E11" s="14"/>
      <c r="F11" s="13">
        <f>IF(SUM(H11:Q11)=0,"-",SUM(H11:Q11))</f>
        <v>156444</v>
      </c>
      <c r="G11" s="13"/>
      <c r="H11" s="11" t="s">
        <v>0</v>
      </c>
      <c r="I11" s="13"/>
      <c r="J11" s="11">
        <v>109129</v>
      </c>
      <c r="K11" s="13"/>
      <c r="L11" s="11">
        <v>47315</v>
      </c>
      <c r="M11" s="13"/>
      <c r="N11" s="11" t="s">
        <v>0</v>
      </c>
      <c r="O11" s="13"/>
      <c r="P11" s="11" t="s">
        <v>0</v>
      </c>
      <c r="Q11" s="53"/>
    </row>
    <row r="12" spans="1:17" x14ac:dyDescent="0.2">
      <c r="A12" s="16"/>
      <c r="B12" s="16"/>
      <c r="C12" s="16"/>
      <c r="D12" s="15" t="s">
        <v>21</v>
      </c>
      <c r="E12" s="14"/>
      <c r="F12" s="13">
        <f>IF(SUM(H12:Q12)=0,"-",SUM(H12:Q12))</f>
        <v>913157</v>
      </c>
      <c r="G12" s="13"/>
      <c r="H12" s="11">
        <v>290655</v>
      </c>
      <c r="I12" s="13"/>
      <c r="J12" s="11">
        <v>581312</v>
      </c>
      <c r="K12" s="13"/>
      <c r="L12" s="11">
        <v>41190</v>
      </c>
      <c r="M12" s="13"/>
      <c r="N12" s="11" t="s">
        <v>0</v>
      </c>
      <c r="O12" s="13"/>
      <c r="P12" s="11" t="s">
        <v>0</v>
      </c>
      <c r="Q12" s="53"/>
    </row>
    <row r="13" spans="1:17" x14ac:dyDescent="0.2">
      <c r="A13" s="16"/>
      <c r="B13" s="16"/>
      <c r="C13" s="16"/>
      <c r="D13" s="15" t="s">
        <v>20</v>
      </c>
      <c r="E13" s="14"/>
      <c r="F13" s="13">
        <f>IF(SUM(H13:Q13)=0,"-",SUM(H13:Q13))</f>
        <v>2708624</v>
      </c>
      <c r="G13" s="13"/>
      <c r="H13" s="11">
        <v>26494</v>
      </c>
      <c r="I13" s="13"/>
      <c r="J13" s="11">
        <v>44199</v>
      </c>
      <c r="K13" s="13"/>
      <c r="L13" s="11">
        <v>2637931</v>
      </c>
      <c r="M13" s="13"/>
      <c r="N13" s="11" t="s">
        <v>0</v>
      </c>
      <c r="O13" s="13"/>
      <c r="P13" s="11" t="s">
        <v>0</v>
      </c>
      <c r="Q13" s="53"/>
    </row>
    <row r="14" spans="1:17" x14ac:dyDescent="0.2">
      <c r="A14" s="16"/>
      <c r="B14" s="16"/>
      <c r="C14" s="16"/>
      <c r="D14" s="15" t="s">
        <v>19</v>
      </c>
      <c r="E14" s="14"/>
      <c r="F14" s="13">
        <f>IF(SUM(H14:Q14)=0,"-",SUM(H14:Q14))</f>
        <v>4939417</v>
      </c>
      <c r="G14" s="13"/>
      <c r="H14" s="11" t="s">
        <v>0</v>
      </c>
      <c r="I14" s="13"/>
      <c r="J14" s="11">
        <v>4500164</v>
      </c>
      <c r="K14" s="13"/>
      <c r="L14" s="11">
        <v>439253</v>
      </c>
      <c r="M14" s="13"/>
      <c r="N14" s="11" t="s">
        <v>0</v>
      </c>
      <c r="O14" s="13"/>
      <c r="P14" s="11" t="s">
        <v>0</v>
      </c>
      <c r="Q14" s="53"/>
    </row>
    <row r="15" spans="1:17" x14ac:dyDescent="0.2">
      <c r="A15" s="16"/>
      <c r="B15" s="16"/>
      <c r="C15" s="16"/>
      <c r="D15" s="15" t="s">
        <v>18</v>
      </c>
      <c r="E15" s="14"/>
      <c r="F15" s="13">
        <f>IF(SUM(H15:Q15)=0,"-",SUM(H15:Q15))</f>
        <v>16752</v>
      </c>
      <c r="G15" s="13"/>
      <c r="H15" s="11" t="s">
        <v>0</v>
      </c>
      <c r="I15" s="13"/>
      <c r="J15" s="11">
        <v>16752</v>
      </c>
      <c r="K15" s="13"/>
      <c r="L15" s="11" t="s">
        <v>0</v>
      </c>
      <c r="M15" s="13"/>
      <c r="N15" s="11" t="s">
        <v>0</v>
      </c>
      <c r="O15" s="13"/>
      <c r="P15" s="11" t="s">
        <v>0</v>
      </c>
      <c r="Q15" s="53"/>
    </row>
    <row r="16" spans="1:17" x14ac:dyDescent="0.2">
      <c r="A16" s="16"/>
      <c r="B16" s="16"/>
      <c r="C16" s="16"/>
      <c r="D16" s="15" t="s">
        <v>17</v>
      </c>
      <c r="E16" s="14"/>
      <c r="F16" s="13">
        <f>IF(SUM(H16:Q16)=0,"-",SUM(H16:Q16))</f>
        <v>3862767</v>
      </c>
      <c r="G16" s="13"/>
      <c r="H16" s="11" t="s">
        <v>0</v>
      </c>
      <c r="I16" s="13"/>
      <c r="J16" s="11">
        <v>3675600</v>
      </c>
      <c r="K16" s="13"/>
      <c r="L16" s="11">
        <v>187167</v>
      </c>
      <c r="M16" s="13"/>
      <c r="N16" s="11" t="s">
        <v>0</v>
      </c>
      <c r="O16" s="13"/>
      <c r="P16" s="11" t="s">
        <v>0</v>
      </c>
      <c r="Q16" s="53"/>
    </row>
    <row r="17" spans="1:17" x14ac:dyDescent="0.2">
      <c r="A17" s="24"/>
      <c r="B17" s="24"/>
      <c r="C17" s="23" t="s">
        <v>16</v>
      </c>
      <c r="D17" s="23"/>
      <c r="E17" s="22"/>
      <c r="F17" s="21">
        <f>IF(SUM(H17:Q17)=0,"-",SUM(H17:Q17))</f>
        <v>955916</v>
      </c>
      <c r="G17" s="21"/>
      <c r="H17" s="19">
        <v>4925</v>
      </c>
      <c r="I17" s="21"/>
      <c r="J17" s="19">
        <v>49150</v>
      </c>
      <c r="K17" s="21"/>
      <c r="L17" s="19">
        <v>884341</v>
      </c>
      <c r="M17" s="21"/>
      <c r="N17" s="61" t="s">
        <v>0</v>
      </c>
      <c r="O17" s="21"/>
      <c r="P17" s="19">
        <v>17500</v>
      </c>
      <c r="Q17" s="54"/>
    </row>
    <row r="18" spans="1:17" x14ac:dyDescent="0.2">
      <c r="A18" s="16"/>
      <c r="B18" s="16"/>
      <c r="C18" s="17" t="s">
        <v>15</v>
      </c>
      <c r="D18" s="17"/>
      <c r="E18" s="14"/>
      <c r="F18" s="13">
        <f>IF(SUM(H18:Q18)=0,"-",SUM(H18:Q18))</f>
        <v>2169490</v>
      </c>
      <c r="G18" s="13"/>
      <c r="H18" s="13">
        <f>IF(SUM(H19:H20)=0,"-",SUM(H19:H20))</f>
        <v>5254</v>
      </c>
      <c r="I18" s="13"/>
      <c r="J18" s="56">
        <f>IF(SUM(J19:J20)=0,"-",SUM(J19:J20))</f>
        <v>10435</v>
      </c>
      <c r="K18" s="13"/>
      <c r="L18" s="56">
        <f>IF(SUM(L19:L20)=0,"-",SUM(L19:L20))</f>
        <v>2153801</v>
      </c>
      <c r="M18" s="13"/>
      <c r="N18" s="11" t="str">
        <f>IF(SUM(N19:N20)=0,"-",SUM(N19:N20))</f>
        <v>-</v>
      </c>
      <c r="O18" s="13"/>
      <c r="P18" s="13" t="str">
        <f>IF(SUM(P19:P20)=0,"-",SUM(P19:P20))</f>
        <v>-</v>
      </c>
      <c r="Q18" s="53"/>
    </row>
    <row r="19" spans="1:17" x14ac:dyDescent="0.2">
      <c r="A19" s="16"/>
      <c r="B19" s="16"/>
      <c r="C19" s="16"/>
      <c r="D19" s="15" t="s">
        <v>14</v>
      </c>
      <c r="E19" s="14"/>
      <c r="F19" s="13">
        <f>IF(SUM(H19:Q19)=0,"-",SUM(H19:Q19))</f>
        <v>476815</v>
      </c>
      <c r="G19" s="13"/>
      <c r="H19" s="11" t="s">
        <v>0</v>
      </c>
      <c r="I19" s="13"/>
      <c r="J19" s="11" t="s">
        <v>0</v>
      </c>
      <c r="K19" s="13"/>
      <c r="L19" s="11">
        <v>476815</v>
      </c>
      <c r="M19" s="13"/>
      <c r="N19" s="11" t="s">
        <v>0</v>
      </c>
      <c r="O19" s="13"/>
      <c r="P19" s="11" t="s">
        <v>0</v>
      </c>
      <c r="Q19" s="53"/>
    </row>
    <row r="20" spans="1:17" x14ac:dyDescent="0.2">
      <c r="A20" s="16"/>
      <c r="B20" s="16"/>
      <c r="C20" s="16"/>
      <c r="D20" s="15" t="s">
        <v>13</v>
      </c>
      <c r="E20" s="14"/>
      <c r="F20" s="13">
        <f>IF(SUM(H20:Q20)=0,"-",SUM(H20:Q20))</f>
        <v>1692675</v>
      </c>
      <c r="G20" s="13"/>
      <c r="H20" s="11">
        <v>5254</v>
      </c>
      <c r="I20" s="13"/>
      <c r="J20" s="11">
        <v>10435</v>
      </c>
      <c r="K20" s="13"/>
      <c r="L20" s="11">
        <v>1676986</v>
      </c>
      <c r="M20" s="13"/>
      <c r="N20" s="48" t="s">
        <v>0</v>
      </c>
      <c r="O20" s="13"/>
      <c r="P20" s="11" t="s">
        <v>0</v>
      </c>
      <c r="Q20" s="53"/>
    </row>
    <row r="21" spans="1:17" x14ac:dyDescent="0.2">
      <c r="A21" s="60"/>
      <c r="B21" s="60"/>
      <c r="C21" s="59" t="s">
        <v>39</v>
      </c>
      <c r="D21" s="59"/>
      <c r="E21" s="58"/>
      <c r="F21" s="56">
        <f>IF(SUM(H21:Q21)=0,"-",SUM(H21:Q21))</f>
        <v>2575210</v>
      </c>
      <c r="G21" s="56"/>
      <c r="H21" s="56">
        <f>IF(SUM(H22:H23)=0,"-",SUM(H22:H23))</f>
        <v>68042</v>
      </c>
      <c r="I21" s="56"/>
      <c r="J21" s="56">
        <f>IF(SUM(J22:J23)=0,"-",SUM(J22:J23))</f>
        <v>8618</v>
      </c>
      <c r="K21" s="56"/>
      <c r="L21" s="56">
        <f>IF(SUM(L22:L23)=0,"-",SUM(L22:L23))</f>
        <v>2498540</v>
      </c>
      <c r="M21" s="56"/>
      <c r="N21" s="57" t="str">
        <f>IF(SUM(N22:N23)=0,"-",SUM(N22:N23))</f>
        <v>-</v>
      </c>
      <c r="O21" s="56"/>
      <c r="P21" s="56">
        <f>IF(SUM(P22:P23)=0,"-",SUM(P22:P23))</f>
        <v>10</v>
      </c>
      <c r="Q21" s="55"/>
    </row>
    <row r="22" spans="1:17" x14ac:dyDescent="0.2">
      <c r="A22" s="50"/>
      <c r="B22" s="50"/>
      <c r="C22" s="16"/>
      <c r="D22" s="15" t="s">
        <v>11</v>
      </c>
      <c r="E22" s="14"/>
      <c r="F22" s="13">
        <f>IF(SUM(H22:Q22)=0,"-",SUM(H22:Q22))</f>
        <v>500891</v>
      </c>
      <c r="G22" s="49"/>
      <c r="H22" s="48">
        <v>20337</v>
      </c>
      <c r="I22" s="13"/>
      <c r="J22" s="11">
        <v>16</v>
      </c>
      <c r="K22" s="13"/>
      <c r="L22" s="11">
        <v>480538</v>
      </c>
      <c r="M22" s="13"/>
      <c r="N22" s="48" t="s">
        <v>0</v>
      </c>
      <c r="O22" s="13"/>
      <c r="P22" s="11" t="s">
        <v>0</v>
      </c>
      <c r="Q22" s="53"/>
    </row>
    <row r="23" spans="1:17" x14ac:dyDescent="0.2">
      <c r="A23" s="16"/>
      <c r="B23" s="16"/>
      <c r="C23" s="16"/>
      <c r="D23" s="15" t="s">
        <v>10</v>
      </c>
      <c r="E23" s="14"/>
      <c r="F23" s="13">
        <f>IF(SUM(H23:Q23)=0,"-",SUM(H23:Q23))</f>
        <v>2074319</v>
      </c>
      <c r="G23" s="13"/>
      <c r="H23" s="11">
        <v>47705</v>
      </c>
      <c r="I23" s="13"/>
      <c r="J23" s="11">
        <v>8602</v>
      </c>
      <c r="K23" s="13"/>
      <c r="L23" s="11">
        <v>2018002</v>
      </c>
      <c r="M23" s="13"/>
      <c r="N23" s="26" t="s">
        <v>0</v>
      </c>
      <c r="O23" s="13"/>
      <c r="P23" s="11">
        <v>10</v>
      </c>
      <c r="Q23" s="53"/>
    </row>
    <row r="24" spans="1:17" x14ac:dyDescent="0.2">
      <c r="A24" s="24"/>
      <c r="B24" s="24"/>
      <c r="C24" s="23" t="s">
        <v>9</v>
      </c>
      <c r="D24" s="23"/>
      <c r="E24" s="22"/>
      <c r="F24" s="21">
        <f>IF(SUM(H24:Q24)=0,"-",SUM(H24:Q24))</f>
        <v>122584</v>
      </c>
      <c r="G24" s="21"/>
      <c r="H24" s="19" t="s">
        <v>0</v>
      </c>
      <c r="I24" s="21"/>
      <c r="J24" s="19" t="s">
        <v>0</v>
      </c>
      <c r="K24" s="21"/>
      <c r="L24" s="19">
        <v>122584</v>
      </c>
      <c r="M24" s="21"/>
      <c r="N24" s="19" t="s">
        <v>0</v>
      </c>
      <c r="O24" s="21"/>
      <c r="P24" s="19" t="s">
        <v>0</v>
      </c>
      <c r="Q24" s="54"/>
    </row>
    <row r="25" spans="1:17" x14ac:dyDescent="0.2">
      <c r="A25" s="16" t="s">
        <v>8</v>
      </c>
      <c r="B25" s="17" t="s">
        <v>7</v>
      </c>
      <c r="C25" s="17"/>
      <c r="D25" s="17"/>
      <c r="E25" s="14"/>
      <c r="F25" s="13">
        <f>IF(SUM(H25:Q25)=0,"-",SUM(H25:Q25))</f>
        <v>5006914</v>
      </c>
      <c r="G25" s="13"/>
      <c r="H25" s="13">
        <f>IF(SUM(H26:H29)=0,"-",SUM(H26:H29))</f>
        <v>652534</v>
      </c>
      <c r="I25" s="13"/>
      <c r="J25" s="13" t="str">
        <f>IF(SUM(J26:J29)=0,"-",SUM(J26:J29))</f>
        <v>-</v>
      </c>
      <c r="K25" s="13"/>
      <c r="L25" s="13">
        <f>IF(SUM(L26:L29)=0,"-",SUM(L26:L29))</f>
        <v>906786</v>
      </c>
      <c r="M25" s="13"/>
      <c r="N25" s="13">
        <f>IF(SUM(N26:N29)=0,"-",SUM(N26:N29))</f>
        <v>3438803</v>
      </c>
      <c r="O25" s="13"/>
      <c r="P25" s="13">
        <f>IF(SUM(P26:P29)=0,"-",SUM(P26:P29))</f>
        <v>8791</v>
      </c>
      <c r="Q25" s="53"/>
    </row>
    <row r="26" spans="1:17" x14ac:dyDescent="0.2">
      <c r="A26" s="16"/>
      <c r="B26" s="16"/>
      <c r="C26" s="16"/>
      <c r="D26" s="15" t="s">
        <v>6</v>
      </c>
      <c r="E26" s="14"/>
      <c r="F26" s="13">
        <f>IF(SUM(H26:Q26)=0,"-",SUM(H26:Q26))</f>
        <v>85012</v>
      </c>
      <c r="G26" s="13"/>
      <c r="H26" s="11" t="s">
        <v>0</v>
      </c>
      <c r="I26" s="13"/>
      <c r="J26" s="11" t="s">
        <v>0</v>
      </c>
      <c r="K26" s="13"/>
      <c r="L26" s="11">
        <v>85012</v>
      </c>
      <c r="M26" s="13"/>
      <c r="N26" s="11" t="s">
        <v>0</v>
      </c>
      <c r="O26" s="13"/>
      <c r="P26" s="11" t="s">
        <v>0</v>
      </c>
      <c r="Q26" s="53"/>
    </row>
    <row r="27" spans="1:17" x14ac:dyDescent="0.2">
      <c r="A27" s="16"/>
      <c r="B27" s="16"/>
      <c r="C27" s="16"/>
      <c r="D27" s="15" t="s">
        <v>5</v>
      </c>
      <c r="E27" s="14"/>
      <c r="F27" s="13">
        <f>IF(SUM(H27:Q27)=0,"-",SUM(H27:Q27))</f>
        <v>4419264</v>
      </c>
      <c r="G27" s="13"/>
      <c r="H27" s="11">
        <v>618250</v>
      </c>
      <c r="I27" s="13"/>
      <c r="J27" s="11" t="s">
        <v>0</v>
      </c>
      <c r="K27" s="13"/>
      <c r="L27" s="11">
        <v>372046</v>
      </c>
      <c r="M27" s="13"/>
      <c r="N27" s="11">
        <v>3428968</v>
      </c>
      <c r="O27" s="13"/>
      <c r="P27" s="11" t="s">
        <v>0</v>
      </c>
      <c r="Q27" s="53"/>
    </row>
    <row r="28" spans="1:17" x14ac:dyDescent="0.2">
      <c r="A28" s="16"/>
      <c r="B28" s="16"/>
      <c r="C28" s="16"/>
      <c r="D28" s="15" t="s">
        <v>4</v>
      </c>
      <c r="E28" s="14"/>
      <c r="F28" s="13">
        <f>IF(SUM(H28:Q28)=0,"-",SUM(H28:Q28))</f>
        <v>447251</v>
      </c>
      <c r="G28" s="13"/>
      <c r="H28" s="11">
        <v>34284</v>
      </c>
      <c r="I28" s="13"/>
      <c r="J28" s="11" t="s">
        <v>0</v>
      </c>
      <c r="K28" s="13"/>
      <c r="L28" s="11">
        <v>398041</v>
      </c>
      <c r="M28" s="13"/>
      <c r="N28" s="11">
        <v>9835</v>
      </c>
      <c r="O28" s="13"/>
      <c r="P28" s="11">
        <v>5091</v>
      </c>
      <c r="Q28" s="53"/>
    </row>
    <row r="29" spans="1:17" x14ac:dyDescent="0.2">
      <c r="A29" s="16"/>
      <c r="B29" s="16"/>
      <c r="C29" s="16"/>
      <c r="D29" s="15" t="s">
        <v>3</v>
      </c>
      <c r="E29" s="14"/>
      <c r="F29" s="13">
        <f>IF(SUM(H29:Q29)=0,"-",SUM(H29:Q29))</f>
        <v>55387</v>
      </c>
      <c r="G29" s="13"/>
      <c r="H29" s="11" t="s">
        <v>0</v>
      </c>
      <c r="I29" s="13"/>
      <c r="J29" s="11" t="s">
        <v>0</v>
      </c>
      <c r="K29" s="13"/>
      <c r="L29" s="11">
        <v>51687</v>
      </c>
      <c r="M29" s="13"/>
      <c r="N29" s="11" t="s">
        <v>0</v>
      </c>
      <c r="O29" s="13"/>
      <c r="P29" s="11">
        <v>3700</v>
      </c>
      <c r="Q29" s="53"/>
    </row>
    <row r="30" spans="1:17" ht="13" thickBot="1" x14ac:dyDescent="0.25">
      <c r="A30" s="9" t="s">
        <v>2</v>
      </c>
      <c r="B30" s="8" t="s">
        <v>1</v>
      </c>
      <c r="C30" s="8"/>
      <c r="D30" s="8"/>
      <c r="E30" s="7"/>
      <c r="F30" s="6">
        <f>IF(SUM(H30:Q30)=0,"-",SUM(H30:Q30))</f>
        <v>4149830</v>
      </c>
      <c r="G30" s="6"/>
      <c r="H30" s="4" t="s">
        <v>0</v>
      </c>
      <c r="I30" s="6"/>
      <c r="J30" s="4">
        <v>158511</v>
      </c>
      <c r="K30" s="6"/>
      <c r="L30" s="4">
        <v>3991319</v>
      </c>
      <c r="M30" s="6"/>
      <c r="N30" s="4" t="s">
        <v>0</v>
      </c>
      <c r="O30" s="6"/>
      <c r="P30" s="4" t="s">
        <v>0</v>
      </c>
      <c r="Q30" s="52"/>
    </row>
    <row r="31" spans="1:17" ht="30" customHeight="1" x14ac:dyDescent="0.2">
      <c r="A31" s="50"/>
      <c r="B31" s="51"/>
      <c r="C31" s="51"/>
      <c r="D31" s="51"/>
      <c r="E31" s="50"/>
      <c r="F31" s="49"/>
      <c r="G31" s="49"/>
      <c r="H31" s="48"/>
      <c r="I31" s="49"/>
      <c r="J31" s="48"/>
      <c r="K31" s="49"/>
      <c r="L31" s="48"/>
      <c r="M31" s="49"/>
      <c r="N31" s="48"/>
      <c r="O31" s="49"/>
      <c r="P31" s="48"/>
      <c r="Q31" s="47"/>
    </row>
    <row r="32" spans="1:17" ht="18" customHeight="1" x14ac:dyDescent="0.25">
      <c r="A32" s="46" t="s">
        <v>38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</row>
    <row r="33" spans="1:35" ht="15" customHeight="1" x14ac:dyDescent="0.2"/>
    <row r="34" spans="1:35" ht="13.5" customHeight="1" thickBot="1" x14ac:dyDescent="0.25">
      <c r="A34" s="16"/>
      <c r="B34" s="16"/>
      <c r="C34" s="16"/>
      <c r="D34" s="16"/>
      <c r="E34" s="16"/>
      <c r="F34" s="45"/>
      <c r="H34" s="16"/>
      <c r="I34" s="16"/>
      <c r="J34" s="16"/>
      <c r="K34" s="16"/>
      <c r="L34" s="16"/>
      <c r="M34" s="16"/>
      <c r="N34" s="16"/>
      <c r="O34" s="16"/>
      <c r="P34" s="16"/>
      <c r="Q34" s="45" t="s">
        <v>37</v>
      </c>
    </row>
    <row r="35" spans="1:35" ht="16.5" customHeight="1" x14ac:dyDescent="0.2">
      <c r="A35" s="44" t="s">
        <v>36</v>
      </c>
      <c r="B35" s="43"/>
      <c r="C35" s="43"/>
      <c r="D35" s="43"/>
      <c r="E35" s="42"/>
      <c r="F35" s="41" t="s">
        <v>35</v>
      </c>
      <c r="G35" s="40"/>
      <c r="H35" s="39" t="s">
        <v>34</v>
      </c>
      <c r="I35" s="39"/>
      <c r="J35" s="39"/>
      <c r="K35" s="39"/>
      <c r="L35" s="39"/>
      <c r="M35" s="39"/>
      <c r="N35" s="39"/>
      <c r="O35" s="39"/>
      <c r="P35" s="39"/>
      <c r="Q35" s="39"/>
      <c r="V35" s="2"/>
      <c r="W35" s="2"/>
      <c r="X35" s="2"/>
      <c r="Y35" s="2"/>
      <c r="Z35" s="2"/>
      <c r="AA35" s="2"/>
      <c r="AB35" s="2"/>
      <c r="AC35" s="2"/>
      <c r="AD35" s="2"/>
    </row>
    <row r="36" spans="1:35" ht="24" customHeight="1" x14ac:dyDescent="0.2">
      <c r="A36" s="38" t="s">
        <v>33</v>
      </c>
      <c r="B36" s="34"/>
      <c r="C36" s="34"/>
      <c r="D36" s="34"/>
      <c r="E36" s="34"/>
      <c r="F36" s="37"/>
      <c r="G36" s="36"/>
      <c r="H36" s="34" t="s">
        <v>32</v>
      </c>
      <c r="I36" s="34"/>
      <c r="J36" s="35" t="s">
        <v>31</v>
      </c>
      <c r="K36" s="34"/>
      <c r="L36" s="35" t="s">
        <v>30</v>
      </c>
      <c r="M36" s="34"/>
      <c r="N36" s="34" t="s">
        <v>29</v>
      </c>
      <c r="O36" s="34"/>
      <c r="P36" s="33" t="s">
        <v>28</v>
      </c>
      <c r="Q36" s="32"/>
      <c r="S36" s="2"/>
      <c r="T36" s="2"/>
      <c r="U36" s="2"/>
      <c r="V36" s="2"/>
      <c r="W36" s="2"/>
      <c r="X36" s="2"/>
      <c r="Y36" s="2"/>
    </row>
    <row r="37" spans="1:35" ht="13.5" customHeight="1" x14ac:dyDescent="0.2">
      <c r="A37" s="24"/>
      <c r="B37" s="23" t="s">
        <v>27</v>
      </c>
      <c r="C37" s="23"/>
      <c r="D37" s="23"/>
      <c r="E37" s="22"/>
      <c r="F37" s="21">
        <f>IF(SUM(H37:Q37)=0,"-",SUM(H37:Q37))</f>
        <v>28335043</v>
      </c>
      <c r="G37" s="20"/>
      <c r="H37" s="21">
        <f>IF(SUM(H38,H55,H60)=0,"-",SUM(H38,H55,H60))</f>
        <v>4774928</v>
      </c>
      <c r="I37" s="20"/>
      <c r="J37" s="21">
        <f>IF(SUM(J38,J55,J60)=0,"-",SUM(J38,J55,J60))</f>
        <v>14089550</v>
      </c>
      <c r="K37" s="20"/>
      <c r="L37" s="21">
        <f>IF(SUM(L38,L55,L60)=0,"-",SUM(L38,L55,L60))</f>
        <v>8211607</v>
      </c>
      <c r="M37" s="20"/>
      <c r="N37" s="21">
        <f>IF(SUM(N38,N55,N60)=0,"-",SUM(N38,N55,N60))</f>
        <v>1250051</v>
      </c>
      <c r="O37" s="20"/>
      <c r="P37" s="21">
        <f>IF(SUM(P38,P55,P60)=0,"-",SUM(P38,P55,P60))</f>
        <v>8907</v>
      </c>
      <c r="Q37" s="18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35" ht="13.5" customHeight="1" x14ac:dyDescent="0.2">
      <c r="A38" s="24" t="s">
        <v>26</v>
      </c>
      <c r="B38" s="23" t="s">
        <v>25</v>
      </c>
      <c r="C38" s="23"/>
      <c r="D38" s="23"/>
      <c r="E38" s="22"/>
      <c r="F38" s="21">
        <f>IF(SUM(H38:Q38)=0,"-",SUM(H38:Q38))</f>
        <v>23093984</v>
      </c>
      <c r="G38" s="20"/>
      <c r="H38" s="21">
        <f>IF(SUM(H39,H47,H48,H51,H54,)=0,"-",SUM(H39,H47,H48,H51,H54))</f>
        <v>4281363</v>
      </c>
      <c r="I38" s="20"/>
      <c r="J38" s="21">
        <f>IF(SUM(J39,J47,J48,J51,J54,)=0,"-",SUM(J39,J47,J48,J51,J54))</f>
        <v>14002834</v>
      </c>
      <c r="K38" s="20"/>
      <c r="L38" s="21">
        <f>IF(SUM(L39,L47,L48,L51,L54,)=0,"-",SUM(L39,L47,L48,L51,L54))</f>
        <v>4809629</v>
      </c>
      <c r="M38" s="20"/>
      <c r="N38" s="21" t="str">
        <f>IF(SUM(N39,N47,N48,N51,N54,)=0,"-",SUM(N39,N47,N48,N51,N54))</f>
        <v>-</v>
      </c>
      <c r="O38" s="20"/>
      <c r="P38" s="21">
        <f>IF(SUM(P39,P47,P48,P51,P54,)=0,"-",SUM(P39,P47,P48,P51,P54))</f>
        <v>158</v>
      </c>
      <c r="Q38" s="1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13.5" customHeight="1" x14ac:dyDescent="0.2">
      <c r="A39" s="16"/>
      <c r="B39" s="16"/>
      <c r="C39" s="17" t="s">
        <v>24</v>
      </c>
      <c r="D39" s="17"/>
      <c r="E39" s="14"/>
      <c r="F39" s="13">
        <f>IF(SUM(H39:Q39)=0,"-",SUM(H39:Q39))</f>
        <v>19626616</v>
      </c>
      <c r="G39" s="12"/>
      <c r="H39" s="13">
        <f>IF(SUM(H40:H46)=0,"-",SUM(H40:H46))</f>
        <v>4226060</v>
      </c>
      <c r="I39" s="12"/>
      <c r="J39" s="13">
        <f>IF(SUM(J40:J46)=0,"-",SUM(J40:J46))</f>
        <v>13911522</v>
      </c>
      <c r="K39" s="12"/>
      <c r="L39" s="13">
        <f>IF(SUM(L40:L46)=0,"-",SUM(L40:L46))</f>
        <v>1489034</v>
      </c>
      <c r="M39" s="12"/>
      <c r="N39" s="13" t="str">
        <f>IF(SUM(N40:N46)=0,"-",SUM(N40:N46))</f>
        <v>-</v>
      </c>
      <c r="O39" s="12"/>
      <c r="P39" s="13" t="str">
        <f>IF(SUM(P40:P46)=0,"-",SUM(P40:P46))</f>
        <v>-</v>
      </c>
      <c r="Q39" s="10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3.5" customHeight="1" x14ac:dyDescent="0.2">
      <c r="A40" s="16"/>
      <c r="B40" s="16"/>
      <c r="C40" s="16"/>
      <c r="D40" s="15" t="s">
        <v>23</v>
      </c>
      <c r="E40" s="14"/>
      <c r="F40" s="13">
        <f>IF(SUM(H40:Q40)=0,"-",SUM(H40:Q40))</f>
        <v>12470385</v>
      </c>
      <c r="G40" s="12"/>
      <c r="H40" s="11">
        <v>4059296</v>
      </c>
      <c r="I40" s="12"/>
      <c r="J40" s="11">
        <v>8372537</v>
      </c>
      <c r="K40" s="12"/>
      <c r="L40" s="11">
        <v>38552</v>
      </c>
      <c r="M40" s="12"/>
      <c r="N40" s="11" t="s">
        <v>0</v>
      </c>
      <c r="O40" s="12"/>
      <c r="P40" s="11" t="s">
        <v>0</v>
      </c>
      <c r="Q40" s="10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13.5" customHeight="1" x14ac:dyDescent="0.2">
      <c r="A41" s="16"/>
      <c r="B41" s="16"/>
      <c r="C41" s="16"/>
      <c r="D41" s="15" t="s">
        <v>22</v>
      </c>
      <c r="E41" s="14"/>
      <c r="F41" s="13">
        <f>IF(SUM(H41:Q41)=0,"-",SUM(H41:Q41))</f>
        <v>146465</v>
      </c>
      <c r="G41" s="12"/>
      <c r="H41" s="11">
        <v>57</v>
      </c>
      <c r="I41" s="12"/>
      <c r="J41" s="11">
        <v>62796</v>
      </c>
      <c r="K41" s="12"/>
      <c r="L41" s="11">
        <v>83612</v>
      </c>
      <c r="M41" s="12"/>
      <c r="N41" s="11" t="s">
        <v>0</v>
      </c>
      <c r="O41" s="12"/>
      <c r="P41" s="11" t="s">
        <v>0</v>
      </c>
      <c r="Q41" s="10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13.5" customHeight="1" x14ac:dyDescent="0.2">
      <c r="A42" s="16"/>
      <c r="B42" s="16"/>
      <c r="C42" s="16"/>
      <c r="D42" s="15" t="s">
        <v>21</v>
      </c>
      <c r="E42" s="14"/>
      <c r="F42" s="13">
        <f>IF(SUM(H42:Q42)=0,"-",SUM(H42:Q42))</f>
        <v>482906</v>
      </c>
      <c r="G42" s="12"/>
      <c r="H42" s="11">
        <v>148867</v>
      </c>
      <c r="I42" s="12"/>
      <c r="J42" s="11">
        <v>297735</v>
      </c>
      <c r="K42" s="12"/>
      <c r="L42" s="11">
        <v>36304</v>
      </c>
      <c r="M42" s="12"/>
      <c r="N42" s="11" t="s">
        <v>0</v>
      </c>
      <c r="O42" s="12"/>
      <c r="P42" s="11" t="s">
        <v>0</v>
      </c>
      <c r="Q42" s="10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13.5" customHeight="1" x14ac:dyDescent="0.2">
      <c r="A43" s="16"/>
      <c r="B43" s="16"/>
      <c r="C43" s="16"/>
      <c r="D43" s="15" t="s">
        <v>20</v>
      </c>
      <c r="E43" s="14"/>
      <c r="F43" s="13">
        <f>IF(SUM(H43:Q43)=0,"-",SUM(H43:Q43))</f>
        <v>1134132</v>
      </c>
      <c r="G43" s="12"/>
      <c r="H43" s="11">
        <v>17840</v>
      </c>
      <c r="I43" s="12"/>
      <c r="J43" s="11">
        <v>35385</v>
      </c>
      <c r="K43" s="12"/>
      <c r="L43" s="11">
        <v>1080907</v>
      </c>
      <c r="M43" s="12"/>
      <c r="N43" s="11" t="s">
        <v>0</v>
      </c>
      <c r="O43" s="12"/>
      <c r="P43" s="11" t="s">
        <v>0</v>
      </c>
      <c r="Q43" s="10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13.5" customHeight="1" x14ac:dyDescent="0.2">
      <c r="A44" s="16"/>
      <c r="B44" s="16"/>
      <c r="C44" s="16"/>
      <c r="D44" s="15" t="s">
        <v>19</v>
      </c>
      <c r="E44" s="14"/>
      <c r="F44" s="13">
        <f>IF(SUM(H44:Q44)=0,"-",SUM(H44:Q44))</f>
        <v>2892334</v>
      </c>
      <c r="G44" s="12"/>
      <c r="H44" s="11" t="s">
        <v>0</v>
      </c>
      <c r="I44" s="12"/>
      <c r="J44" s="11">
        <v>2702965</v>
      </c>
      <c r="K44" s="12"/>
      <c r="L44" s="11">
        <v>189369</v>
      </c>
      <c r="M44" s="12"/>
      <c r="N44" s="11" t="s">
        <v>0</v>
      </c>
      <c r="O44" s="12"/>
      <c r="P44" s="11" t="s">
        <v>0</v>
      </c>
      <c r="Q44" s="10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13.5" customHeight="1" x14ac:dyDescent="0.2">
      <c r="A45" s="16"/>
      <c r="B45" s="16"/>
      <c r="C45" s="16"/>
      <c r="D45" s="15" t="s">
        <v>18</v>
      </c>
      <c r="E45" s="14"/>
      <c r="F45" s="13">
        <f>IF(SUM(H45:Q45)=0,"-",SUM(H45:Q45))</f>
        <v>8500</v>
      </c>
      <c r="G45" s="12"/>
      <c r="H45" s="11" t="s">
        <v>0</v>
      </c>
      <c r="I45" s="12"/>
      <c r="J45" s="11">
        <v>8500</v>
      </c>
      <c r="K45" s="12"/>
      <c r="L45" s="11" t="s">
        <v>0</v>
      </c>
      <c r="M45" s="12"/>
      <c r="N45" s="11" t="s">
        <v>0</v>
      </c>
      <c r="O45" s="12"/>
      <c r="P45" s="11" t="s">
        <v>0</v>
      </c>
      <c r="Q45" s="10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13.5" customHeight="1" x14ac:dyDescent="0.2">
      <c r="A46" s="16"/>
      <c r="B46" s="16"/>
      <c r="C46" s="16"/>
      <c r="D46" s="15" t="s">
        <v>17</v>
      </c>
      <c r="E46" s="14"/>
      <c r="F46" s="13">
        <f>IF(SUM(H46:Q46)=0,"-",SUM(H46:Q46))</f>
        <v>2491894</v>
      </c>
      <c r="G46" s="12"/>
      <c r="H46" s="11" t="s">
        <v>0</v>
      </c>
      <c r="I46" s="12"/>
      <c r="J46" s="11">
        <v>2431604</v>
      </c>
      <c r="K46" s="12"/>
      <c r="L46" s="11">
        <v>60290</v>
      </c>
      <c r="M46" s="12"/>
      <c r="N46" s="11" t="s">
        <v>0</v>
      </c>
      <c r="O46" s="12"/>
      <c r="P46" s="11" t="s">
        <v>0</v>
      </c>
      <c r="Q46" s="10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13.5" customHeight="1" x14ac:dyDescent="0.2">
      <c r="A47" s="24"/>
      <c r="B47" s="24"/>
      <c r="C47" s="23" t="s">
        <v>16</v>
      </c>
      <c r="D47" s="23"/>
      <c r="E47" s="22"/>
      <c r="F47" s="21">
        <f>IF(SUM(H47:Q47)=0,"-",SUM(H47:Q47))</f>
        <v>725258</v>
      </c>
      <c r="G47" s="20"/>
      <c r="H47" s="19">
        <v>26721</v>
      </c>
      <c r="I47" s="20"/>
      <c r="J47" s="19">
        <v>57692</v>
      </c>
      <c r="K47" s="20"/>
      <c r="L47" s="19">
        <v>640845</v>
      </c>
      <c r="M47" s="20"/>
      <c r="N47" s="19" t="s">
        <v>0</v>
      </c>
      <c r="O47" s="20"/>
      <c r="P47" s="19" t="s">
        <v>0</v>
      </c>
      <c r="Q47" s="1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13.5" customHeight="1" x14ac:dyDescent="0.2">
      <c r="A48" s="16"/>
      <c r="B48" s="16"/>
      <c r="C48" s="17" t="s">
        <v>15</v>
      </c>
      <c r="D48" s="17"/>
      <c r="E48" s="14"/>
      <c r="F48" s="13">
        <f>IF(SUM(H48:Q48)=0,"-",SUM(H48:Q48))</f>
        <v>1125522</v>
      </c>
      <c r="G48" s="12"/>
      <c r="H48" s="13">
        <f>IF(SUM(H49:H50)=0,"-",SUM(H49:H50))</f>
        <v>2182</v>
      </c>
      <c r="I48" s="12"/>
      <c r="J48" s="13">
        <f>IF(SUM(J49:J50)=0,"-",SUM(J49:J50))</f>
        <v>9201</v>
      </c>
      <c r="K48" s="12"/>
      <c r="L48" s="13">
        <f>IF(SUM(L49:L50)=0,"-",SUM(L49:L50))</f>
        <v>1113991</v>
      </c>
      <c r="M48" s="12"/>
      <c r="N48" s="13" t="str">
        <f>IF(SUM(N49:N50)=0,"-",SUM(N49:N50))</f>
        <v>-</v>
      </c>
      <c r="O48" s="12"/>
      <c r="P48" s="13">
        <f>IF(SUM(P49:P50)=0,"-",SUM(P49:P50))</f>
        <v>148</v>
      </c>
      <c r="Q48" s="10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13.5" customHeight="1" x14ac:dyDescent="0.2">
      <c r="A49" s="16"/>
      <c r="B49" s="16"/>
      <c r="C49" s="16"/>
      <c r="D49" s="15" t="s">
        <v>14</v>
      </c>
      <c r="E49" s="14"/>
      <c r="F49" s="13">
        <f>IF(SUM(H49:Q49)=0,"-",SUM(H49:Q49))</f>
        <v>123993</v>
      </c>
      <c r="G49" s="12"/>
      <c r="H49" s="11" t="s">
        <v>0</v>
      </c>
      <c r="I49" s="12"/>
      <c r="J49" s="11">
        <v>1803</v>
      </c>
      <c r="K49" s="12"/>
      <c r="L49" s="11">
        <v>122042</v>
      </c>
      <c r="M49" s="12"/>
      <c r="N49" s="11" t="s">
        <v>0</v>
      </c>
      <c r="O49" s="12"/>
      <c r="P49" s="11">
        <v>148</v>
      </c>
      <c r="Q49" s="10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13.5" customHeight="1" x14ac:dyDescent="0.2">
      <c r="A50" s="31"/>
      <c r="B50" s="31"/>
      <c r="C50" s="31"/>
      <c r="D50" s="30" t="s">
        <v>13</v>
      </c>
      <c r="E50" s="29"/>
      <c r="F50" s="28">
        <f>IF(SUM(H50:Q50)=0,"-",SUM(H50:Q50))</f>
        <v>1001529</v>
      </c>
      <c r="G50" s="27"/>
      <c r="H50" s="26">
        <v>2182</v>
      </c>
      <c r="I50" s="27"/>
      <c r="J50" s="26">
        <v>7398</v>
      </c>
      <c r="K50" s="27"/>
      <c r="L50" s="26">
        <v>991949</v>
      </c>
      <c r="M50" s="27"/>
      <c r="N50" s="26" t="s">
        <v>0</v>
      </c>
      <c r="O50" s="27"/>
      <c r="P50" s="26" t="s">
        <v>0</v>
      </c>
      <c r="Q50" s="25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13.5" customHeight="1" x14ac:dyDescent="0.2">
      <c r="A51" s="16"/>
      <c r="B51" s="16"/>
      <c r="C51" s="17" t="s">
        <v>12</v>
      </c>
      <c r="D51" s="17"/>
      <c r="E51" s="14"/>
      <c r="F51" s="13">
        <f>IF(SUM(H51:Q51)=0,"-",SUM(H51:Q51))</f>
        <v>1537865</v>
      </c>
      <c r="G51" s="12"/>
      <c r="H51" s="13">
        <f>IF(SUM(H52:H53)=0,"-",SUM(H52:H53))</f>
        <v>26400</v>
      </c>
      <c r="I51" s="12"/>
      <c r="J51" s="13">
        <f>IF(SUM(J52:J53)=0,"-",SUM(J52:J53))</f>
        <v>24101</v>
      </c>
      <c r="K51" s="12"/>
      <c r="L51" s="13">
        <f>IF(SUM(L52:L53)=0,"-",SUM(L52:L53))</f>
        <v>1487354</v>
      </c>
      <c r="M51" s="12"/>
      <c r="N51" s="13" t="str">
        <f>IF(SUM(N52:N53)=0,"-",SUM(N52:N53))</f>
        <v>-</v>
      </c>
      <c r="O51" s="12"/>
      <c r="P51" s="13">
        <f>IF(SUM(P52:P53)=0,"-",SUM(P52:P53))</f>
        <v>10</v>
      </c>
      <c r="Q51" s="10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13.5" customHeight="1" x14ac:dyDescent="0.2">
      <c r="A52" s="16"/>
      <c r="B52" s="16"/>
      <c r="C52" s="16"/>
      <c r="D52" s="15" t="s">
        <v>11</v>
      </c>
      <c r="E52" s="14"/>
      <c r="F52" s="13">
        <f>IF(SUM(H52:Q52)=0,"-",SUM(H52:Q52))</f>
        <v>426590</v>
      </c>
      <c r="G52" s="12"/>
      <c r="H52" s="11">
        <v>8096</v>
      </c>
      <c r="I52" s="12"/>
      <c r="J52" s="11">
        <v>2480</v>
      </c>
      <c r="K52" s="12"/>
      <c r="L52" s="11">
        <v>416014</v>
      </c>
      <c r="M52" s="12"/>
      <c r="N52" s="11" t="s">
        <v>0</v>
      </c>
      <c r="O52" s="12"/>
      <c r="P52" s="11" t="s">
        <v>0</v>
      </c>
      <c r="Q52" s="10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13.5" customHeight="1" x14ac:dyDescent="0.2">
      <c r="A53" s="16"/>
      <c r="B53" s="16"/>
      <c r="C53" s="16"/>
      <c r="D53" s="15" t="s">
        <v>10</v>
      </c>
      <c r="E53" s="14"/>
      <c r="F53" s="13">
        <f>IF(SUM(H53:Q53)=0,"-",SUM(H53:Q53))</f>
        <v>1111275</v>
      </c>
      <c r="G53" s="12"/>
      <c r="H53" s="11">
        <v>18304</v>
      </c>
      <c r="I53" s="12"/>
      <c r="J53" s="11">
        <v>21621</v>
      </c>
      <c r="K53" s="12"/>
      <c r="L53" s="11">
        <v>1071340</v>
      </c>
      <c r="M53" s="12"/>
      <c r="N53" s="11" t="s">
        <v>0</v>
      </c>
      <c r="O53" s="12"/>
      <c r="P53" s="11">
        <v>10</v>
      </c>
      <c r="Q53" s="10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13.5" customHeight="1" x14ac:dyDescent="0.2">
      <c r="A54" s="24"/>
      <c r="B54" s="24"/>
      <c r="C54" s="23" t="s">
        <v>9</v>
      </c>
      <c r="D54" s="23"/>
      <c r="E54" s="22"/>
      <c r="F54" s="21">
        <f>IF(SUM(H54:Q54)=0,"-",SUM(H54:Q54))</f>
        <v>78723</v>
      </c>
      <c r="G54" s="20"/>
      <c r="H54" s="19" t="s">
        <v>0</v>
      </c>
      <c r="I54" s="20"/>
      <c r="J54" s="19">
        <v>318</v>
      </c>
      <c r="K54" s="20"/>
      <c r="L54" s="19">
        <v>78405</v>
      </c>
      <c r="M54" s="20"/>
      <c r="N54" s="19" t="s">
        <v>0</v>
      </c>
      <c r="O54" s="20"/>
      <c r="P54" s="19" t="s">
        <v>0</v>
      </c>
      <c r="Q54" s="18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13.5" customHeight="1" x14ac:dyDescent="0.2">
      <c r="A55" s="16" t="s">
        <v>8</v>
      </c>
      <c r="B55" s="17" t="s">
        <v>7</v>
      </c>
      <c r="C55" s="17"/>
      <c r="D55" s="17"/>
      <c r="E55" s="14"/>
      <c r="F55" s="13">
        <f>IF(SUM(H55:Q55)=0,"-",SUM(H55:Q55))</f>
        <v>2389027</v>
      </c>
      <c r="G55" s="12"/>
      <c r="H55" s="13">
        <f>IF(SUM(H56:H59)=0,"-",SUM(H56:H59))</f>
        <v>493565</v>
      </c>
      <c r="I55" s="12"/>
      <c r="J55" s="13">
        <f>IF(SUM(J56:J59)=0,"-",SUM(J56:J59))</f>
        <v>995</v>
      </c>
      <c r="K55" s="12"/>
      <c r="L55" s="13">
        <f>IF(SUM(L56:L59)=0,"-",SUM(L56:L59))</f>
        <v>635667</v>
      </c>
      <c r="M55" s="12"/>
      <c r="N55" s="13">
        <f>IF(SUM(N56:N59)=0,"-",SUM(N56:N59))</f>
        <v>1250051</v>
      </c>
      <c r="O55" s="12"/>
      <c r="P55" s="13">
        <f>IF(SUM(P56:P59)=0,"-",SUM(P56:P59))</f>
        <v>8749</v>
      </c>
      <c r="Q55" s="10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13.5" customHeight="1" x14ac:dyDescent="0.2">
      <c r="A56" s="16"/>
      <c r="B56" s="16"/>
      <c r="C56" s="16"/>
      <c r="D56" s="15" t="s">
        <v>6</v>
      </c>
      <c r="E56" s="14"/>
      <c r="F56" s="13">
        <f>IF(SUM(H56:Q56)=0,"-",SUM(H56:Q56))</f>
        <v>246</v>
      </c>
      <c r="G56" s="12"/>
      <c r="H56" s="11" t="s">
        <v>0</v>
      </c>
      <c r="I56" s="12"/>
      <c r="J56" s="11" t="s">
        <v>0</v>
      </c>
      <c r="K56" s="12"/>
      <c r="L56" s="11">
        <v>246</v>
      </c>
      <c r="M56" s="12"/>
      <c r="N56" s="11" t="s">
        <v>0</v>
      </c>
      <c r="O56" s="12"/>
      <c r="P56" s="11" t="s">
        <v>0</v>
      </c>
      <c r="Q56" s="10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ht="13.5" customHeight="1" x14ac:dyDescent="0.2">
      <c r="A57" s="16"/>
      <c r="B57" s="16"/>
      <c r="C57" s="16"/>
      <c r="D57" s="15" t="s">
        <v>5</v>
      </c>
      <c r="E57" s="14"/>
      <c r="F57" s="13">
        <f>IF(SUM(H57:Q57)=0,"-",SUM(H57:Q57))</f>
        <v>2119670</v>
      </c>
      <c r="G57" s="12"/>
      <c r="H57" s="11">
        <v>475536</v>
      </c>
      <c r="I57" s="12"/>
      <c r="J57" s="11" t="s">
        <v>0</v>
      </c>
      <c r="K57" s="12"/>
      <c r="L57" s="11">
        <v>399502</v>
      </c>
      <c r="M57" s="12"/>
      <c r="N57" s="11">
        <v>1244632</v>
      </c>
      <c r="O57" s="12"/>
      <c r="P57" s="11" t="s">
        <v>0</v>
      </c>
      <c r="Q57" s="10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ht="16.5" customHeight="1" x14ac:dyDescent="0.2">
      <c r="A58" s="16"/>
      <c r="B58" s="16"/>
      <c r="C58" s="16"/>
      <c r="D58" s="15" t="s">
        <v>4</v>
      </c>
      <c r="E58" s="14"/>
      <c r="F58" s="13">
        <f>IF(SUM(H58:Q58)=0,"-",SUM(H58:Q58))</f>
        <v>236480</v>
      </c>
      <c r="G58" s="12"/>
      <c r="H58" s="11">
        <v>18029</v>
      </c>
      <c r="I58" s="12"/>
      <c r="J58" s="11">
        <v>995</v>
      </c>
      <c r="K58" s="12"/>
      <c r="L58" s="11">
        <v>205788</v>
      </c>
      <c r="M58" s="12"/>
      <c r="N58" s="11">
        <v>5419</v>
      </c>
      <c r="O58" s="12"/>
      <c r="P58" s="11">
        <v>6249</v>
      </c>
      <c r="Q58" s="10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15" customHeight="1" x14ac:dyDescent="0.2">
      <c r="A59" s="16"/>
      <c r="B59" s="16"/>
      <c r="C59" s="16"/>
      <c r="D59" s="15" t="s">
        <v>3</v>
      </c>
      <c r="E59" s="14"/>
      <c r="F59" s="13">
        <f>IF(SUM(H59:Q59)=0,"-",SUM(H59:Q59))</f>
        <v>32631</v>
      </c>
      <c r="G59" s="12"/>
      <c r="H59" s="11" t="s">
        <v>0</v>
      </c>
      <c r="I59" s="12"/>
      <c r="J59" s="11" t="s">
        <v>0</v>
      </c>
      <c r="K59" s="12"/>
      <c r="L59" s="11">
        <v>30131</v>
      </c>
      <c r="M59" s="12"/>
      <c r="N59" s="11" t="s">
        <v>0</v>
      </c>
      <c r="O59" s="12"/>
      <c r="P59" s="11">
        <v>2500</v>
      </c>
      <c r="Q59" s="10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ht="15" customHeight="1" thickBot="1" x14ac:dyDescent="0.25">
      <c r="A60" s="9" t="s">
        <v>2</v>
      </c>
      <c r="B60" s="8" t="s">
        <v>1</v>
      </c>
      <c r="C60" s="8"/>
      <c r="D60" s="8"/>
      <c r="E60" s="7"/>
      <c r="F60" s="6">
        <f>IF(SUM(H60:Q60)=0,"-",SUM(H60:Q60))</f>
        <v>2852032</v>
      </c>
      <c r="G60" s="5"/>
      <c r="H60" s="4" t="s">
        <v>0</v>
      </c>
      <c r="I60" s="5"/>
      <c r="J60" s="4">
        <v>85721</v>
      </c>
      <c r="K60" s="5"/>
      <c r="L60" s="4">
        <v>2766311</v>
      </c>
      <c r="M60" s="5"/>
      <c r="N60" s="4" t="s">
        <v>0</v>
      </c>
      <c r="O60" s="5"/>
      <c r="P60" s="4" t="s">
        <v>0</v>
      </c>
      <c r="Q60" s="3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16" customHeight="1" x14ac:dyDescent="0.2">
      <c r="AC61" s="2"/>
      <c r="AD61" s="2"/>
      <c r="AE61" s="2"/>
      <c r="AF61" s="2"/>
      <c r="AG61" s="2"/>
      <c r="AH61" s="2"/>
      <c r="AI61" s="2"/>
    </row>
  </sheetData>
  <mergeCells count="38">
    <mergeCell ref="C47:D47"/>
    <mergeCell ref="A35:E35"/>
    <mergeCell ref="A36:E36"/>
    <mergeCell ref="B37:D37"/>
    <mergeCell ref="F35:G36"/>
    <mergeCell ref="L36:M36"/>
    <mergeCell ref="B60:D60"/>
    <mergeCell ref="C48:D48"/>
    <mergeCell ref="H35:Q35"/>
    <mergeCell ref="C54:D54"/>
    <mergeCell ref="B55:D55"/>
    <mergeCell ref="H36:I36"/>
    <mergeCell ref="C51:D51"/>
    <mergeCell ref="J36:K36"/>
    <mergeCell ref="B38:D38"/>
    <mergeCell ref="C39:D39"/>
    <mergeCell ref="N36:O36"/>
    <mergeCell ref="P36:Q36"/>
    <mergeCell ref="A32:Q32"/>
    <mergeCell ref="C24:D24"/>
    <mergeCell ref="B25:D25"/>
    <mergeCell ref="B30:D30"/>
    <mergeCell ref="F5:G6"/>
    <mergeCell ref="B7:D7"/>
    <mergeCell ref="B8:D8"/>
    <mergeCell ref="C9:D9"/>
    <mergeCell ref="C17:D17"/>
    <mergeCell ref="C18:D18"/>
    <mergeCell ref="C21:D21"/>
    <mergeCell ref="A2:Q2"/>
    <mergeCell ref="A5:E5"/>
    <mergeCell ref="H5:Q5"/>
    <mergeCell ref="A6:E6"/>
    <mergeCell ref="H6:I6"/>
    <mergeCell ref="J6:K6"/>
    <mergeCell ref="L6:M6"/>
    <mergeCell ref="N6:O6"/>
    <mergeCell ref="P6:Q6"/>
  </mergeCells>
  <phoneticPr fontId="3"/>
  <pageMargins left="0.78740157480314965" right="0.59055118110236227" top="0.59055118110236227" bottom="0.59055118110236227" header="0.51181102362204722" footer="0.31496062992125984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2023-12-25T04:01:35Z</dcterms:created>
  <dcterms:modified xsi:type="dcterms:W3CDTF">2023-12-25T04:01:56Z</dcterms:modified>
</cp:coreProperties>
</file>