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8) 総務･管理ｸﾞﾙｰﾌﾟData\01) 流域関連事務\20 決算統計（地方公営企業決算状況調査）\R3年度\04 経営比較分析表\"/>
    </mc:Choice>
  </mc:AlternateContent>
  <workbookProtection workbookAlgorithmName="SHA-512" workbookHashValue="WqUrBEaqPKHy5uiGlVYN7E6sfDRXPEZ4Cb0/eX3NJS1G6NpP3QDyfN3x/Dz6AO/n03HnLmvIf4SZxuNsZ5/W+Q==" workbookSaltValue="ASkWvJ5h3o2xgd2Be0tHM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T8" i="4"/>
  <c r="AD8" i="4"/>
  <c r="W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<sst xmlns="http://schemas.openxmlformats.org/spreadsheetml/2006/main" count="297" uniqueCount="119">
  <si>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</si>
  <si>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</si>
  <si>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</si>
  <si>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</si>
  <si>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</si>
  <si>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</si>
  <si>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</si>
  <si>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</si>
  <si>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</si>
  <si>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</si>
  <si>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</si>
  <si>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</si>
  <si>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</si>
  <si>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</si>
  <si>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</si>
  <si>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</si>
  <si>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</si>
  <si>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</si>
  <si>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</si>
  <si>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</si>
  <si>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</si>
  <si>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</si>
  <si>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</si>
  <si>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</si>
  <si>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</si>
  <si>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</si>
  <si>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</si>
  <si>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</si>
  <si>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</si>
  <si>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</si>
  <si>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</si>
  <si>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</si>
  <si>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</si>
  <si>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</si>
  <si>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</si>
  <si>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</si>
  <si>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</si>
  <si>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</si>
  <si>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</si>
  <si>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</si>
  <si>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</si>
  <si>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</si>
  <si>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</si>
  <si>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</si>
  <si>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</si>
  <si>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</si>
  <si>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</si>
  <si>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</si>
  <si>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</si>
  <si>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</si>
  <si>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</si>
  <si>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</si>
  <si>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</si>
  <si>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</si>
  <si>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</si>
  <si>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</si>
  <si>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</si>
  <si>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</si>
  <si>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</si>
  <si>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</si>
  <si>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</si>
  <si>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</si>
  <si>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</si>
  <si>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</si>
  <si>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</si>
  <si>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</si>
  <si>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</si>
  <si>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</si>
  <si>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</si>
  <si>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</si>
  <si>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</si>
  <si>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</si>
  <si>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</si>
  <si>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</si>
  <si>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</si>
  <si>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</si>
  <si>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</si>
  <si>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</si>
  <si>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</si>
  <si>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</si>
  <si>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</si>
  <si>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</si>
  <si>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</si>
  <si>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</si>
  <si>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</si>
  <si>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</si>
  <si>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</si>
  <si>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</si>
  <si>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</si>
  <si>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</si>
  <si>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</si>
  <si>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</si>
  <si>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</si>
  <si>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</si>
  <si>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</si>
  <si>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</si>
  <si>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</si>
  <si>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</si>
  <si>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</si>
  <si>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</si>
  <si>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</si>
  <si>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</si>
  <si>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</si>
  <si>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</si>
  <si>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</si>
  <si>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</si>
  <si>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</si>
  <si>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</si>
  <si>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</si>
  <si>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</si>
  <si>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</si>
  <si>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</si>
  <si>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</si>
  <si>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</si>
  <si>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</si>
  <si>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</si>
  <si>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令和２年度から地方公営企業法を適用したことから、減価償却累計額が少なく計上されており、類似団体の平均値を大きく下回っている。
②管渠老朽化率
　耐用年数を経過した管渠がないため、0％となっている。
③管渠改善率
　比較的管渠が新しいため、類似団体の平均値を下回っている。管渠調査を実施し、必要な箇所について改善を行っている。</t>
    <rPh sb="1" eb="3">
      <t>ユウケイ</t>
    </rPh>
    <rPh sb="3" eb="5">
      <t>コテイ</t>
    </rPh>
    <rPh sb="5" eb="7">
      <t>シサン</t>
    </rPh>
    <rPh sb="7" eb="9">
      <t>ゲンカ</t>
    </rPh>
    <rPh sb="9" eb="11">
      <t>ショウキャク</t>
    </rPh>
    <rPh sb="11" eb="12">
      <t>リツ</t>
    </rPh>
    <rPh sb="14" eb="16">
      <t>レイワ</t>
    </rPh>
    <rPh sb="17" eb="19">
      <t>ネンド</t>
    </rPh>
    <rPh sb="21" eb="23">
      <t>チホウ</t>
    </rPh>
    <rPh sb="23" eb="25">
      <t>コウエイ</t>
    </rPh>
    <rPh sb="25" eb="27">
      <t>キギョウ</t>
    </rPh>
    <rPh sb="27" eb="28">
      <t>ホウ</t>
    </rPh>
    <rPh sb="29" eb="31">
      <t>テキヨウ</t>
    </rPh>
    <rPh sb="38" eb="40">
      <t>ゲンカ</t>
    </rPh>
    <rPh sb="40" eb="42">
      <t>ショウキャク</t>
    </rPh>
    <rPh sb="42" eb="45">
      <t>ルイケイガク</t>
    </rPh>
    <rPh sb="46" eb="47">
      <t>スク</t>
    </rPh>
    <rPh sb="49" eb="51">
      <t>ケイジョウ</t>
    </rPh>
    <rPh sb="57" eb="59">
      <t>ルイジ</t>
    </rPh>
    <rPh sb="59" eb="61">
      <t>ダンタイ</t>
    </rPh>
    <rPh sb="62" eb="65">
      <t>ヘイキンチ</t>
    </rPh>
    <rPh sb="66" eb="67">
      <t>オオ</t>
    </rPh>
    <rPh sb="69" eb="70">
      <t>シタ</t>
    </rPh>
    <rPh sb="70" eb="71">
      <t>マワ</t>
    </rPh>
    <rPh sb="78" eb="80">
      <t>カンキョ</t>
    </rPh>
    <rPh sb="80" eb="83">
      <t>ロウキュウカ</t>
    </rPh>
    <rPh sb="83" eb="84">
      <t>リツ</t>
    </rPh>
    <rPh sb="86" eb="88">
      <t>タイヨウ</t>
    </rPh>
    <rPh sb="88" eb="90">
      <t>ネンスウ</t>
    </rPh>
    <rPh sb="91" eb="93">
      <t>ケイカ</t>
    </rPh>
    <rPh sb="95" eb="97">
      <t>カンキョ</t>
    </rPh>
    <rPh sb="114" eb="116">
      <t>カンキョ</t>
    </rPh>
    <rPh sb="116" eb="118">
      <t>カイゼン</t>
    </rPh>
    <rPh sb="118" eb="119">
      <t>リツ</t>
    </rPh>
    <rPh sb="121" eb="124">
      <t>ヒカクテキ</t>
    </rPh>
    <rPh sb="124" eb="126">
      <t>カンキョ</t>
    </rPh>
    <rPh sb="127" eb="128">
      <t>アタラ</t>
    </rPh>
    <rPh sb="133" eb="135">
      <t>ルイジ</t>
    </rPh>
    <rPh sb="135" eb="137">
      <t>ダンタイ</t>
    </rPh>
    <rPh sb="138" eb="141">
      <t>ヘイキンチ</t>
    </rPh>
    <rPh sb="142" eb="144">
      <t>シタマワ</t>
    </rPh>
    <rPh sb="149" eb="151">
      <t>カンキョ</t>
    </rPh>
    <rPh sb="151" eb="153">
      <t>チョウサ</t>
    </rPh>
    <rPh sb="154" eb="156">
      <t>ジッシ</t>
    </rPh>
    <rPh sb="158" eb="160">
      <t>ヒツヨウ</t>
    </rPh>
    <rPh sb="161" eb="163">
      <t>カショ</t>
    </rPh>
    <rPh sb="167" eb="169">
      <t>カイゼン</t>
    </rPh>
    <rPh sb="170" eb="171">
      <t>オコナ</t>
    </rPh>
    <phoneticPr fontId="4"/>
  </si>
  <si>
    <t>①経常収支比率
　流域関連市町からの負担金収入が不足する部分を一般会計からの繰入金で補っているため、概ね100％となっている。適切な負担金単価の設定と維持管理費の削減を行う必要がある。
②累積欠損金比率
　累積欠損金は発生していない。
③流動比率
　流動負債の多くを占める企業債償還の財源を当年度に収入しているため、100％を下回っている。
④企業債残高対事業規模比率
　類似団体の平均値を下回っており、今後もさらに減少する見込みである。
⑤経費回収率
　使用料収入がないため、0％となっている。
⑥汚水処理原価
　類似団体の平均値を上回っており、今後も同程度の水準で推移する見込みである。人口減少に伴う汚水量の減少に応じた適切な設備投資を行う。
⑦施設利用率
　類似団体の平均値と同水準であり、適切な規模で施設を稼働している。今後も同程度の水準で推移する見込みである。
⑧水洗化率
　流域下水道であるため、接続している市町の公共下水道の数値が反映されている。類似団体の平均値をやや下回っているため、今後も関連市町と連携して水洗化率の向上に取り組む。</t>
    <rPh sb="1" eb="3">
      <t>ケイジョウ</t>
    </rPh>
    <rPh sb="3" eb="5">
      <t>シュウシ</t>
    </rPh>
    <rPh sb="5" eb="7">
      <t>ヒリツ</t>
    </rPh>
    <rPh sb="9" eb="11">
      <t>リュウイキ</t>
    </rPh>
    <rPh sb="11" eb="13">
      <t>カンレン</t>
    </rPh>
    <rPh sb="13" eb="14">
      <t>シ</t>
    </rPh>
    <rPh sb="14" eb="15">
      <t>マチ</t>
    </rPh>
    <rPh sb="18" eb="21">
      <t>フタンキン</t>
    </rPh>
    <rPh sb="21" eb="23">
      <t>シュウニュウ</t>
    </rPh>
    <rPh sb="24" eb="26">
      <t>フソク</t>
    </rPh>
    <rPh sb="28" eb="29">
      <t>ブ</t>
    </rPh>
    <rPh sb="29" eb="30">
      <t>ブン</t>
    </rPh>
    <rPh sb="31" eb="33">
      <t>イッパン</t>
    </rPh>
    <rPh sb="33" eb="35">
      <t>カイケイ</t>
    </rPh>
    <rPh sb="38" eb="40">
      <t>クリイレ</t>
    </rPh>
    <rPh sb="40" eb="41">
      <t>キン</t>
    </rPh>
    <rPh sb="42" eb="43">
      <t>オギナ</t>
    </rPh>
    <rPh sb="50" eb="51">
      <t>オオム</t>
    </rPh>
    <rPh sb="63" eb="65">
      <t>テキセツ</t>
    </rPh>
    <rPh sb="66" eb="69">
      <t>フタンキン</t>
    </rPh>
    <rPh sb="69" eb="71">
      <t>タンカ</t>
    </rPh>
    <rPh sb="72" eb="74">
      <t>セッテイ</t>
    </rPh>
    <rPh sb="75" eb="77">
      <t>イジ</t>
    </rPh>
    <rPh sb="77" eb="80">
      <t>カンリヒ</t>
    </rPh>
    <rPh sb="81" eb="83">
      <t>サクゲン</t>
    </rPh>
    <rPh sb="84" eb="85">
      <t>オコナ</t>
    </rPh>
    <rPh sb="86" eb="88">
      <t>ヒツヨウ</t>
    </rPh>
    <rPh sb="94" eb="96">
      <t>ルイセキ</t>
    </rPh>
    <rPh sb="96" eb="98">
      <t>ケッソン</t>
    </rPh>
    <rPh sb="98" eb="99">
      <t>キン</t>
    </rPh>
    <rPh sb="99" eb="101">
      <t>ヒリツ</t>
    </rPh>
    <rPh sb="103" eb="105">
      <t>ルイセキ</t>
    </rPh>
    <rPh sb="105" eb="107">
      <t>ケッソン</t>
    </rPh>
    <rPh sb="107" eb="108">
      <t>キン</t>
    </rPh>
    <rPh sb="109" eb="111">
      <t>ハッセイ</t>
    </rPh>
    <rPh sb="119" eb="121">
      <t>リュウドウ</t>
    </rPh>
    <rPh sb="121" eb="123">
      <t>ヒリツ</t>
    </rPh>
    <rPh sb="125" eb="127">
      <t>リュウドウ</t>
    </rPh>
    <rPh sb="127" eb="129">
      <t>フサイ</t>
    </rPh>
    <rPh sb="130" eb="131">
      <t>オオ</t>
    </rPh>
    <rPh sb="133" eb="134">
      <t>シ</t>
    </rPh>
    <rPh sb="163" eb="165">
      <t>シタマワ</t>
    </rPh>
    <rPh sb="172" eb="174">
      <t>キギョウ</t>
    </rPh>
    <rPh sb="174" eb="175">
      <t>サイ</t>
    </rPh>
    <rPh sb="175" eb="177">
      <t>ザンダカ</t>
    </rPh>
    <rPh sb="177" eb="178">
      <t>タイ</t>
    </rPh>
    <rPh sb="178" eb="180">
      <t>ジギョウ</t>
    </rPh>
    <rPh sb="180" eb="182">
      <t>キボ</t>
    </rPh>
    <rPh sb="182" eb="184">
      <t>ヒリツ</t>
    </rPh>
    <rPh sb="186" eb="188">
      <t>ルイジ</t>
    </rPh>
    <rPh sb="188" eb="190">
      <t>ダンタイ</t>
    </rPh>
    <rPh sb="191" eb="194">
      <t>ヘイキンチ</t>
    </rPh>
    <rPh sb="195" eb="197">
      <t>シタマワ</t>
    </rPh>
    <rPh sb="202" eb="204">
      <t>コンゴ</t>
    </rPh>
    <rPh sb="208" eb="210">
      <t>ゲンショウ</t>
    </rPh>
    <rPh sb="212" eb="214">
      <t>ミコ</t>
    </rPh>
    <rPh sb="221" eb="223">
      <t>ケイヒ</t>
    </rPh>
    <rPh sb="223" eb="225">
      <t>カイシュウ</t>
    </rPh>
    <rPh sb="225" eb="226">
      <t>リツ</t>
    </rPh>
    <rPh sb="228" eb="231">
      <t>シヨウリョウ</t>
    </rPh>
    <rPh sb="231" eb="233">
      <t>シュウニュウ</t>
    </rPh>
    <rPh sb="250" eb="252">
      <t>オスイ</t>
    </rPh>
    <rPh sb="252" eb="254">
      <t>ショリ</t>
    </rPh>
    <rPh sb="254" eb="256">
      <t>ゲンカ</t>
    </rPh>
    <rPh sb="258" eb="260">
      <t>ルイジ</t>
    </rPh>
    <rPh sb="260" eb="262">
      <t>ダンタイ</t>
    </rPh>
    <rPh sb="263" eb="265">
      <t>ヘイキン</t>
    </rPh>
    <rPh sb="265" eb="266">
      <t>チ</t>
    </rPh>
    <rPh sb="267" eb="269">
      <t>ウワマワ</t>
    </rPh>
    <rPh sb="274" eb="276">
      <t>コンゴ</t>
    </rPh>
    <rPh sb="277" eb="280">
      <t>ドウテイド</t>
    </rPh>
    <rPh sb="281" eb="283">
      <t>スイジュン</t>
    </rPh>
    <rPh sb="284" eb="286">
      <t>スイイ</t>
    </rPh>
    <rPh sb="288" eb="290">
      <t>ミコ</t>
    </rPh>
    <rPh sb="295" eb="297">
      <t>ジンコウ</t>
    </rPh>
    <rPh sb="297" eb="299">
      <t>ゲンショウ</t>
    </rPh>
    <rPh sb="300" eb="301">
      <t>トモナ</t>
    </rPh>
    <rPh sb="302" eb="304">
      <t>オスイ</t>
    </rPh>
    <rPh sb="304" eb="305">
      <t>リョウ</t>
    </rPh>
    <rPh sb="306" eb="308">
      <t>ゲンショウ</t>
    </rPh>
    <rPh sb="309" eb="310">
      <t>オウ</t>
    </rPh>
    <rPh sb="312" eb="314">
      <t>テキセツ</t>
    </rPh>
    <rPh sb="315" eb="317">
      <t>セツビ</t>
    </rPh>
    <rPh sb="317" eb="319">
      <t>トウシ</t>
    </rPh>
    <rPh sb="320" eb="321">
      <t>オコナ</t>
    </rPh>
    <rPh sb="325" eb="327">
      <t>シセツ</t>
    </rPh>
    <rPh sb="327" eb="329">
      <t>リヨウ</t>
    </rPh>
    <rPh sb="329" eb="330">
      <t>リツ</t>
    </rPh>
    <rPh sb="341" eb="344">
      <t>ドウスイジュン</t>
    </rPh>
    <rPh sb="348" eb="350">
      <t>テキセツ</t>
    </rPh>
    <rPh sb="351" eb="353">
      <t>キボ</t>
    </rPh>
    <rPh sb="354" eb="356">
      <t>シセツ</t>
    </rPh>
    <rPh sb="357" eb="359">
      <t>カドウ</t>
    </rPh>
    <rPh sb="364" eb="366">
      <t>コンゴ</t>
    </rPh>
    <rPh sb="367" eb="370">
      <t>ドウテイド</t>
    </rPh>
    <rPh sb="371" eb="373">
      <t>スイジュン</t>
    </rPh>
    <rPh sb="374" eb="376">
      <t>スイイ</t>
    </rPh>
    <rPh sb="378" eb="380">
      <t>ミコ</t>
    </rPh>
    <rPh sb="387" eb="390">
      <t>スイセンカ</t>
    </rPh>
    <rPh sb="390" eb="391">
      <t>リツ</t>
    </rPh>
    <rPh sb="393" eb="395">
      <t>リュウイキ</t>
    </rPh>
    <rPh sb="395" eb="398">
      <t>ゲスイドウ</t>
    </rPh>
    <rPh sb="404" eb="406">
      <t>セツゾク</t>
    </rPh>
    <rPh sb="410" eb="411">
      <t>シ</t>
    </rPh>
    <rPh sb="411" eb="412">
      <t>マチ</t>
    </rPh>
    <rPh sb="413" eb="415">
      <t>コウキョウ</t>
    </rPh>
    <rPh sb="415" eb="418">
      <t>ゲスイドウ</t>
    </rPh>
    <rPh sb="419" eb="421">
      <t>スウチ</t>
    </rPh>
    <rPh sb="422" eb="424">
      <t>ハンエイ</t>
    </rPh>
    <rPh sb="430" eb="432">
      <t>ルイジ</t>
    </rPh>
    <rPh sb="432" eb="434">
      <t>ダンタイ</t>
    </rPh>
    <rPh sb="435" eb="438">
      <t>ヘイキンチ</t>
    </rPh>
    <rPh sb="441" eb="443">
      <t>シタマワ</t>
    </rPh>
    <rPh sb="450" eb="452">
      <t>コンゴ</t>
    </rPh>
    <rPh sb="453" eb="455">
      <t>カンレン</t>
    </rPh>
    <rPh sb="455" eb="456">
      <t>シ</t>
    </rPh>
    <rPh sb="456" eb="457">
      <t>マチ</t>
    </rPh>
    <rPh sb="458" eb="460">
      <t>レンケイ</t>
    </rPh>
    <rPh sb="462" eb="465">
      <t>スイセンカ</t>
    </rPh>
    <rPh sb="465" eb="466">
      <t>リツ</t>
    </rPh>
    <rPh sb="467" eb="469">
      <t>コウジョウ</t>
    </rPh>
    <rPh sb="470" eb="471">
      <t>ト</t>
    </rPh>
    <rPh sb="472" eb="473">
      <t>ク</t>
    </rPh>
    <phoneticPr fontId="4"/>
  </si>
  <si>
    <t>令和３年度においては、概ね健全な経営を行っている。今後は、人口減少による処理水量の減少や施設の老朽化が進むことが予想されるため、持続可能な下水道事業の運営を行えるよう、ストックマネジメント計画や経営戦略に基づく適切な設備投資や維持管理業務の効率化に努めていく。</t>
    <rPh sb="0" eb="2">
      <t>レイワ</t>
    </rPh>
    <rPh sb="3" eb="5">
      <t>ネンド</t>
    </rPh>
    <rPh sb="11" eb="12">
      <t>オオム</t>
    </rPh>
    <rPh sb="13" eb="15">
      <t>ケンゼン</t>
    </rPh>
    <rPh sb="16" eb="18">
      <t>ケイエイ</t>
    </rPh>
    <rPh sb="19" eb="20">
      <t>オコナ</t>
    </rPh>
    <rPh sb="25" eb="27">
      <t>コンゴ</t>
    </rPh>
    <rPh sb="29" eb="31">
      <t>ジンコウ</t>
    </rPh>
    <rPh sb="31" eb="33">
      <t>ゲンショウ</t>
    </rPh>
    <rPh sb="36" eb="38">
      <t>ショリ</t>
    </rPh>
    <rPh sb="38" eb="40">
      <t>スイリョウ</t>
    </rPh>
    <rPh sb="41" eb="43">
      <t>ゲンショウ</t>
    </rPh>
    <rPh sb="44" eb="46">
      <t>シセツ</t>
    </rPh>
    <rPh sb="47" eb="50">
      <t>ロウキュウカ</t>
    </rPh>
    <rPh sb="51" eb="52">
      <t>スス</t>
    </rPh>
    <rPh sb="56" eb="58">
      <t>ヨソウ</t>
    </rPh>
    <rPh sb="64" eb="66">
      <t>ジゾク</t>
    </rPh>
    <rPh sb="66" eb="68">
      <t>カノウ</t>
    </rPh>
    <rPh sb="69" eb="72">
      <t>ゲスイドウ</t>
    </rPh>
    <rPh sb="72" eb="74">
      <t>ジギョウ</t>
    </rPh>
    <rPh sb="75" eb="77">
      <t>ウンエイ</t>
    </rPh>
    <rPh sb="78" eb="79">
      <t>オコナ</t>
    </rPh>
    <rPh sb="94" eb="96">
      <t>ケイカク</t>
    </rPh>
    <rPh sb="97" eb="99">
      <t>ケイエイ</t>
    </rPh>
    <rPh sb="99" eb="101">
      <t>センリャク</t>
    </rPh>
    <rPh sb="102" eb="103">
      <t>モト</t>
    </rPh>
    <rPh sb="105" eb="107">
      <t>テキセツ</t>
    </rPh>
    <rPh sb="108" eb="110">
      <t>セツビ</t>
    </rPh>
    <rPh sb="110" eb="112">
      <t>トウシ</t>
    </rPh>
    <rPh sb="113" eb="115">
      <t>イジ</t>
    </rPh>
    <rPh sb="115" eb="117">
      <t>カンリ</t>
    </rPh>
    <rPh sb="117" eb="119">
      <t>ギョウム</t>
    </rPh>
    <rPh sb="120" eb="123">
      <t>コウリツカ</t>
    </rPh>
    <rPh sb="124" eb="1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</si>
</sst>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0.54</c:v>
                </c:pt>
                <c:pt idx="4">
                  <c:v>0.56000000000000005</c:v>
                </c:pt>
              </c:numCache>
            </c:numRef>
          </c:val>
          <c:extLst>
            <c:ext xmlns:c16="http://schemas.microsoft.com/office/drawing/2014/chart" uri="{C3380CC4-5D6E-409C-BE32-E72D297353CC}">
              <c16:uniqueId val="{00000000-7C2B-48E0-9162-982AF41E8A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7C2B-48E0-9162-982AF41E8A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67.17</c:v>
                </c:pt>
                <c:pt idx="4">
                  <c:v>66.760000000000005</c:v>
                </c:pt>
              </c:numCache>
            </c:numRef>
          </c:val>
          <c:extLst>
            <c:ext xmlns:c16="http://schemas.microsoft.com/office/drawing/2014/chart" uri="{C3380CC4-5D6E-409C-BE32-E72D297353CC}">
              <c16:uniqueId val="{00000000-6B8C-45B4-B723-FE084E07BD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6B8C-45B4-B723-FE084E07BD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89.7</c:v>
                </c:pt>
                <c:pt idx="4">
                  <c:v>86.17</c:v>
                </c:pt>
              </c:numCache>
            </c:numRef>
          </c:val>
          <c:extLst>
            <c:ext xmlns:c16="http://schemas.microsoft.com/office/drawing/2014/chart" uri="{C3380CC4-5D6E-409C-BE32-E72D297353CC}">
              <c16:uniqueId val="{00000000-7DC1-4917-AF25-9934910274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7DC1-4917-AF25-9934910274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100.24</c:v>
                </c:pt>
                <c:pt idx="4">
                  <c:v>99.98</c:v>
                </c:pt>
              </c:numCache>
            </c:numRef>
          </c:val>
          <c:extLst>
            <c:ext xmlns:c16="http://schemas.microsoft.com/office/drawing/2014/chart" uri="{C3380CC4-5D6E-409C-BE32-E72D297353CC}">
              <c16:uniqueId val="{00000000-B0EE-41DF-A18F-A363A631FB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B0EE-41DF-A18F-A363A631FB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5.69</c:v>
                </c:pt>
                <c:pt idx="4">
                  <c:v>10.61</c:v>
                </c:pt>
              </c:numCache>
            </c:numRef>
          </c:val>
          <c:extLst>
            <c:ext xmlns:c16="http://schemas.microsoft.com/office/drawing/2014/chart" uri="{C3380CC4-5D6E-409C-BE32-E72D297353CC}">
              <c16:uniqueId val="{00000000-171C-4F25-BBCE-56E5439E58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171C-4F25-BBCE-56E5439E58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AD-42AC-B000-89F4208C20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D2AD-42AC-B000-89F4208C20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6BE-43CB-A084-F12C92A62B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76BE-43CB-A084-F12C92A62B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33.549999999999997</c:v>
                </c:pt>
                <c:pt idx="4">
                  <c:v>62.5</c:v>
                </c:pt>
              </c:numCache>
            </c:numRef>
          </c:val>
          <c:extLst>
            <c:ext xmlns:c16="http://schemas.microsoft.com/office/drawing/2014/chart" uri="{C3380CC4-5D6E-409C-BE32-E72D297353CC}">
              <c16:uniqueId val="{00000000-1E2F-4987-9796-8278D37589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1E2F-4987-9796-8278D37589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143.94</c:v>
                </c:pt>
                <c:pt idx="4">
                  <c:v>144.1</c:v>
                </c:pt>
              </c:numCache>
            </c:numRef>
          </c:val>
          <c:extLst>
            <c:ext xmlns:c16="http://schemas.microsoft.com/office/drawing/2014/chart" uri="{C3380CC4-5D6E-409C-BE32-E72D297353CC}">
              <c16:uniqueId val="{00000000-5772-4680-871C-CD129E19B1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5772-4680-871C-CD129E19B1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3AE-4D82-92CF-38C30E420F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3AE-4D82-92CF-38C30E420F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74.430000000000007</c:v>
                </c:pt>
                <c:pt idx="4">
                  <c:v>73.3</c:v>
                </c:pt>
              </c:numCache>
            </c:numRef>
          </c:val>
          <c:extLst>
            <c:ext xmlns:c16="http://schemas.microsoft.com/office/drawing/2014/chart" uri="{C3380CC4-5D6E-409C-BE32-E72D297353CC}">
              <c16:uniqueId val="{00000000-04F3-4C9C-9663-6621A8A373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04F3-4C9C-9663-6621A8A373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香川県</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54">
        <f>データ!S6</f>
        <v>964885</v>
      </c>
      <c r="AM8" s="54"/>
      <c r="AN8" s="54"/>
      <c r="AO8" s="54"/>
      <c r="AP8" s="54"/>
      <c r="AQ8" s="54"/>
      <c r="AR8" s="54"/>
      <c r="AS8" s="54"/>
      <c r="AT8" s="53">
        <f>データ!T6</f>
        <v>1876.92</v>
      </c>
      <c r="AU8" s="53"/>
      <c r="AV8" s="53"/>
      <c r="AW8" s="53"/>
      <c r="AX8" s="53"/>
      <c r="AY8" s="53"/>
      <c r="AZ8" s="53"/>
      <c r="BA8" s="53"/>
      <c r="BB8" s="53">
        <f>データ!U6</f>
        <v>514.08000000000004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89.28</v>
      </c>
      <c r="J10" s="53"/>
      <c r="K10" s="53"/>
      <c r="L10" s="53"/>
      <c r="M10" s="53"/>
      <c r="N10" s="53"/>
      <c r="O10" s="53"/>
      <c r="P10" s="53">
        <f>データ!P6</f>
        <v>43.04</v>
      </c>
      <c r="Q10" s="53"/>
      <c r="R10" s="53"/>
      <c r="S10" s="53"/>
      <c r="T10" s="53"/>
      <c r="U10" s="53"/>
      <c r="V10" s="53"/>
      <c r="W10" s="53">
        <f>データ!Q6</f>
        <v>100</v>
      </c>
      <c r="X10" s="53"/>
      <c r="Y10" s="53"/>
      <c r="Z10" s="53"/>
      <c r="AA10" s="53"/>
      <c r="AB10" s="53"/>
      <c r="AC10" s="53"/>
      <c r="AD10" s="54">
        <f>データ!R6</f>
        <v>0</v>
      </c>
      <c r="AE10" s="54"/>
      <c r="AF10" s="54"/>
      <c r="AG10" s="54"/>
      <c r="AH10" s="54"/>
      <c r="AI10" s="54"/>
      <c r="AJ10" s="54"/>
      <c r="AK10" s="2"/>
      <c r="AL10" s="54">
        <f>データ!V6</f>
        <v>86197</v>
      </c>
      <c r="AM10" s="54"/>
      <c r="AN10" s="54"/>
      <c r="AO10" s="54"/>
      <c r="AP10" s="54"/>
      <c r="AQ10" s="54"/>
      <c r="AR10" s="54"/>
      <c r="AS10" s="54"/>
      <c r="AT10" s="53">
        <f>データ!W6</f>
        <v>37.24</v>
      </c>
      <c r="AU10" s="53"/>
      <c r="AV10" s="53"/>
      <c r="AW10" s="53"/>
      <c r="AX10" s="53"/>
      <c r="AY10" s="53"/>
      <c r="AZ10" s="53"/>
      <c r="BA10" s="53"/>
      <c r="BB10" s="53">
        <f>データ!X6</f>
        <v>2314.63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79"/>
      <c r="BN47" s="79"/>
      <c r="BO47" s="79"/>
      <c r="BP47" s="79"/>
      <c r="BQ47" s="79"/>
      <c r="BR47" s="79"/>
      <c r="BS47" s="79"/>
      <c r="BT47" s="79"/>
      <c r="BU47" s="79"/>
      <c r="BV47" s="79"/>
      <c r="BW47" s="79"/>
      <c r="BX47" s="79"/>
      <c r="BY47" s="7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79"/>
      <c r="BN66" s="79"/>
      <c r="BO66" s="79"/>
      <c r="BP66" s="79"/>
      <c r="BQ66" s="79"/>
      <c r="BR66" s="79"/>
      <c r="BS66" s="79"/>
      <c r="BT66" s="79"/>
      <c r="BU66" s="79"/>
      <c r="BV66" s="79"/>
      <c r="BW66" s="79"/>
      <c r="BX66" s="79"/>
      <c r="BY66" s="7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oU8tl8JbxlaKsOAhCCszQwzxL/jzRrKUpVt//i9Z10nKJCdtSFjWMFfVM1l/ZeJs1uWP3wSYUOiGUHf5ov0P3w==" saltValue="DsnaMY4hxXEBrAxERgJ7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370002</v>
      </c>
      <c r="D6" s="19">
        <f t="shared" si="3"/>
        <v>46</v>
      </c>
      <c r="E6" s="19">
        <f t="shared" si="3"/>
        <v>17</v>
      </c>
      <c r="F6" s="19">
        <f t="shared" si="3"/>
        <v>3</v>
      </c>
      <c r="G6" s="19">
        <f t="shared" si="3"/>
        <v>0</v>
      </c>
      <c r="H6" s="19" t="str">
        <f t="shared" si="3"/>
        <v>香川県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89.28</v>
      </c>
      <c r="P6" s="20">
        <f t="shared" si="3"/>
        <v>43.04</v>
      </c>
      <c r="Q6" s="20">
        <f t="shared" si="3"/>
        <v>100</v>
      </c>
      <c r="R6" s="20">
        <f t="shared" si="3"/>
        <v>0</v>
      </c>
      <c r="S6" s="20">
        <f t="shared" si="3"/>
        <v>964885</v>
      </c>
      <c r="T6" s="20">
        <f t="shared" si="3"/>
        <v>1876.92</v>
      </c>
      <c r="U6" s="20">
        <f t="shared" si="3"/>
        <v>514.08000000000004</v>
      </c>
      <c r="V6" s="20">
        <f t="shared" si="3"/>
        <v>86197</v>
      </c>
      <c r="W6" s="20">
        <f t="shared" si="3"/>
        <v>37.24</v>
      </c>
      <c r="X6" s="20">
        <f t="shared" si="3"/>
        <v>2314.63</v>
      </c>
      <c r="Y6" s="21" t="str">
        <f>IF(Y7="",NA(),Y7)</f>
        <v>-</v>
      </c>
      <c r="Z6" s="21" t="str">
        <f t="shared" ref="Z6:AH6" si="4">IF(Z7="",NA(),Z7)</f>
        <v>-</v>
      </c>
      <c r="AA6" s="21" t="str">
        <f t="shared" si="4"/>
        <v>-</v>
      </c>
      <c r="AB6" s="21">
        <f t="shared" si="4"/>
        <v>100.24</v>
      </c>
      <c r="AC6" s="21">
        <f t="shared" si="4"/>
        <v>99.98</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33.549999999999997</v>
      </c>
      <c r="AY6" s="21">
        <f t="shared" si="6"/>
        <v>62.5</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143.94</v>
      </c>
      <c r="BJ6" s="21">
        <f t="shared" si="7"/>
        <v>144.1</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74.430000000000007</v>
      </c>
      <c r="CF6" s="21">
        <f t="shared" si="9"/>
        <v>73.3</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67.17</v>
      </c>
      <c r="CQ6" s="21">
        <f t="shared" si="10"/>
        <v>66.760000000000005</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89.7</v>
      </c>
      <c r="DB6" s="21">
        <f t="shared" si="11"/>
        <v>86.17</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5.69</v>
      </c>
      <c r="DM6" s="21">
        <f t="shared" si="12"/>
        <v>10.61</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1">
        <f t="shared" si="14"/>
        <v>0.54</v>
      </c>
      <c r="EI6" s="21">
        <f t="shared" si="14"/>
        <v>0.56000000000000005</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2">
      <c r="A7" s="14"/>
      <c r="B7" s="23">
        <v>2021</v>
      </c>
      <c r="C7" s="23">
        <v>370002</v>
      </c>
      <c r="D7" s="23">
        <v>46</v>
      </c>
      <c r="E7" s="23">
        <v>17</v>
      </c>
      <c r="F7" s="23">
        <v>3</v>
      </c>
      <c r="G7" s="23">
        <v>0</v>
      </c>
      <c r="H7" s="23" t="s">
        <v>96</v>
      </c>
      <c r="I7" s="23" t="s">
        <v>97</v>
      </c>
      <c r="J7" s="23" t="s">
        <v>98</v>
      </c>
      <c r="K7" s="23" t="s">
        <v>99</v>
      </c>
      <c r="L7" s="23" t="s">
        <v>100</v>
      </c>
      <c r="M7" s="23" t="s">
        <v>101</v>
      </c>
      <c r="N7" s="24" t="s">
        <v>102</v>
      </c>
      <c r="O7" s="24">
        <v>89.28</v>
      </c>
      <c r="P7" s="24">
        <v>43.04</v>
      </c>
      <c r="Q7" s="24">
        <v>100</v>
      </c>
      <c r="R7" s="24">
        <v>0</v>
      </c>
      <c r="S7" s="24">
        <v>964885</v>
      </c>
      <c r="T7" s="24">
        <v>1876.92</v>
      </c>
      <c r="U7" s="24">
        <v>514.08000000000004</v>
      </c>
      <c r="V7" s="24">
        <v>86197</v>
      </c>
      <c r="W7" s="24">
        <v>37.24</v>
      </c>
      <c r="X7" s="24">
        <v>2314.63</v>
      </c>
      <c r="Y7" s="24" t="s">
        <v>102</v>
      </c>
      <c r="Z7" s="24" t="s">
        <v>102</v>
      </c>
      <c r="AA7" s="24" t="s">
        <v>102</v>
      </c>
      <c r="AB7" s="24">
        <v>100.24</v>
      </c>
      <c r="AC7" s="24">
        <v>99.98</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33.549999999999997</v>
      </c>
      <c r="AY7" s="24">
        <v>62.5</v>
      </c>
      <c r="AZ7" s="24" t="s">
        <v>102</v>
      </c>
      <c r="BA7" s="24" t="s">
        <v>102</v>
      </c>
      <c r="BB7" s="24" t="s">
        <v>102</v>
      </c>
      <c r="BC7" s="24">
        <v>101.14</v>
      </c>
      <c r="BD7" s="24">
        <v>104.74</v>
      </c>
      <c r="BE7" s="24">
        <v>104.34</v>
      </c>
      <c r="BF7" s="24" t="s">
        <v>102</v>
      </c>
      <c r="BG7" s="24" t="s">
        <v>102</v>
      </c>
      <c r="BH7" s="24" t="s">
        <v>102</v>
      </c>
      <c r="BI7" s="24">
        <v>143.94</v>
      </c>
      <c r="BJ7" s="24">
        <v>144.1</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74.430000000000007</v>
      </c>
      <c r="CF7" s="24">
        <v>73.3</v>
      </c>
      <c r="CG7" s="24" t="s">
        <v>102</v>
      </c>
      <c r="CH7" s="24" t="s">
        <v>102</v>
      </c>
      <c r="CI7" s="24" t="s">
        <v>102</v>
      </c>
      <c r="CJ7" s="24">
        <v>50.67</v>
      </c>
      <c r="CK7" s="24">
        <v>48.7</v>
      </c>
      <c r="CL7" s="24">
        <v>48.89</v>
      </c>
      <c r="CM7" s="24" t="s">
        <v>102</v>
      </c>
      <c r="CN7" s="24" t="s">
        <v>102</v>
      </c>
      <c r="CO7" s="24" t="s">
        <v>102</v>
      </c>
      <c r="CP7" s="24">
        <v>67.17</v>
      </c>
      <c r="CQ7" s="24">
        <v>66.760000000000005</v>
      </c>
      <c r="CR7" s="24" t="s">
        <v>102</v>
      </c>
      <c r="CS7" s="24" t="s">
        <v>102</v>
      </c>
      <c r="CT7" s="24" t="s">
        <v>102</v>
      </c>
      <c r="CU7" s="24">
        <v>68.2</v>
      </c>
      <c r="CV7" s="24">
        <v>68.05</v>
      </c>
      <c r="CW7" s="24">
        <v>68.03</v>
      </c>
      <c r="CX7" s="24" t="s">
        <v>102</v>
      </c>
      <c r="CY7" s="24" t="s">
        <v>102</v>
      </c>
      <c r="CZ7" s="24" t="s">
        <v>102</v>
      </c>
      <c r="DA7" s="24">
        <v>89.7</v>
      </c>
      <c r="DB7" s="24">
        <v>86.17</v>
      </c>
      <c r="DC7" s="24" t="s">
        <v>102</v>
      </c>
      <c r="DD7" s="24" t="s">
        <v>102</v>
      </c>
      <c r="DE7" s="24" t="s">
        <v>102</v>
      </c>
      <c r="DF7" s="24">
        <v>94.01</v>
      </c>
      <c r="DG7" s="24">
        <v>94.14</v>
      </c>
      <c r="DH7" s="24">
        <v>94.07</v>
      </c>
      <c r="DI7" s="24" t="s">
        <v>102</v>
      </c>
      <c r="DJ7" s="24" t="s">
        <v>102</v>
      </c>
      <c r="DK7" s="24" t="s">
        <v>102</v>
      </c>
      <c r="DL7" s="24">
        <v>5.69</v>
      </c>
      <c r="DM7" s="24">
        <v>10.61</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0.54</v>
      </c>
      <c r="EI7" s="24">
        <v>0.56000000000000005</v>
      </c>
      <c r="EJ7" s="24" t="s">
        <v>102</v>
      </c>
      <c r="EK7" s="24" t="s">
        <v>102</v>
      </c>
      <c r="EL7" s="24" t="s">
        <v>102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2022-12-01T01:25:17Z</dcterms:created>
  <dcterms:modified xsi:type="dcterms:W3CDTF">2023-01-13T07:07:15Z</dcterms:modified>
  <cp:category/>
</cp:coreProperties>
</file>