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5\HP掲載データ\Excel\"/>
    </mc:Choice>
  </mc:AlternateContent>
  <bookViews>
    <workbookView xWindow="0" yWindow="0" windowWidth="18140" windowHeight="10000"/>
  </bookViews>
  <sheets>
    <sheet name="高専" sheetId="1" r:id="rId1"/>
  </sheets>
  <definedNames>
    <definedName name="_xlnm.Print_Area" localSheetId="0">高専!$A$1:$AM$18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" i="1" l="1"/>
  <c r="G7" i="1"/>
  <c r="J7" i="1"/>
  <c r="J12" i="1" s="1"/>
  <c r="M7" i="1"/>
  <c r="P7" i="1"/>
  <c r="S7" i="1"/>
  <c r="V7" i="1"/>
  <c r="V12" i="1" s="1"/>
  <c r="W7" i="1"/>
  <c r="X7" i="1"/>
  <c r="Y7" i="1"/>
  <c r="AB7" i="1"/>
  <c r="AC7" i="1"/>
  <c r="AD7" i="1"/>
  <c r="G8" i="1"/>
  <c r="J8" i="1"/>
  <c r="M8" i="1"/>
  <c r="P8" i="1"/>
  <c r="S8" i="1"/>
  <c r="V8" i="1"/>
  <c r="W8" i="1"/>
  <c r="X8" i="1"/>
  <c r="Y8" i="1"/>
  <c r="AB8" i="1"/>
  <c r="AC8" i="1"/>
  <c r="AD8" i="1"/>
  <c r="G9" i="1"/>
  <c r="J9" i="1"/>
  <c r="M9" i="1"/>
  <c r="P9" i="1"/>
  <c r="S9" i="1"/>
  <c r="V9" i="1"/>
  <c r="W9" i="1"/>
  <c r="W12" i="1" s="1"/>
  <c r="X9" i="1"/>
  <c r="Y9" i="1"/>
  <c r="AB9" i="1"/>
  <c r="AC9" i="1"/>
  <c r="AD9" i="1"/>
  <c r="G10" i="1"/>
  <c r="J10" i="1"/>
  <c r="M10" i="1"/>
  <c r="P10" i="1"/>
  <c r="S10" i="1"/>
  <c r="V10" i="1"/>
  <c r="W10" i="1"/>
  <c r="X10" i="1"/>
  <c r="Y10" i="1"/>
  <c r="AB10" i="1"/>
  <c r="AC10" i="1"/>
  <c r="AD10" i="1"/>
  <c r="G11" i="1"/>
  <c r="J11" i="1"/>
  <c r="M11" i="1"/>
  <c r="P11" i="1"/>
  <c r="S11" i="1"/>
  <c r="V11" i="1"/>
  <c r="W11" i="1"/>
  <c r="X11" i="1"/>
  <c r="Y11" i="1"/>
  <c r="AB11" i="1"/>
  <c r="AC11" i="1"/>
  <c r="AD11" i="1"/>
  <c r="G12" i="1"/>
  <c r="H12" i="1"/>
  <c r="H18" i="1" s="1"/>
  <c r="I12" i="1"/>
  <c r="K12" i="1"/>
  <c r="L12" i="1"/>
  <c r="L18" i="1" s="1"/>
  <c r="M12" i="1"/>
  <c r="N12" i="1"/>
  <c r="O12" i="1"/>
  <c r="P12" i="1"/>
  <c r="P18" i="1" s="1"/>
  <c r="Q12" i="1"/>
  <c r="R12" i="1"/>
  <c r="S12" i="1"/>
  <c r="T12" i="1"/>
  <c r="T18" i="1" s="1"/>
  <c r="U12" i="1"/>
  <c r="X12" i="1"/>
  <c r="X18" i="1" s="1"/>
  <c r="Y12" i="1"/>
  <c r="Z12" i="1"/>
  <c r="AA12" i="1"/>
  <c r="AB12" i="1"/>
  <c r="AC12" i="1"/>
  <c r="AD12" i="1"/>
  <c r="AE12" i="1"/>
  <c r="AF12" i="1"/>
  <c r="AF18" i="1" s="1"/>
  <c r="AG12" i="1"/>
  <c r="AH12" i="1"/>
  <c r="AI12" i="1"/>
  <c r="AJ12" i="1"/>
  <c r="AJ18" i="1" s="1"/>
  <c r="AK12" i="1"/>
  <c r="AL12" i="1"/>
  <c r="AM12" i="1"/>
  <c r="G13" i="1"/>
  <c r="G17" i="1" s="1"/>
  <c r="G18" i="1" s="1"/>
  <c r="J13" i="1"/>
  <c r="M13" i="1"/>
  <c r="P13" i="1"/>
  <c r="S13" i="1"/>
  <c r="S17" i="1" s="1"/>
  <c r="S18" i="1" s="1"/>
  <c r="V13" i="1"/>
  <c r="W13" i="1"/>
  <c r="X13" i="1"/>
  <c r="Y13" i="1"/>
  <c r="Y17" i="1" s="1"/>
  <c r="Y18" i="1" s="1"/>
  <c r="AB13" i="1"/>
  <c r="AC13" i="1"/>
  <c r="AD13" i="1"/>
  <c r="G14" i="1"/>
  <c r="J14" i="1"/>
  <c r="M14" i="1"/>
  <c r="P14" i="1"/>
  <c r="S14" i="1"/>
  <c r="V14" i="1"/>
  <c r="W14" i="1"/>
  <c r="X14" i="1"/>
  <c r="Y14" i="1"/>
  <c r="AB14" i="1"/>
  <c r="AC14" i="1"/>
  <c r="AD14" i="1"/>
  <c r="AE14" i="1"/>
  <c r="AE17" i="1" s="1"/>
  <c r="AE18" i="1" s="1"/>
  <c r="AH14" i="1"/>
  <c r="AK14" i="1"/>
  <c r="G15" i="1"/>
  <c r="J15" i="1"/>
  <c r="J17" i="1" s="1"/>
  <c r="M15" i="1"/>
  <c r="P15" i="1"/>
  <c r="S15" i="1"/>
  <c r="V15" i="1"/>
  <c r="V17" i="1" s="1"/>
  <c r="W15" i="1"/>
  <c r="W17" i="1" s="1"/>
  <c r="X15" i="1"/>
  <c r="Y15" i="1"/>
  <c r="AC15" i="1"/>
  <c r="AD15" i="1"/>
  <c r="G16" i="1"/>
  <c r="J16" i="1"/>
  <c r="M16" i="1"/>
  <c r="P16" i="1"/>
  <c r="S16" i="1"/>
  <c r="V16" i="1"/>
  <c r="W16" i="1"/>
  <c r="X16" i="1"/>
  <c r="Y16" i="1"/>
  <c r="AB16" i="1"/>
  <c r="AC16" i="1"/>
  <c r="AD16" i="1"/>
  <c r="H17" i="1"/>
  <c r="I17" i="1"/>
  <c r="K17" i="1"/>
  <c r="L17" i="1"/>
  <c r="M17" i="1"/>
  <c r="N17" i="1"/>
  <c r="N18" i="1" s="1"/>
  <c r="O17" i="1"/>
  <c r="P17" i="1"/>
  <c r="Q17" i="1"/>
  <c r="R17" i="1"/>
  <c r="R18" i="1" s="1"/>
  <c r="T17" i="1"/>
  <c r="U17" i="1"/>
  <c r="X17" i="1"/>
  <c r="Z17" i="1"/>
  <c r="Z18" i="1" s="1"/>
  <c r="AA17" i="1"/>
  <c r="AC17" i="1"/>
  <c r="AD17" i="1"/>
  <c r="AD18" i="1" s="1"/>
  <c r="AF17" i="1"/>
  <c r="AG17" i="1"/>
  <c r="AH17" i="1"/>
  <c r="AH18" i="1" s="1"/>
  <c r="AI17" i="1"/>
  <c r="AJ17" i="1"/>
  <c r="AK17" i="1"/>
  <c r="AL17" i="1"/>
  <c r="AL18" i="1" s="1"/>
  <c r="AM17" i="1"/>
  <c r="I18" i="1"/>
  <c r="K18" i="1"/>
  <c r="M18" i="1"/>
  <c r="O18" i="1"/>
  <c r="Q18" i="1"/>
  <c r="U18" i="1"/>
  <c r="AA18" i="1"/>
  <c r="AC18" i="1"/>
  <c r="AG18" i="1"/>
  <c r="AI18" i="1"/>
  <c r="AK18" i="1"/>
  <c r="AM18" i="1"/>
  <c r="W18" i="1" l="1"/>
  <c r="V18" i="1"/>
  <c r="J18" i="1"/>
  <c r="AB15" i="1"/>
  <c r="AB17" i="1" s="1"/>
  <c r="AB18" i="1" s="1"/>
</calcChain>
</file>

<file path=xl/sharedStrings.xml><?xml version="1.0" encoding="utf-8"?>
<sst xmlns="http://schemas.openxmlformats.org/spreadsheetml/2006/main" count="78" uniqueCount="47">
  <si>
    <t>合                              計</t>
  </si>
  <si>
    <t>計</t>
  </si>
  <si>
    <t>電子情報
通信工学</t>
  </si>
  <si>
    <t>情 報 工 学</t>
  </si>
  <si>
    <t>電子システム
工 学</t>
  </si>
  <si>
    <t>通信ネット
ワーク工学</t>
  </si>
  <si>
    <t>0875-83-8506</t>
  </si>
  <si>
    <t>三豊市詫間町香田551</t>
  </si>
  <si>
    <t>769-1192</t>
  </si>
  <si>
    <t>詫間キャンパス</t>
  </si>
  <si>
    <t>創造工学</t>
  </si>
  <si>
    <t>建設環境工学</t>
  </si>
  <si>
    <t>機械電子工学</t>
  </si>
  <si>
    <t>電気情報工学</t>
  </si>
  <si>
    <t>機械工学</t>
  </si>
  <si>
    <t>087-869-3811</t>
  </si>
  <si>
    <t>高松市勅使町355</t>
  </si>
  <si>
    <t>761-8058</t>
  </si>
  <si>
    <t>高松キャンパス</t>
  </si>
  <si>
    <t>香川高等
専門学校</t>
  </si>
  <si>
    <t>独立行政法人 国立高等専門学校機構</t>
  </si>
  <si>
    <r>
      <rPr>
        <sz val="9"/>
        <rFont val="ＭＳ Ｐゴシック"/>
        <family val="3"/>
        <charset val="128"/>
      </rPr>
      <t>女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</si>
  <si>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</si>
  <si>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</si>
  <si>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計</t>
    </r>
    <phoneticPr fontId="11"/>
  </si>
  <si>
    <r>
      <t>5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11"/>
  </si>
  <si>
    <r>
      <t>4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11"/>
  </si>
  <si>
    <r>
      <t>3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11"/>
  </si>
  <si>
    <r>
      <t>2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11"/>
  </si>
  <si>
    <r>
      <t>1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11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</si>
  <si>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11"/>
  </si>
  <si>
    <r>
      <rPr>
        <sz val="9"/>
        <rFont val="ＭＳ Ｐゴシック"/>
        <family val="3"/>
        <charset val="128"/>
      </rPr>
      <t>専攻科</t>
    </r>
    <rPh sb="0" eb="3">
      <t>センコウカ</t>
    </rPh>
    <phoneticPr fontId="11"/>
  </si>
  <si>
    <r>
      <rPr>
        <sz val="9"/>
        <rFont val="ＭＳ Ｐゴシック"/>
        <family val="3"/>
        <charset val="128"/>
      </rPr>
      <t>科</t>
    </r>
    <rPh sb="0" eb="1">
      <t>カ</t>
    </rPh>
    <phoneticPr fontId="11"/>
  </si>
  <si>
    <r>
      <rPr>
        <sz val="9"/>
        <rFont val="ＭＳ Ｐゴシック"/>
        <family val="3"/>
        <charset val="128"/>
      </rPr>
      <t>本</t>
    </r>
    <rPh sb="0" eb="1">
      <t>ホン</t>
    </rPh>
    <phoneticPr fontId="11"/>
  </si>
  <si>
    <r>
      <rPr>
        <sz val="9"/>
        <rFont val="ＭＳ Ｐゴシック"/>
        <family val="3"/>
        <charset val="128"/>
      </rPr>
      <t>本務職員数</t>
    </r>
    <phoneticPr fontId="11"/>
  </si>
  <si>
    <r>
      <rPr>
        <sz val="9"/>
        <rFont val="ＭＳ Ｐゴシック"/>
        <family val="3"/>
        <charset val="128"/>
      </rPr>
      <t>専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科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目
担当教員数
（再掲）</t>
    </r>
    <rPh sb="0" eb="3">
      <t>センモン</t>
    </rPh>
    <rPh sb="4" eb="7">
      <t>カモク</t>
    </rPh>
    <rPh sb="8" eb="10">
      <t>タントウ</t>
    </rPh>
    <rPh sb="10" eb="13">
      <t>キョウインスウ</t>
    </rPh>
    <rPh sb="15" eb="17">
      <t>サイケイ</t>
    </rPh>
    <phoneticPr fontId="11"/>
  </si>
  <si>
    <r>
      <rPr>
        <sz val="9"/>
        <rFont val="ＭＳ Ｐゴシック"/>
        <family val="3"/>
        <charset val="128"/>
      </rPr>
      <t>本務教員数</t>
    </r>
    <phoneticPr fontId="11"/>
  </si>
  <si>
    <r>
      <rPr>
        <sz val="9"/>
        <rFont val="ＭＳ Ｐゴシック"/>
        <family val="3"/>
        <charset val="128"/>
      </rPr>
      <t>数</t>
    </r>
    <rPh sb="0" eb="1">
      <t>スウ</t>
    </rPh>
    <phoneticPr fontId="11"/>
  </si>
  <si>
    <r>
      <rPr>
        <sz val="9"/>
        <rFont val="ＭＳ Ｐゴシック"/>
        <family val="3"/>
        <charset val="128"/>
      </rPr>
      <t>生</t>
    </r>
    <rPh sb="0" eb="1">
      <t>セイ</t>
    </rPh>
    <phoneticPr fontId="11"/>
  </si>
  <si>
    <r>
      <rPr>
        <sz val="9"/>
        <rFont val="ＭＳ Ｐゴシック"/>
        <family val="3"/>
        <charset val="128"/>
      </rPr>
      <t>学</t>
    </r>
    <rPh sb="0" eb="1">
      <t>ガク</t>
    </rPh>
    <phoneticPr fontId="11"/>
  </si>
  <si>
    <r>
      <rPr>
        <sz val="10"/>
        <rFont val="ＭＳ Ｐゴシック"/>
        <family val="3"/>
        <charset val="128"/>
      </rPr>
      <t>学科名等</t>
    </r>
    <rPh sb="3" eb="4">
      <t>トウ</t>
    </rPh>
    <phoneticPr fontId="11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</si>
  <si>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11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</si>
  <si>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11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</si>
  <si>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11"/>
  </si>
  <si>
    <r>
      <rPr>
        <sz val="10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11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</si>
  <si>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11"/>
  </si>
  <si>
    <t>令和５年度学校一覧　高等専門学校</t>
    <rPh sb="5" eb="7">
      <t>ガッコウ</t>
    </rPh>
    <rPh sb="7" eb="9">
      <t>イチラン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</si>
</sst>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#,##0;[Red]\-#,##0"/>
    <numFmt numFmtId="177" formatCode="[$-411]General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Arial"/>
      <family val="2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4"/>
      <name val="ＭＳ 明朝"/>
      <family val="1"/>
      <charset val="128"/>
    </font>
    <font>
      <sz val="10"/>
      <name val="Arial"/>
      <family val="2"/>
      <charset val="1"/>
    </font>
    <font>
      <i/>
      <sz val="11"/>
      <color rgb="FF7F7F7F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8"/>
      <name val="Arial"/>
      <family val="2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176" fontId="5" fillId="0" borderId="0" applyBorder="0" applyProtection="0"/>
    <xf numFmtId="38" fontId="1" fillId="0" borderId="0" applyFont="0" applyFill="0" applyBorder="0" applyAlignment="0" applyProtection="0"/>
  </cellStyleXfs>
  <cellXfs count="120">
    <xf numFmtId="0" fontId="0" fillId="0" borderId="0" xfId="0">
      <alignment vertical="center"/>
    </xf>
    <xf numFmtId="38" fontId="2" fillId="0" borderId="0" xfId="1" applyFont="1" applyFill="1"/>
    <xf numFmtId="38" fontId="2" fillId="0" borderId="0" xfId="1" applyFont="1" applyFill="1" applyAlignment="1">
      <alignment shrinkToFit="1"/>
    </xf>
    <xf numFmtId="38" fontId="2" fillId="0" borderId="0" xfId="1" applyFont="1" applyFill="1" applyAlignment="1">
      <alignment horizontal="right"/>
    </xf>
    <xf numFmtId="38" fontId="2" fillId="0" borderId="0" xfId="1" applyFont="1" applyFill="1" applyBorder="1" applyAlignment="1">
      <alignment horizontal="right"/>
    </xf>
    <xf numFmtId="176" fontId="4" fillId="0" borderId="1" xfId="1" applyNumberFormat="1" applyFont="1" applyFill="1" applyBorder="1" applyAlignment="1" applyProtection="1">
      <alignment vertical="center" shrinkToFit="1"/>
    </xf>
    <xf numFmtId="176" fontId="4" fillId="0" borderId="2" xfId="1" applyNumberFormat="1" applyFont="1" applyFill="1" applyBorder="1" applyAlignment="1" applyProtection="1">
      <alignment vertical="center" shrinkToFit="1"/>
    </xf>
    <xf numFmtId="176" fontId="4" fillId="0" borderId="3" xfId="1" applyNumberFormat="1" applyFont="1" applyFill="1" applyBorder="1" applyAlignment="1" applyProtection="1">
      <alignment horizontal="center" vertical="center"/>
      <protection locked="0"/>
    </xf>
    <xf numFmtId="176" fontId="4" fillId="0" borderId="4" xfId="1" applyNumberFormat="1" applyFont="1" applyFill="1" applyBorder="1" applyAlignment="1" applyProtection="1">
      <alignment horizontal="center" vertical="center"/>
      <protection locked="0"/>
    </xf>
    <xf numFmtId="176" fontId="4" fillId="0" borderId="5" xfId="1" applyNumberFormat="1" applyFont="1" applyFill="1" applyBorder="1" applyAlignment="1" applyProtection="1">
      <alignment horizontal="center" vertical="center"/>
      <protection locked="0"/>
    </xf>
    <xf numFmtId="176" fontId="6" fillId="0" borderId="6" xfId="3" applyFont="1" applyBorder="1" applyAlignment="1" applyProtection="1">
      <alignment vertical="center" shrinkToFit="1"/>
    </xf>
    <xf numFmtId="176" fontId="6" fillId="0" borderId="7" xfId="3" applyFont="1" applyBorder="1" applyAlignment="1" applyProtection="1">
      <alignment vertical="center" shrinkToFit="1"/>
    </xf>
    <xf numFmtId="176" fontId="6" fillId="0" borderId="8" xfId="3" applyFont="1" applyBorder="1" applyAlignment="1" applyProtection="1">
      <alignment vertical="center" shrinkToFit="1"/>
    </xf>
    <xf numFmtId="176" fontId="6" fillId="0" borderId="9" xfId="3" applyFont="1" applyBorder="1" applyAlignment="1" applyProtection="1">
      <alignment vertical="center" shrinkToFit="1"/>
    </xf>
    <xf numFmtId="0" fontId="4" fillId="0" borderId="8" xfId="2" applyFont="1" applyFill="1" applyBorder="1" applyAlignment="1" applyProtection="1">
      <alignment horizontal="center" vertical="center"/>
      <protection locked="0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38" fontId="8" fillId="0" borderId="12" xfId="4" applyFont="1" applyBorder="1" applyAlignment="1" applyProtection="1">
      <alignment vertical="center" shrinkToFit="1"/>
      <protection locked="0"/>
    </xf>
    <xf numFmtId="38" fontId="8" fillId="0" borderId="10" xfId="4" applyFont="1" applyBorder="1" applyAlignment="1" applyProtection="1">
      <alignment vertical="center" shrinkToFit="1"/>
      <protection locked="0"/>
    </xf>
    <xf numFmtId="38" fontId="8" fillId="0" borderId="10" xfId="4" applyFont="1" applyBorder="1" applyAlignment="1" applyProtection="1">
      <alignment vertical="center" shrinkToFit="1"/>
    </xf>
    <xf numFmtId="38" fontId="8" fillId="0" borderId="10" xfId="4" applyFont="1" applyBorder="1" applyAlignment="1" applyProtection="1">
      <alignment horizontal="right" vertical="center" shrinkToFit="1"/>
      <protection locked="0"/>
    </xf>
    <xf numFmtId="38" fontId="8" fillId="0" borderId="10" xfId="4" applyFont="1" applyBorder="1" applyAlignment="1" applyProtection="1">
      <alignment horizontal="right" vertical="center" shrinkToFit="1"/>
    </xf>
    <xf numFmtId="176" fontId="6" fillId="0" borderId="10" xfId="3" applyFont="1" applyBorder="1" applyAlignment="1" applyProtection="1">
      <alignment horizontal="right" vertical="center" shrinkToFit="1"/>
    </xf>
    <xf numFmtId="177" fontId="6" fillId="0" borderId="10" xfId="4" applyNumberFormat="1" applyFont="1" applyBorder="1" applyAlignment="1" applyProtection="1">
      <alignment vertical="center" shrinkToFit="1"/>
      <protection locked="0"/>
    </xf>
    <xf numFmtId="0" fontId="6" fillId="0" borderId="10" xfId="4" applyNumberFormat="1" applyFont="1" applyBorder="1" applyAlignment="1" applyProtection="1">
      <alignment vertical="center" shrinkToFit="1"/>
    </xf>
    <xf numFmtId="176" fontId="6" fillId="0" borderId="10" xfId="3" applyFont="1" applyBorder="1" applyAlignment="1" applyProtection="1">
      <alignment vertical="center" shrinkToFit="1"/>
    </xf>
    <xf numFmtId="0" fontId="2" fillId="0" borderId="10" xfId="2" applyFont="1" applyFill="1" applyBorder="1" applyAlignment="1" applyProtection="1">
      <alignment horizontal="distributed" vertical="center" wrapText="1"/>
      <protection locked="0"/>
    </xf>
    <xf numFmtId="176" fontId="4" fillId="0" borderId="13" xfId="1" applyNumberFormat="1" applyFont="1" applyFill="1" applyBorder="1"/>
    <xf numFmtId="38" fontId="6" fillId="0" borderId="12" xfId="4" applyFont="1" applyBorder="1" applyAlignment="1" applyProtection="1">
      <alignment horizontal="center" vertical="center" shrinkToFit="1"/>
      <protection locked="0"/>
    </xf>
    <xf numFmtId="38" fontId="6" fillId="0" borderId="10" xfId="4" applyFont="1" applyBorder="1" applyAlignment="1" applyProtection="1">
      <alignment horizontal="center" vertical="center" shrinkToFit="1"/>
      <protection locked="0"/>
    </xf>
    <xf numFmtId="38" fontId="6" fillId="0" borderId="10" xfId="4" applyFont="1" applyBorder="1" applyAlignment="1" applyProtection="1">
      <alignment horizontal="center" vertical="center" shrinkToFit="1"/>
    </xf>
    <xf numFmtId="38" fontId="6" fillId="0" borderId="10" xfId="4" applyFont="1" applyBorder="1" applyAlignment="1" applyProtection="1">
      <alignment horizontal="right" vertical="center" shrinkToFit="1"/>
    </xf>
    <xf numFmtId="0" fontId="2" fillId="0" borderId="10" xfId="2" applyFont="1" applyFill="1" applyBorder="1" applyAlignment="1" applyProtection="1">
      <alignment horizontal="distributed" vertical="center"/>
      <protection locked="0"/>
    </xf>
    <xf numFmtId="38" fontId="8" fillId="0" borderId="14" xfId="4" applyFont="1" applyBorder="1" applyAlignment="1" applyProtection="1">
      <alignment vertical="center" shrinkToFit="1"/>
      <protection locked="0"/>
    </xf>
    <xf numFmtId="38" fontId="8" fillId="0" borderId="15" xfId="4" applyFont="1" applyBorder="1" applyAlignment="1" applyProtection="1">
      <alignment vertical="center" shrinkToFit="1"/>
      <protection locked="0"/>
    </xf>
    <xf numFmtId="38" fontId="8" fillId="0" borderId="15" xfId="4" applyFont="1" applyBorder="1" applyAlignment="1" applyProtection="1">
      <alignment vertical="center" shrinkToFit="1"/>
    </xf>
    <xf numFmtId="38" fontId="8" fillId="0" borderId="15" xfId="4" applyFont="1" applyBorder="1" applyAlignment="1" applyProtection="1">
      <alignment horizontal="right" vertical="center" shrinkToFit="1"/>
      <protection locked="0"/>
    </xf>
    <xf numFmtId="38" fontId="8" fillId="0" borderId="15" xfId="4" applyFont="1" applyBorder="1" applyAlignment="1" applyProtection="1">
      <alignment horizontal="right" vertical="center" shrinkToFit="1"/>
    </xf>
    <xf numFmtId="176" fontId="9" fillId="0" borderId="10" xfId="1" applyNumberFormat="1" applyFont="1" applyFill="1" applyBorder="1" applyAlignment="1" applyProtection="1">
      <alignment horizontal="distributed" vertical="center"/>
    </xf>
    <xf numFmtId="176" fontId="4" fillId="0" borderId="10" xfId="1" applyNumberFormat="1" applyFont="1" applyFill="1" applyBorder="1" applyAlignment="1" applyProtection="1">
      <alignment horizontal="left" vertical="center" shrinkToFit="1"/>
    </xf>
    <xf numFmtId="176" fontId="9" fillId="0" borderId="10" xfId="1" applyNumberFormat="1" applyFont="1" applyFill="1" applyBorder="1" applyAlignment="1" applyProtection="1">
      <alignment horizontal="center" vertical="center"/>
    </xf>
    <xf numFmtId="176" fontId="4" fillId="0" borderId="0" xfId="1" applyNumberFormat="1" applyFont="1" applyFill="1" applyBorder="1" applyAlignment="1">
      <alignment vertical="center" shrinkToFit="1"/>
    </xf>
    <xf numFmtId="176" fontId="6" fillId="0" borderId="16" xfId="3" applyFont="1" applyBorder="1" applyAlignment="1" applyProtection="1">
      <alignment vertical="center" shrinkToFit="1"/>
    </xf>
    <xf numFmtId="176" fontId="6" fillId="0" borderId="17" xfId="3" applyFont="1" applyBorder="1" applyAlignment="1" applyProtection="1">
      <alignment vertical="center" shrinkToFit="1"/>
    </xf>
    <xf numFmtId="176" fontId="6" fillId="0" borderId="18" xfId="3" applyFont="1" applyBorder="1" applyAlignment="1" applyProtection="1">
      <alignment vertical="center" shrinkToFit="1"/>
    </xf>
    <xf numFmtId="176" fontId="6" fillId="0" borderId="19" xfId="3" applyFont="1" applyBorder="1" applyAlignment="1" applyProtection="1">
      <alignment vertical="center" shrinkToFit="1"/>
    </xf>
    <xf numFmtId="0" fontId="4" fillId="0" borderId="18" xfId="2" applyFont="1" applyFill="1" applyBorder="1" applyAlignment="1" applyProtection="1">
      <alignment horizontal="center" vertical="center"/>
      <protection locked="0"/>
    </xf>
    <xf numFmtId="176" fontId="9" fillId="0" borderId="11" xfId="1" applyNumberFormat="1" applyFont="1" applyFill="1" applyBorder="1" applyAlignment="1">
      <alignment vertical="top"/>
    </xf>
    <xf numFmtId="176" fontId="4" fillId="0" borderId="10" xfId="1" applyNumberFormat="1" applyFont="1" applyFill="1" applyBorder="1" applyAlignment="1" applyProtection="1">
      <alignment horizontal="distributed" vertical="center"/>
    </xf>
    <xf numFmtId="176" fontId="4" fillId="0" borderId="10" xfId="1" applyNumberFormat="1" applyFont="1" applyFill="1" applyBorder="1" applyAlignment="1" applyProtection="1">
      <alignment horizontal="center" vertical="center"/>
    </xf>
    <xf numFmtId="177" fontId="6" fillId="0" borderId="12" xfId="4" applyNumberFormat="1" applyFont="1" applyBorder="1" applyAlignment="1" applyProtection="1">
      <alignment vertical="center" shrinkToFit="1"/>
      <protection locked="0"/>
    </xf>
    <xf numFmtId="176" fontId="9" fillId="0" borderId="11" xfId="1" applyNumberFormat="1" applyFont="1" applyFill="1" applyBorder="1" applyAlignment="1">
      <alignment vertical="top" wrapText="1"/>
    </xf>
    <xf numFmtId="176" fontId="9" fillId="0" borderId="10" xfId="1" applyNumberFormat="1" applyFont="1" applyFill="1" applyBorder="1" applyAlignment="1" applyProtection="1">
      <alignment horizontal="left" vertical="center"/>
    </xf>
    <xf numFmtId="176" fontId="8" fillId="0" borderId="12" xfId="3" applyFont="1" applyBorder="1" applyAlignment="1" applyProtection="1">
      <alignment horizontal="center" vertical="center" shrinkToFit="1"/>
      <protection locked="0"/>
    </xf>
    <xf numFmtId="176" fontId="8" fillId="0" borderId="20" xfId="3" applyFont="1" applyBorder="1" applyAlignment="1" applyProtection="1">
      <alignment horizontal="center" vertical="center" shrinkToFit="1"/>
      <protection locked="0"/>
    </xf>
    <xf numFmtId="176" fontId="8" fillId="0" borderId="10" xfId="3" applyFont="1" applyBorder="1" applyAlignment="1" applyProtection="1">
      <alignment horizontal="center" vertical="center" shrinkToFit="1"/>
      <protection locked="0"/>
    </xf>
    <xf numFmtId="176" fontId="8" fillId="0" borderId="21" xfId="3" applyFont="1" applyBorder="1" applyAlignment="1" applyProtection="1">
      <alignment horizontal="center" vertical="center" shrinkToFit="1"/>
      <protection locked="0"/>
    </xf>
    <xf numFmtId="176" fontId="8" fillId="0" borderId="0" xfId="3" applyFont="1" applyBorder="1" applyAlignment="1" applyProtection="1">
      <alignment horizontal="center" vertical="center" shrinkToFit="1"/>
      <protection locked="0"/>
    </xf>
    <xf numFmtId="0" fontId="4" fillId="0" borderId="10" xfId="2" applyFont="1" applyFill="1" applyBorder="1" applyAlignment="1" applyProtection="1">
      <alignment horizontal="distributed" vertical="center"/>
      <protection locked="0"/>
    </xf>
    <xf numFmtId="176" fontId="4" fillId="0" borderId="10" xfId="1" applyNumberFormat="1" applyFont="1" applyFill="1" applyBorder="1" applyAlignment="1" applyProtection="1">
      <alignment horizontal="distributed" vertical="center" justifyLastLine="1"/>
    </xf>
    <xf numFmtId="176" fontId="4" fillId="0" borderId="22" xfId="1" applyNumberFormat="1" applyFont="1" applyFill="1" applyBorder="1" applyAlignment="1" applyProtection="1">
      <alignment vertical="center" wrapText="1"/>
    </xf>
    <xf numFmtId="176" fontId="4" fillId="0" borderId="23" xfId="1" applyNumberFormat="1" applyFont="1" applyFill="1" applyBorder="1" applyAlignment="1" applyProtection="1">
      <alignment vertical="center" wrapText="1"/>
    </xf>
    <xf numFmtId="176" fontId="4" fillId="0" borderId="24" xfId="1" applyNumberFormat="1" applyFont="1" applyFill="1" applyBorder="1" applyAlignment="1" applyProtection="1">
      <alignment horizontal="distributed" vertical="center"/>
    </xf>
    <xf numFmtId="176" fontId="9" fillId="0" borderId="25" xfId="1" applyNumberFormat="1" applyFont="1" applyFill="1" applyBorder="1" applyAlignment="1">
      <alignment vertical="top" wrapText="1"/>
    </xf>
    <xf numFmtId="38" fontId="2" fillId="0" borderId="0" xfId="1" applyFont="1" applyFill="1" applyAlignment="1">
      <alignment vertical="center"/>
    </xf>
    <xf numFmtId="38" fontId="2" fillId="0" borderId="6" xfId="1" applyFont="1" applyFill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26" xfId="1" applyFont="1" applyFill="1" applyBorder="1" applyAlignment="1" applyProtection="1">
      <alignment horizontal="center" vertical="center"/>
    </xf>
    <xf numFmtId="38" fontId="2" fillId="0" borderId="27" xfId="1" applyFont="1" applyFill="1" applyBorder="1" applyAlignment="1" applyProtection="1">
      <alignment horizontal="center" vertical="center"/>
    </xf>
    <xf numFmtId="38" fontId="4" fillId="0" borderId="28" xfId="1" applyFont="1" applyFill="1" applyBorder="1" applyAlignment="1" applyProtection="1">
      <alignment horizontal="distributed" vertical="center" justifyLastLine="1"/>
    </xf>
    <xf numFmtId="38" fontId="4" fillId="0" borderId="28" xfId="1" applyFont="1" applyFill="1" applyBorder="1" applyAlignment="1" applyProtection="1">
      <alignment horizontal="center" vertical="center" shrinkToFit="1"/>
    </xf>
    <xf numFmtId="38" fontId="4" fillId="0" borderId="29" xfId="1" applyFont="1" applyFill="1" applyBorder="1" applyAlignment="1">
      <alignment horizontal="center" vertical="center"/>
    </xf>
    <xf numFmtId="38" fontId="2" fillId="0" borderId="30" xfId="1" applyFont="1" applyFill="1" applyBorder="1" applyAlignment="1" applyProtection="1">
      <alignment horizontal="distributed" vertical="center" justifyLastLine="1"/>
    </xf>
    <xf numFmtId="38" fontId="2" fillId="0" borderId="31" xfId="1" applyFont="1" applyFill="1" applyBorder="1" applyAlignment="1" applyProtection="1">
      <alignment horizontal="distributed" vertical="center" justifyLastLine="1"/>
    </xf>
    <xf numFmtId="38" fontId="2" fillId="0" borderId="32" xfId="1" applyFont="1" applyFill="1" applyBorder="1" applyAlignment="1" applyProtection="1">
      <alignment horizontal="distributed" vertical="center" justifyLastLine="1"/>
    </xf>
    <xf numFmtId="38" fontId="2" fillId="0" borderId="33" xfId="1" applyFont="1" applyFill="1" applyBorder="1" applyAlignment="1" applyProtection="1">
      <alignment horizontal="distributed" vertical="center" wrapText="1" justifyLastLine="1"/>
    </xf>
    <xf numFmtId="38" fontId="2" fillId="0" borderId="31" xfId="1" applyFont="1" applyFill="1" applyBorder="1" applyAlignment="1" applyProtection="1">
      <alignment horizontal="distributed" vertical="center" wrapText="1" justifyLastLine="1"/>
    </xf>
    <xf numFmtId="38" fontId="2" fillId="0" borderId="32" xfId="1" applyFont="1" applyFill="1" applyBorder="1" applyAlignment="1" applyProtection="1">
      <alignment horizontal="distributed" vertical="center" wrapText="1" justifyLastLine="1"/>
    </xf>
    <xf numFmtId="38" fontId="2" fillId="0" borderId="33" xfId="1" applyFont="1" applyFill="1" applyBorder="1" applyAlignment="1" applyProtection="1">
      <alignment horizontal="distributed" vertical="center" justifyLastLine="1"/>
    </xf>
    <xf numFmtId="38" fontId="2" fillId="0" borderId="33" xfId="1" applyFont="1" applyFill="1" applyBorder="1" applyAlignment="1">
      <alignment horizontal="distributed" vertical="center" justifyLastLine="1"/>
    </xf>
    <xf numFmtId="38" fontId="2" fillId="0" borderId="31" xfId="1" applyFont="1" applyFill="1" applyBorder="1" applyAlignment="1">
      <alignment horizontal="distributed" vertical="center" justifyLastLine="1"/>
    </xf>
    <xf numFmtId="38" fontId="2" fillId="0" borderId="32" xfId="1" applyFont="1" applyFill="1" applyBorder="1" applyAlignment="1">
      <alignment horizontal="distributed" vertical="center" justifyLastLine="1"/>
    </xf>
    <xf numFmtId="38" fontId="2" fillId="0" borderId="17" xfId="1" applyFont="1" applyFill="1" applyBorder="1" applyAlignment="1" applyProtection="1">
      <alignment horizontal="distributed" vertical="center" justifyLastLine="1"/>
    </xf>
    <xf numFmtId="38" fontId="2" fillId="0" borderId="34" xfId="1" applyFont="1" applyFill="1" applyBorder="1" applyAlignment="1" applyProtection="1">
      <alignment horizontal="distributed" vertical="center" justifyLastLine="1"/>
    </xf>
    <xf numFmtId="38" fontId="2" fillId="0" borderId="19" xfId="1" applyFont="1" applyFill="1" applyBorder="1" applyAlignment="1" applyProtection="1">
      <alignment horizontal="distributed" vertical="center" justifyLastLine="1"/>
    </xf>
    <xf numFmtId="38" fontId="4" fillId="0" borderId="10" xfId="1" applyFont="1" applyFill="1" applyBorder="1" applyAlignment="1" applyProtection="1">
      <alignment horizontal="distributed" vertical="center" justifyLastLine="1"/>
    </xf>
    <xf numFmtId="38" fontId="4" fillId="0" borderId="10" xfId="1" applyFont="1" applyFill="1" applyBorder="1" applyAlignment="1" applyProtection="1">
      <alignment horizontal="center" vertical="center" shrinkToFit="1"/>
    </xf>
    <xf numFmtId="38" fontId="4" fillId="0" borderId="11" xfId="1" applyFont="1" applyFill="1" applyBorder="1" applyAlignment="1">
      <alignment horizontal="center" vertical="center"/>
    </xf>
    <xf numFmtId="38" fontId="2" fillId="0" borderId="35" xfId="1" applyFont="1" applyFill="1" applyBorder="1" applyAlignment="1" applyProtection="1">
      <alignment horizontal="distributed" vertical="center" justifyLastLine="1"/>
    </xf>
    <xf numFmtId="38" fontId="2" fillId="0" borderId="0" xfId="1" applyFont="1" applyFill="1" applyBorder="1" applyAlignment="1" applyProtection="1">
      <alignment horizontal="distributed" vertical="center" justifyLastLine="1"/>
    </xf>
    <xf numFmtId="38" fontId="2" fillId="0" borderId="21" xfId="1" applyFont="1" applyFill="1" applyBorder="1" applyAlignment="1" applyProtection="1">
      <alignment horizontal="distributed" vertical="center" justifyLastLine="1"/>
    </xf>
    <xf numFmtId="38" fontId="2" fillId="0" borderId="20" xfId="1" applyFont="1" applyFill="1" applyBorder="1" applyAlignment="1" applyProtection="1">
      <alignment horizontal="distributed" vertical="center" wrapText="1" justifyLastLine="1"/>
    </xf>
    <xf numFmtId="38" fontId="2" fillId="0" borderId="0" xfId="1" applyFont="1" applyFill="1" applyBorder="1" applyAlignment="1" applyProtection="1">
      <alignment horizontal="distributed" vertical="center" wrapText="1" justifyLastLine="1"/>
    </xf>
    <xf numFmtId="38" fontId="2" fillId="0" borderId="21" xfId="1" applyFont="1" applyFill="1" applyBorder="1" applyAlignment="1" applyProtection="1">
      <alignment horizontal="distributed" vertical="center" wrapText="1" justifyLastLine="1"/>
    </xf>
    <xf numFmtId="38" fontId="2" fillId="0" borderId="20" xfId="1" applyFont="1" applyFill="1" applyBorder="1" applyAlignment="1" applyProtection="1">
      <alignment horizontal="distributed" vertical="center" justifyLastLine="1"/>
    </xf>
    <xf numFmtId="38" fontId="2" fillId="0" borderId="36" xfId="1" applyFont="1" applyFill="1" applyBorder="1" applyAlignment="1">
      <alignment horizontal="distributed" vertical="center" justifyLastLine="1"/>
    </xf>
    <xf numFmtId="38" fontId="2" fillId="0" borderId="37" xfId="1" applyFont="1" applyFill="1" applyBorder="1" applyAlignment="1">
      <alignment horizontal="distributed" vertical="center" justifyLastLine="1"/>
    </xf>
    <xf numFmtId="38" fontId="2" fillId="0" borderId="38" xfId="1" applyFont="1" applyFill="1" applyBorder="1" applyAlignment="1">
      <alignment horizontal="distributed" vertical="center" justifyLastLine="1"/>
    </xf>
    <xf numFmtId="38" fontId="2" fillId="0" borderId="34" xfId="1" applyFont="1" applyFill="1" applyBorder="1" applyAlignment="1">
      <alignment vertical="center"/>
    </xf>
    <xf numFmtId="38" fontId="2" fillId="0" borderId="34" xfId="1" applyFont="1" applyFill="1" applyBorder="1" applyAlignment="1" applyProtection="1">
      <alignment horizontal="left" vertical="center"/>
    </xf>
    <xf numFmtId="38" fontId="2" fillId="0" borderId="39" xfId="1" applyFont="1" applyFill="1" applyBorder="1" applyAlignment="1" applyProtection="1">
      <alignment horizontal="distributed" vertical="center" justifyLastLine="1"/>
    </xf>
    <xf numFmtId="38" fontId="2" fillId="0" borderId="40" xfId="1" applyFont="1" applyFill="1" applyBorder="1" applyAlignment="1" applyProtection="1">
      <alignment horizontal="distributed" vertical="center" justifyLastLine="1"/>
    </xf>
    <xf numFmtId="38" fontId="2" fillId="0" borderId="24" xfId="1" applyFont="1" applyFill="1" applyBorder="1" applyAlignment="1" applyProtection="1">
      <alignment horizontal="distributed" vertical="center" justifyLastLine="1"/>
    </xf>
    <xf numFmtId="38" fontId="2" fillId="0" borderId="22" xfId="1" applyFont="1" applyFill="1" applyBorder="1" applyAlignment="1" applyProtection="1">
      <alignment horizontal="distributed" vertical="center" wrapText="1" justifyLastLine="1"/>
    </xf>
    <xf numFmtId="38" fontId="2" fillId="0" borderId="40" xfId="1" applyFont="1" applyFill="1" applyBorder="1" applyAlignment="1" applyProtection="1">
      <alignment horizontal="distributed" vertical="center" wrapText="1" justifyLastLine="1"/>
    </xf>
    <xf numFmtId="38" fontId="2" fillId="0" borderId="24" xfId="1" applyFont="1" applyFill="1" applyBorder="1" applyAlignment="1" applyProtection="1">
      <alignment horizontal="distributed" vertical="center" wrapText="1" justifyLastLine="1"/>
    </xf>
    <xf numFmtId="38" fontId="2" fillId="0" borderId="22" xfId="1" applyFont="1" applyFill="1" applyBorder="1" applyAlignment="1" applyProtection="1">
      <alignment horizontal="distributed" vertical="center" justifyLastLine="1"/>
    </xf>
    <xf numFmtId="38" fontId="2" fillId="0" borderId="40" xfId="1" applyFont="1" applyFill="1" applyBorder="1" applyAlignment="1">
      <alignment vertical="center"/>
    </xf>
    <xf numFmtId="38" fontId="2" fillId="0" borderId="40" xfId="1" applyFont="1" applyFill="1" applyBorder="1" applyAlignment="1" applyProtection="1">
      <alignment horizontal="left" vertical="center"/>
    </xf>
    <xf numFmtId="38" fontId="4" fillId="0" borderId="23" xfId="1" applyFont="1" applyFill="1" applyBorder="1" applyAlignment="1" applyProtection="1">
      <alignment horizontal="distributed" vertical="center" justifyLastLine="1"/>
    </xf>
    <xf numFmtId="38" fontId="4" fillId="0" borderId="23" xfId="1" applyFont="1" applyFill="1" applyBorder="1" applyAlignment="1" applyProtection="1">
      <alignment horizontal="center" vertical="center" shrinkToFit="1"/>
    </xf>
    <xf numFmtId="38" fontId="4" fillId="0" borderId="25" xfId="1" applyFont="1" applyFill="1" applyBorder="1" applyAlignment="1">
      <alignment horizontal="center" vertical="center"/>
    </xf>
    <xf numFmtId="38" fontId="13" fillId="0" borderId="0" xfId="1" applyFont="1" applyFill="1"/>
    <xf numFmtId="38" fontId="13" fillId="0" borderId="0" xfId="1" applyFont="1" applyFill="1" applyBorder="1" applyAlignment="1" applyProtection="1">
      <alignment horizontal="right" vertical="center"/>
    </xf>
    <xf numFmtId="38" fontId="13" fillId="0" borderId="0" xfId="1" applyFont="1" applyFill="1" applyBorder="1"/>
    <xf numFmtId="38" fontId="13" fillId="0" borderId="0" xfId="1" applyFont="1" applyFill="1" applyBorder="1" applyAlignment="1" applyProtection="1">
      <alignment horizontal="left"/>
    </xf>
    <xf numFmtId="38" fontId="13" fillId="0" borderId="0" xfId="1" applyFont="1" applyFill="1" applyBorder="1" applyAlignment="1" applyProtection="1">
      <alignment horizontal="left" shrinkToFit="1"/>
    </xf>
    <xf numFmtId="38" fontId="1" fillId="0" borderId="0" xfId="1" applyFont="1" applyFill="1" applyBorder="1" applyAlignment="1" applyProtection="1">
      <alignment horizontal="left" vertical="center"/>
    </xf>
  </cellXfs>
  <cellStyles count="5">
    <cellStyle name="Excel Built-in Explanatory Text" xfId="3"/>
    <cellStyle name="桁区切り" xfId="1" builtinId="6"/>
    <cellStyle name="桁区切り 3" xfId="4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5</xdr:row>
      <xdr:rowOff>0</xdr:rowOff>
    </xdr:from>
    <xdr:to>
      <xdr:col>33</xdr:col>
      <xdr:colOff>95250</xdr:colOff>
      <xdr:row>5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1432500" y="1047750"/>
          <a:ext cx="95250" cy="0"/>
        </a:xfrm>
        <a:prstGeom prst="rightBrace">
          <a:avLst>
            <a:gd name="adj1" fmla="val -2147483648"/>
            <a:gd name="adj2" fmla="val 496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5</xdr:row>
      <xdr:rowOff>0</xdr:rowOff>
    </xdr:from>
    <xdr:to>
      <xdr:col>33</xdr:col>
      <xdr:colOff>85725</xdr:colOff>
      <xdr:row>5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1432500" y="1047750"/>
          <a:ext cx="85725" cy="0"/>
        </a:xfrm>
        <a:prstGeom prst="rightBrace">
          <a:avLst>
            <a:gd name="adj1" fmla="val -2147483648"/>
            <a:gd name="adj2" fmla="val 4905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9525</xdr:colOff>
      <xdr:row>5</xdr:row>
      <xdr:rowOff>0</xdr:rowOff>
    </xdr:from>
    <xdr:to>
      <xdr:col>30</xdr:col>
      <xdr:colOff>85725</xdr:colOff>
      <xdr:row>5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8584525" y="1047750"/>
          <a:ext cx="76200" cy="0"/>
        </a:xfrm>
        <a:prstGeom prst="rightBrace">
          <a:avLst>
            <a:gd name="adj1" fmla="val -2147483648"/>
            <a:gd name="adj2" fmla="val 4943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5</xdr:row>
      <xdr:rowOff>0</xdr:rowOff>
    </xdr:from>
    <xdr:to>
      <xdr:col>36</xdr:col>
      <xdr:colOff>85725</xdr:colOff>
      <xdr:row>5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34290000" y="1047750"/>
          <a:ext cx="85725" cy="0"/>
        </a:xfrm>
        <a:prstGeom prst="rightBrace">
          <a:avLst>
            <a:gd name="adj1" fmla="val -2147483648"/>
            <a:gd name="adj2" fmla="val 5038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9525</xdr:colOff>
      <xdr:row>5</xdr:row>
      <xdr:rowOff>0</xdr:rowOff>
    </xdr:from>
    <xdr:to>
      <xdr:col>30</xdr:col>
      <xdr:colOff>76200</xdr:colOff>
      <xdr:row>5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8584525" y="1047750"/>
          <a:ext cx="66675" cy="0"/>
        </a:xfrm>
        <a:prstGeom prst="rightBrace">
          <a:avLst>
            <a:gd name="adj1" fmla="val -2147483648"/>
            <a:gd name="adj2" fmla="val 5038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5</xdr:row>
      <xdr:rowOff>0</xdr:rowOff>
    </xdr:from>
    <xdr:to>
      <xdr:col>36</xdr:col>
      <xdr:colOff>95250</xdr:colOff>
      <xdr:row>5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34290000" y="1047750"/>
          <a:ext cx="952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9525</xdr:colOff>
      <xdr:row>5</xdr:row>
      <xdr:rowOff>438150</xdr:rowOff>
    </xdr:from>
    <xdr:to>
      <xdr:col>30</xdr:col>
      <xdr:colOff>76200</xdr:colOff>
      <xdr:row>11</xdr:row>
      <xdr:rowOff>19050</xdr:rowOff>
    </xdr:to>
    <xdr:sp macro="" textlink="">
      <xdr:nvSpPr>
        <xdr:cNvPr id="8" name="AutoShape 5"/>
        <xdr:cNvSpPr>
          <a:spLocks/>
        </xdr:cNvSpPr>
      </xdr:nvSpPr>
      <xdr:spPr bwMode="auto">
        <a:xfrm>
          <a:off x="28584525" y="1257300"/>
          <a:ext cx="66675" cy="1066800"/>
        </a:xfrm>
        <a:prstGeom prst="rightBrace">
          <a:avLst>
            <a:gd name="adj1" fmla="val 161456"/>
            <a:gd name="adj2" fmla="val 503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5</xdr:row>
      <xdr:rowOff>409575</xdr:rowOff>
    </xdr:from>
    <xdr:to>
      <xdr:col>33</xdr:col>
      <xdr:colOff>66675</xdr:colOff>
      <xdr:row>11</xdr:row>
      <xdr:rowOff>19050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31432500" y="1254125"/>
          <a:ext cx="66675" cy="1069975"/>
        </a:xfrm>
        <a:prstGeom prst="rightBrace">
          <a:avLst>
            <a:gd name="adj1" fmla="val 165433"/>
            <a:gd name="adj2" fmla="val 503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36</xdr:col>
      <xdr:colOff>2739</xdr:colOff>
      <xdr:row>5</xdr:row>
      <xdr:rowOff>380999</xdr:rowOff>
    </xdr:from>
    <xdr:ext cx="45719" cy="1341659"/>
    <xdr:sp macro="" textlink="">
      <xdr:nvSpPr>
        <xdr:cNvPr id="10" name="CustomShape 1"/>
        <xdr:cNvSpPr/>
      </xdr:nvSpPr>
      <xdr:spPr>
        <a:xfrm>
          <a:off x="34292739" y="1257299"/>
          <a:ext cx="45719" cy="1341659"/>
        </a:xfrm>
        <a:prstGeom prst="rightBrace">
          <a:avLst>
            <a:gd name="adj1" fmla="val 1841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oneCellAnchor>
  <xdr:twoCellAnchor>
    <xdr:from>
      <xdr:col>30</xdr:col>
      <xdr:colOff>0</xdr:colOff>
      <xdr:row>12</xdr:row>
      <xdr:rowOff>19050</xdr:rowOff>
    </xdr:from>
    <xdr:to>
      <xdr:col>30</xdr:col>
      <xdr:colOff>76200</xdr:colOff>
      <xdr:row>16</xdr:row>
      <xdr:rowOff>19050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28575000" y="2533650"/>
          <a:ext cx="76200" cy="838200"/>
        </a:xfrm>
        <a:prstGeom prst="rightBrace">
          <a:avLst>
            <a:gd name="adj1" fmla="val 162639"/>
            <a:gd name="adj2" fmla="val 503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257175</xdr:colOff>
      <xdr:row>11</xdr:row>
      <xdr:rowOff>285750</xdr:rowOff>
    </xdr:from>
    <xdr:to>
      <xdr:col>33</xdr:col>
      <xdr:colOff>66675</xdr:colOff>
      <xdr:row>16</xdr:row>
      <xdr:rowOff>9525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30737175" y="2514600"/>
          <a:ext cx="762000" cy="847725"/>
        </a:xfrm>
        <a:prstGeom prst="rightBrace">
          <a:avLst>
            <a:gd name="adj1" fmla="val 165773"/>
            <a:gd name="adj2" fmla="val 503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35</xdr:col>
      <xdr:colOff>249268</xdr:colOff>
      <xdr:row>11</xdr:row>
      <xdr:rowOff>257736</xdr:rowOff>
    </xdr:from>
    <xdr:ext cx="44862" cy="1183439"/>
    <xdr:sp macro="" textlink="">
      <xdr:nvSpPr>
        <xdr:cNvPr id="13" name="CustomShape 1"/>
        <xdr:cNvSpPr/>
      </xdr:nvSpPr>
      <xdr:spPr>
        <a:xfrm>
          <a:off x="33586768" y="2511986"/>
          <a:ext cx="44862" cy="1183439"/>
        </a:xfrm>
        <a:prstGeom prst="rightBrace">
          <a:avLst>
            <a:gd name="adj1" fmla="val 1841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oneCellAnchor>
  <xdr:twoCellAnchor>
    <xdr:from>
      <xdr:col>33</xdr:col>
      <xdr:colOff>0</xdr:colOff>
      <xdr:row>5</xdr:row>
      <xdr:rowOff>0</xdr:rowOff>
    </xdr:from>
    <xdr:to>
      <xdr:col>33</xdr:col>
      <xdr:colOff>94320</xdr:colOff>
      <xdr:row>5</xdr:row>
      <xdr:rowOff>360</xdr:rowOff>
    </xdr:to>
    <xdr:sp macro="" textlink="">
      <xdr:nvSpPr>
        <xdr:cNvPr id="14" name="CustomShape 1"/>
        <xdr:cNvSpPr/>
      </xdr:nvSpPr>
      <xdr:spPr>
        <a:xfrm>
          <a:off x="31432500" y="1047750"/>
          <a:ext cx="94320" cy="360"/>
        </a:xfrm>
        <a:prstGeom prst="rightBrace">
          <a:avLst>
            <a:gd name="adj1" fmla="val -2147483648"/>
            <a:gd name="adj2" fmla="val 49625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33</xdr:col>
      <xdr:colOff>0</xdr:colOff>
      <xdr:row>5</xdr:row>
      <xdr:rowOff>0</xdr:rowOff>
    </xdr:from>
    <xdr:to>
      <xdr:col>33</xdr:col>
      <xdr:colOff>84600</xdr:colOff>
      <xdr:row>5</xdr:row>
      <xdr:rowOff>360</xdr:rowOff>
    </xdr:to>
    <xdr:sp macro="" textlink="">
      <xdr:nvSpPr>
        <xdr:cNvPr id="15" name="CustomShape 1"/>
        <xdr:cNvSpPr/>
      </xdr:nvSpPr>
      <xdr:spPr>
        <a:xfrm>
          <a:off x="31432500" y="1047750"/>
          <a:ext cx="84600" cy="360"/>
        </a:xfrm>
        <a:prstGeom prst="rightBrace">
          <a:avLst>
            <a:gd name="adj1" fmla="val -2147483648"/>
            <a:gd name="adj2" fmla="val 49051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30</xdr:col>
      <xdr:colOff>9360</xdr:colOff>
      <xdr:row>5</xdr:row>
      <xdr:rowOff>0</xdr:rowOff>
    </xdr:from>
    <xdr:to>
      <xdr:col>30</xdr:col>
      <xdr:colOff>84600</xdr:colOff>
      <xdr:row>5</xdr:row>
      <xdr:rowOff>360</xdr:rowOff>
    </xdr:to>
    <xdr:sp macro="" textlink="">
      <xdr:nvSpPr>
        <xdr:cNvPr id="16" name="CustomShape 1"/>
        <xdr:cNvSpPr/>
      </xdr:nvSpPr>
      <xdr:spPr>
        <a:xfrm>
          <a:off x="28584360" y="1047750"/>
          <a:ext cx="75240" cy="360"/>
        </a:xfrm>
        <a:prstGeom prst="rightBrace">
          <a:avLst>
            <a:gd name="adj1" fmla="val -2147483648"/>
            <a:gd name="adj2" fmla="val 49435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36</xdr:col>
      <xdr:colOff>0</xdr:colOff>
      <xdr:row>5</xdr:row>
      <xdr:rowOff>0</xdr:rowOff>
    </xdr:from>
    <xdr:to>
      <xdr:col>36</xdr:col>
      <xdr:colOff>84600</xdr:colOff>
      <xdr:row>5</xdr:row>
      <xdr:rowOff>360</xdr:rowOff>
    </xdr:to>
    <xdr:sp macro="" textlink="">
      <xdr:nvSpPr>
        <xdr:cNvPr id="17" name="CustomShape 1"/>
        <xdr:cNvSpPr/>
      </xdr:nvSpPr>
      <xdr:spPr>
        <a:xfrm>
          <a:off x="34290000" y="1047750"/>
          <a:ext cx="84600" cy="360"/>
        </a:xfrm>
        <a:prstGeom prst="rightBrace">
          <a:avLst>
            <a:gd name="adj1" fmla="val -2147483648"/>
            <a:gd name="adj2" fmla="val 5038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30</xdr:col>
      <xdr:colOff>9360</xdr:colOff>
      <xdr:row>5</xdr:row>
      <xdr:rowOff>0</xdr:rowOff>
    </xdr:from>
    <xdr:to>
      <xdr:col>30</xdr:col>
      <xdr:colOff>74880</xdr:colOff>
      <xdr:row>5</xdr:row>
      <xdr:rowOff>360</xdr:rowOff>
    </xdr:to>
    <xdr:sp macro="" textlink="">
      <xdr:nvSpPr>
        <xdr:cNvPr id="18" name="CustomShape 1"/>
        <xdr:cNvSpPr/>
      </xdr:nvSpPr>
      <xdr:spPr>
        <a:xfrm>
          <a:off x="28584360" y="1047750"/>
          <a:ext cx="65520" cy="360"/>
        </a:xfrm>
        <a:prstGeom prst="rightBrace">
          <a:avLst>
            <a:gd name="adj1" fmla="val -2147483648"/>
            <a:gd name="adj2" fmla="val 5038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36</xdr:col>
      <xdr:colOff>0</xdr:colOff>
      <xdr:row>5</xdr:row>
      <xdr:rowOff>0</xdr:rowOff>
    </xdr:from>
    <xdr:to>
      <xdr:col>36</xdr:col>
      <xdr:colOff>94320</xdr:colOff>
      <xdr:row>5</xdr:row>
      <xdr:rowOff>360</xdr:rowOff>
    </xdr:to>
    <xdr:sp macro="" textlink="">
      <xdr:nvSpPr>
        <xdr:cNvPr id="19" name="CustomShape 1"/>
        <xdr:cNvSpPr/>
      </xdr:nvSpPr>
      <xdr:spPr>
        <a:xfrm>
          <a:off x="34290000" y="1047750"/>
          <a:ext cx="9432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30</xdr:col>
      <xdr:colOff>9360</xdr:colOff>
      <xdr:row>5</xdr:row>
      <xdr:rowOff>438120</xdr:rowOff>
    </xdr:from>
    <xdr:to>
      <xdr:col>30</xdr:col>
      <xdr:colOff>74880</xdr:colOff>
      <xdr:row>11</xdr:row>
      <xdr:rowOff>18000</xdr:rowOff>
    </xdr:to>
    <xdr:sp macro="" textlink="">
      <xdr:nvSpPr>
        <xdr:cNvPr id="20" name="CustomShape 1"/>
        <xdr:cNvSpPr/>
      </xdr:nvSpPr>
      <xdr:spPr>
        <a:xfrm>
          <a:off x="28584360" y="1257270"/>
          <a:ext cx="65520" cy="1065780"/>
        </a:xfrm>
        <a:prstGeom prst="rightBrace">
          <a:avLst>
            <a:gd name="adj1" fmla="val 161456"/>
            <a:gd name="adj2" fmla="val 5038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33</xdr:col>
      <xdr:colOff>0</xdr:colOff>
      <xdr:row>5</xdr:row>
      <xdr:rowOff>409680</xdr:rowOff>
    </xdr:from>
    <xdr:to>
      <xdr:col>33</xdr:col>
      <xdr:colOff>65520</xdr:colOff>
      <xdr:row>11</xdr:row>
      <xdr:rowOff>18000</xdr:rowOff>
    </xdr:to>
    <xdr:sp macro="" textlink="">
      <xdr:nvSpPr>
        <xdr:cNvPr id="21" name="CustomShape 1"/>
        <xdr:cNvSpPr/>
      </xdr:nvSpPr>
      <xdr:spPr>
        <a:xfrm>
          <a:off x="31432500" y="1254230"/>
          <a:ext cx="65520" cy="1068820"/>
        </a:xfrm>
        <a:prstGeom prst="rightBrace">
          <a:avLst>
            <a:gd name="adj1" fmla="val 165433"/>
            <a:gd name="adj2" fmla="val 5038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36</xdr:col>
      <xdr:colOff>2880</xdr:colOff>
      <xdr:row>5</xdr:row>
      <xdr:rowOff>380880</xdr:rowOff>
    </xdr:from>
    <xdr:ext cx="44640" cy="1502341"/>
    <xdr:sp macro="" textlink="">
      <xdr:nvSpPr>
        <xdr:cNvPr id="22" name="CustomShape 1"/>
        <xdr:cNvSpPr/>
      </xdr:nvSpPr>
      <xdr:spPr>
        <a:xfrm>
          <a:off x="34292880" y="1257180"/>
          <a:ext cx="44640" cy="1502341"/>
        </a:xfrm>
        <a:prstGeom prst="rightBrace">
          <a:avLst>
            <a:gd name="adj1" fmla="val 184167"/>
            <a:gd name="adj2" fmla="val 5000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twoCellAnchor>
    <xdr:from>
      <xdr:col>30</xdr:col>
      <xdr:colOff>0</xdr:colOff>
      <xdr:row>12</xdr:row>
      <xdr:rowOff>19080</xdr:rowOff>
    </xdr:from>
    <xdr:to>
      <xdr:col>30</xdr:col>
      <xdr:colOff>75240</xdr:colOff>
      <xdr:row>16</xdr:row>
      <xdr:rowOff>18000</xdr:rowOff>
    </xdr:to>
    <xdr:sp macro="" textlink="">
      <xdr:nvSpPr>
        <xdr:cNvPr id="23" name="CustomShape 1"/>
        <xdr:cNvSpPr/>
      </xdr:nvSpPr>
      <xdr:spPr>
        <a:xfrm>
          <a:off x="28575000" y="2533680"/>
          <a:ext cx="75240" cy="837120"/>
        </a:xfrm>
        <a:prstGeom prst="rightBrace">
          <a:avLst>
            <a:gd name="adj1" fmla="val 162639"/>
            <a:gd name="adj2" fmla="val 5038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32</xdr:col>
      <xdr:colOff>257040</xdr:colOff>
      <xdr:row>11</xdr:row>
      <xdr:rowOff>285840</xdr:rowOff>
    </xdr:from>
    <xdr:to>
      <xdr:col>33</xdr:col>
      <xdr:colOff>65520</xdr:colOff>
      <xdr:row>16</xdr:row>
      <xdr:rowOff>8640</xdr:rowOff>
    </xdr:to>
    <xdr:sp macro="" textlink="">
      <xdr:nvSpPr>
        <xdr:cNvPr id="24" name="CustomShape 1"/>
        <xdr:cNvSpPr/>
      </xdr:nvSpPr>
      <xdr:spPr>
        <a:xfrm>
          <a:off x="30737040" y="2514690"/>
          <a:ext cx="760980" cy="846750"/>
        </a:xfrm>
        <a:prstGeom prst="rightBrace">
          <a:avLst>
            <a:gd name="adj1" fmla="val 165773"/>
            <a:gd name="adj2" fmla="val 5038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35</xdr:col>
      <xdr:colOff>249120</xdr:colOff>
      <xdr:row>11</xdr:row>
      <xdr:rowOff>257760</xdr:rowOff>
    </xdr:from>
    <xdr:ext cx="34356" cy="1410934"/>
    <xdr:sp macro="" textlink="">
      <xdr:nvSpPr>
        <xdr:cNvPr id="25" name="CustomShape 1"/>
        <xdr:cNvSpPr/>
      </xdr:nvSpPr>
      <xdr:spPr>
        <a:xfrm>
          <a:off x="33586620" y="2512010"/>
          <a:ext cx="34356" cy="1410934"/>
        </a:xfrm>
        <a:prstGeom prst="rightBrace">
          <a:avLst>
            <a:gd name="adj1" fmla="val 184167"/>
            <a:gd name="adj2" fmla="val 5000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showGridLines="0" showZeros="0" tabSelected="1" view="pageBreakPreview" zoomScale="115" zoomScaleNormal="100" zoomScaleSheetLayoutView="115" zoomScalePageLayoutView="70" workbookViewId="0"/>
  </sheetViews>
  <sheetFormatPr defaultColWidth="12.5" defaultRowHeight="11.5" x14ac:dyDescent="0.25"/>
  <cols>
    <col min="1" max="1" width="9.25" style="1" customWidth="1"/>
    <col min="2" max="2" width="8.6640625" style="1" customWidth="1"/>
    <col min="3" max="3" width="6.5" style="2" customWidth="1"/>
    <col min="4" max="4" width="13.4140625" style="1" customWidth="1"/>
    <col min="5" max="6" width="9.9140625" style="1" customWidth="1"/>
    <col min="7" max="15" width="3.1640625" style="1" customWidth="1"/>
    <col min="16" max="21" width="3.4140625" style="1" customWidth="1"/>
    <col min="22" max="24" width="4.1640625" style="1" customWidth="1"/>
    <col min="25" max="27" width="3.4140625" style="1" customWidth="1"/>
    <col min="28" max="30" width="4" style="1" customWidth="1"/>
    <col min="31" max="33" width="3.25" style="1" customWidth="1"/>
    <col min="34" max="36" width="3.1640625" style="1" customWidth="1"/>
    <col min="37" max="39" width="3" style="1" customWidth="1"/>
    <col min="40" max="40" width="3.1640625" style="1" customWidth="1"/>
    <col min="41" max="16384" width="12.5" style="1"/>
  </cols>
  <sheetData>
    <row r="1" spans="1:39" s="114" customFormat="1" ht="18.75" customHeight="1" x14ac:dyDescent="0.3">
      <c r="A1" s="119" t="s">
        <v>46</v>
      </c>
      <c r="C1" s="118"/>
      <c r="D1" s="117"/>
      <c r="E1" s="117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L1" s="116"/>
      <c r="AM1" s="115" t="str">
        <f>A1</f>
        <v>令和５年度学校一覧　高等専門学校</v>
      </c>
    </row>
    <row r="2" spans="1:39" s="64" customFormat="1" ht="15" customHeight="1" x14ac:dyDescent="0.55000000000000004">
      <c r="A2" s="113" t="s">
        <v>45</v>
      </c>
      <c r="B2" s="111" t="s">
        <v>44</v>
      </c>
      <c r="C2" s="112" t="s">
        <v>43</v>
      </c>
      <c r="D2" s="111" t="s">
        <v>42</v>
      </c>
      <c r="E2" s="111" t="s">
        <v>41</v>
      </c>
      <c r="F2" s="111" t="s">
        <v>40</v>
      </c>
      <c r="G2" s="110"/>
      <c r="H2" s="109"/>
      <c r="I2" s="109"/>
      <c r="J2" s="109" t="s">
        <v>39</v>
      </c>
      <c r="K2" s="109"/>
      <c r="L2" s="109"/>
      <c r="M2" s="109"/>
      <c r="N2" s="109"/>
      <c r="O2" s="109"/>
      <c r="P2" s="109"/>
      <c r="Q2" s="109"/>
      <c r="R2" s="109" t="s">
        <v>38</v>
      </c>
      <c r="S2" s="109"/>
      <c r="T2" s="109"/>
      <c r="U2" s="109"/>
      <c r="V2" s="109" t="s">
        <v>37</v>
      </c>
      <c r="W2" s="109"/>
      <c r="X2" s="109"/>
      <c r="Y2" s="109"/>
      <c r="Z2" s="109"/>
      <c r="AA2" s="109"/>
      <c r="AB2" s="109"/>
      <c r="AC2" s="109"/>
      <c r="AD2" s="109"/>
      <c r="AE2" s="104" t="s">
        <v>36</v>
      </c>
      <c r="AF2" s="103"/>
      <c r="AG2" s="108"/>
      <c r="AH2" s="107" t="s">
        <v>35</v>
      </c>
      <c r="AI2" s="106"/>
      <c r="AJ2" s="105"/>
      <c r="AK2" s="104" t="s">
        <v>34</v>
      </c>
      <c r="AL2" s="103"/>
      <c r="AM2" s="102"/>
    </row>
    <row r="3" spans="1:39" s="64" customFormat="1" ht="15" customHeight="1" x14ac:dyDescent="0.55000000000000004">
      <c r="A3" s="89"/>
      <c r="B3" s="87"/>
      <c r="C3" s="88"/>
      <c r="D3" s="87"/>
      <c r="E3" s="87"/>
      <c r="F3" s="87"/>
      <c r="G3" s="101"/>
      <c r="H3" s="100"/>
      <c r="I3" s="100"/>
      <c r="J3" s="100"/>
      <c r="K3" s="100"/>
      <c r="L3" s="100"/>
      <c r="M3" s="100"/>
      <c r="N3" s="100" t="s">
        <v>33</v>
      </c>
      <c r="O3" s="100"/>
      <c r="P3" s="100"/>
      <c r="Q3" s="100"/>
      <c r="R3" s="100" t="s">
        <v>32</v>
      </c>
      <c r="S3" s="100"/>
      <c r="T3" s="100"/>
      <c r="U3" s="100"/>
      <c r="V3" s="100"/>
      <c r="W3" s="100"/>
      <c r="X3" s="100"/>
      <c r="Y3" s="99" t="s">
        <v>31</v>
      </c>
      <c r="Z3" s="98"/>
      <c r="AA3" s="97"/>
      <c r="AB3" s="98" t="s">
        <v>30</v>
      </c>
      <c r="AC3" s="98"/>
      <c r="AD3" s="97"/>
      <c r="AE3" s="92"/>
      <c r="AF3" s="91"/>
      <c r="AG3" s="96"/>
      <c r="AH3" s="95"/>
      <c r="AI3" s="94"/>
      <c r="AJ3" s="93"/>
      <c r="AK3" s="92"/>
      <c r="AL3" s="91"/>
      <c r="AM3" s="90"/>
    </row>
    <row r="4" spans="1:39" s="64" customFormat="1" ht="15" customHeight="1" x14ac:dyDescent="0.55000000000000004">
      <c r="A4" s="89"/>
      <c r="B4" s="87"/>
      <c r="C4" s="88"/>
      <c r="D4" s="87"/>
      <c r="E4" s="87"/>
      <c r="F4" s="87"/>
      <c r="G4" s="86" t="s">
        <v>29</v>
      </c>
      <c r="H4" s="85"/>
      <c r="I4" s="84"/>
      <c r="J4" s="86" t="s">
        <v>28</v>
      </c>
      <c r="K4" s="85"/>
      <c r="L4" s="84"/>
      <c r="M4" s="86" t="s">
        <v>27</v>
      </c>
      <c r="N4" s="85"/>
      <c r="O4" s="84"/>
      <c r="P4" s="86" t="s">
        <v>26</v>
      </c>
      <c r="Q4" s="85"/>
      <c r="R4" s="84"/>
      <c r="S4" s="86" t="s">
        <v>25</v>
      </c>
      <c r="T4" s="85"/>
      <c r="U4" s="84"/>
      <c r="V4" s="86" t="s">
        <v>24</v>
      </c>
      <c r="W4" s="85"/>
      <c r="X4" s="84"/>
      <c r="Y4" s="83"/>
      <c r="Z4" s="82"/>
      <c r="AA4" s="81"/>
      <c r="AB4" s="82"/>
      <c r="AC4" s="82"/>
      <c r="AD4" s="81"/>
      <c r="AE4" s="76"/>
      <c r="AF4" s="75"/>
      <c r="AG4" s="80"/>
      <c r="AH4" s="79"/>
      <c r="AI4" s="78"/>
      <c r="AJ4" s="77"/>
      <c r="AK4" s="76"/>
      <c r="AL4" s="75"/>
      <c r="AM4" s="74"/>
    </row>
    <row r="5" spans="1:39" s="64" customFormat="1" ht="15" customHeight="1" x14ac:dyDescent="0.55000000000000004">
      <c r="A5" s="73"/>
      <c r="B5" s="71"/>
      <c r="C5" s="72"/>
      <c r="D5" s="71"/>
      <c r="E5" s="71"/>
      <c r="F5" s="71"/>
      <c r="G5" s="67" t="s">
        <v>23</v>
      </c>
      <c r="H5" s="70" t="s">
        <v>22</v>
      </c>
      <c r="I5" s="67" t="s">
        <v>21</v>
      </c>
      <c r="J5" s="67" t="s">
        <v>23</v>
      </c>
      <c r="K5" s="69" t="s">
        <v>22</v>
      </c>
      <c r="L5" s="67" t="s">
        <v>21</v>
      </c>
      <c r="M5" s="67" t="s">
        <v>23</v>
      </c>
      <c r="N5" s="67" t="s">
        <v>22</v>
      </c>
      <c r="O5" s="67" t="s">
        <v>21</v>
      </c>
      <c r="P5" s="67" t="s">
        <v>23</v>
      </c>
      <c r="Q5" s="69" t="s">
        <v>22</v>
      </c>
      <c r="R5" s="67" t="s">
        <v>21</v>
      </c>
      <c r="S5" s="68" t="s">
        <v>23</v>
      </c>
      <c r="T5" s="67" t="s">
        <v>22</v>
      </c>
      <c r="U5" s="67" t="s">
        <v>21</v>
      </c>
      <c r="V5" s="67" t="s">
        <v>23</v>
      </c>
      <c r="W5" s="67" t="s">
        <v>22</v>
      </c>
      <c r="X5" s="67" t="s">
        <v>21</v>
      </c>
      <c r="Y5" s="67" t="s">
        <v>23</v>
      </c>
      <c r="Z5" s="67" t="s">
        <v>22</v>
      </c>
      <c r="AA5" s="67" t="s">
        <v>21</v>
      </c>
      <c r="AB5" s="67" t="s">
        <v>23</v>
      </c>
      <c r="AC5" s="67" t="s">
        <v>22</v>
      </c>
      <c r="AD5" s="67" t="s">
        <v>21</v>
      </c>
      <c r="AE5" s="67" t="s">
        <v>23</v>
      </c>
      <c r="AF5" s="67" t="s">
        <v>22</v>
      </c>
      <c r="AG5" s="67" t="s">
        <v>21</v>
      </c>
      <c r="AH5" s="67" t="s">
        <v>23</v>
      </c>
      <c r="AI5" s="67" t="s">
        <v>22</v>
      </c>
      <c r="AJ5" s="68" t="s">
        <v>21</v>
      </c>
      <c r="AK5" s="67" t="s">
        <v>23</v>
      </c>
      <c r="AL5" s="66" t="s">
        <v>22</v>
      </c>
      <c r="AM5" s="65" t="s">
        <v>21</v>
      </c>
    </row>
    <row r="6" spans="1:39" ht="35.25" customHeight="1" x14ac:dyDescent="0.25">
      <c r="A6" s="63" t="s">
        <v>20</v>
      </c>
      <c r="B6" s="62" t="s">
        <v>19</v>
      </c>
      <c r="C6" s="61"/>
      <c r="D6" s="60"/>
      <c r="E6" s="59"/>
      <c r="F6" s="58"/>
      <c r="G6" s="55"/>
      <c r="H6" s="57"/>
      <c r="I6" s="55"/>
      <c r="J6" s="55"/>
      <c r="K6" s="56"/>
      <c r="L6" s="55"/>
      <c r="M6" s="55"/>
      <c r="N6" s="55"/>
      <c r="O6" s="55"/>
      <c r="P6" s="55"/>
      <c r="Q6" s="56"/>
      <c r="R6" s="55"/>
      <c r="S6" s="56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6"/>
      <c r="AK6" s="55"/>
      <c r="AL6" s="54"/>
      <c r="AM6" s="53"/>
    </row>
    <row r="7" spans="1:39" ht="20.25" customHeight="1" x14ac:dyDescent="0.25">
      <c r="A7" s="51"/>
      <c r="B7" s="41" t="s">
        <v>18</v>
      </c>
      <c r="C7" s="40" t="s">
        <v>17</v>
      </c>
      <c r="D7" s="52" t="s">
        <v>16</v>
      </c>
      <c r="E7" s="38" t="s">
        <v>15</v>
      </c>
      <c r="F7" s="32" t="s">
        <v>14</v>
      </c>
      <c r="G7" s="24">
        <f>SUM(H7:I7)</f>
        <v>43</v>
      </c>
      <c r="H7" s="23">
        <v>41</v>
      </c>
      <c r="I7" s="23">
        <v>2</v>
      </c>
      <c r="J7" s="24">
        <f>SUM(K7:L7)</f>
        <v>40</v>
      </c>
      <c r="K7" s="23">
        <v>39</v>
      </c>
      <c r="L7" s="23">
        <v>1</v>
      </c>
      <c r="M7" s="24">
        <f>SUM(N7:O7)</f>
        <v>38</v>
      </c>
      <c r="N7" s="23">
        <v>37</v>
      </c>
      <c r="O7" s="23">
        <v>1</v>
      </c>
      <c r="P7" s="24">
        <f>SUM(Q7:R7)</f>
        <v>38</v>
      </c>
      <c r="Q7" s="23">
        <v>35</v>
      </c>
      <c r="R7" s="23">
        <v>3</v>
      </c>
      <c r="S7" s="24">
        <f>SUM(T7:U7)</f>
        <v>47</v>
      </c>
      <c r="T7" s="23">
        <v>46</v>
      </c>
      <c r="U7" s="23">
        <v>1</v>
      </c>
      <c r="V7" s="24">
        <f>SUM(W7:X7)</f>
        <v>206</v>
      </c>
      <c r="W7" s="24">
        <f>H7+K7+N7+Q7+T7</f>
        <v>198</v>
      </c>
      <c r="X7" s="24">
        <f>I7+L7+O7+R7+U7</f>
        <v>8</v>
      </c>
      <c r="Y7" s="24">
        <f>SUM(Z7:AA7)</f>
        <v>0</v>
      </c>
      <c r="Z7" s="23"/>
      <c r="AA7" s="23"/>
      <c r="AB7" s="24">
        <f>SUM(AC7:AD7)</f>
        <v>206</v>
      </c>
      <c r="AC7" s="24">
        <f>SUM(H7,K7,N7,Q7,T7,Z7)</f>
        <v>198</v>
      </c>
      <c r="AD7" s="24">
        <f>SUM(AA7,U7,R7,O7,L7,I7)</f>
        <v>8</v>
      </c>
      <c r="AE7" s="19"/>
      <c r="AF7" s="18"/>
      <c r="AG7" s="18"/>
      <c r="AH7" s="19"/>
      <c r="AI7" s="18"/>
      <c r="AJ7" s="18"/>
      <c r="AK7" s="19"/>
      <c r="AL7" s="18"/>
      <c r="AM7" s="17"/>
    </row>
    <row r="8" spans="1:39" ht="20.25" customHeight="1" x14ac:dyDescent="0.25">
      <c r="A8" s="51"/>
      <c r="B8" s="15"/>
      <c r="C8" s="15"/>
      <c r="D8" s="15"/>
      <c r="E8" s="15"/>
      <c r="F8" s="32" t="s">
        <v>13</v>
      </c>
      <c r="G8" s="24">
        <f>SUM(H8:I8)</f>
        <v>41</v>
      </c>
      <c r="H8" s="23">
        <v>33</v>
      </c>
      <c r="I8" s="23">
        <v>8</v>
      </c>
      <c r="J8" s="24">
        <f>SUM(K8:L8)</f>
        <v>44</v>
      </c>
      <c r="K8" s="23">
        <v>41</v>
      </c>
      <c r="L8" s="23">
        <v>3</v>
      </c>
      <c r="M8" s="24">
        <f>SUM(N8:O8)</f>
        <v>42</v>
      </c>
      <c r="N8" s="23">
        <v>38</v>
      </c>
      <c r="O8" s="23">
        <v>4</v>
      </c>
      <c r="P8" s="24">
        <f>SUM(Q8:R8)</f>
        <v>45</v>
      </c>
      <c r="Q8" s="23">
        <v>39</v>
      </c>
      <c r="R8" s="23">
        <v>6</v>
      </c>
      <c r="S8" s="24">
        <f>SUM(T8:U8)</f>
        <v>36</v>
      </c>
      <c r="T8" s="23">
        <v>33</v>
      </c>
      <c r="U8" s="23">
        <v>3</v>
      </c>
      <c r="V8" s="24">
        <f>SUM(W8:X8)</f>
        <v>208</v>
      </c>
      <c r="W8" s="24">
        <f>H8+K8+N8+Q8+T8</f>
        <v>184</v>
      </c>
      <c r="X8" s="24">
        <f>I8+L8+O8+R8+U8</f>
        <v>24</v>
      </c>
      <c r="Y8" s="24">
        <f>SUM(Z8:AA8)</f>
        <v>0</v>
      </c>
      <c r="Z8" s="23"/>
      <c r="AA8" s="23"/>
      <c r="AB8" s="24">
        <f>SUM(AC8:AD8)</f>
        <v>208</v>
      </c>
      <c r="AC8" s="24">
        <f>SUM(H8,K8,N8,Q8,T8,Z8)</f>
        <v>184</v>
      </c>
      <c r="AD8" s="24">
        <f>SUM(AA8,U8,R8,O8,L8,I8)</f>
        <v>24</v>
      </c>
      <c r="AE8" s="19"/>
      <c r="AF8" s="18"/>
      <c r="AG8" s="18"/>
      <c r="AH8" s="19"/>
      <c r="AI8" s="18"/>
      <c r="AJ8" s="18"/>
      <c r="AK8" s="19"/>
      <c r="AL8" s="18"/>
      <c r="AM8" s="17"/>
    </row>
    <row r="9" spans="1:39" ht="20.25" customHeight="1" x14ac:dyDescent="0.25">
      <c r="A9" s="47"/>
      <c r="B9" s="15"/>
      <c r="C9" s="15"/>
      <c r="D9" s="15"/>
      <c r="E9" s="15"/>
      <c r="F9" s="32" t="s">
        <v>12</v>
      </c>
      <c r="G9" s="24">
        <f>SUM(H9:I9)</f>
        <v>43</v>
      </c>
      <c r="H9" s="23">
        <v>39</v>
      </c>
      <c r="I9" s="23">
        <v>4</v>
      </c>
      <c r="J9" s="24">
        <f>SUM(K9:L9)</f>
        <v>40</v>
      </c>
      <c r="K9" s="23">
        <v>39</v>
      </c>
      <c r="L9" s="23">
        <v>1</v>
      </c>
      <c r="M9" s="24">
        <f>SUM(N9:O9)</f>
        <v>44</v>
      </c>
      <c r="N9" s="23">
        <v>42</v>
      </c>
      <c r="O9" s="23">
        <v>2</v>
      </c>
      <c r="P9" s="24">
        <f>SUM(Q9:R9)</f>
        <v>39</v>
      </c>
      <c r="Q9" s="23">
        <v>35</v>
      </c>
      <c r="R9" s="23">
        <v>4</v>
      </c>
      <c r="S9" s="24">
        <f>SUM(T9:U9)</f>
        <v>38</v>
      </c>
      <c r="T9" s="23">
        <v>37</v>
      </c>
      <c r="U9" s="23">
        <v>1</v>
      </c>
      <c r="V9" s="24">
        <f>SUM(W9:X9)</f>
        <v>204</v>
      </c>
      <c r="W9" s="24">
        <f>H9+K9+N9+Q9+T9</f>
        <v>192</v>
      </c>
      <c r="X9" s="24">
        <f>I9+L9+O9+R9+U9</f>
        <v>12</v>
      </c>
      <c r="Y9" s="24">
        <f>SUM(Z9:AA9)</f>
        <v>0</v>
      </c>
      <c r="Z9" s="23"/>
      <c r="AA9" s="23"/>
      <c r="AB9" s="24">
        <f>SUM(AC9:AD9)</f>
        <v>204</v>
      </c>
      <c r="AC9" s="24">
        <f>SUM(H9,K9,N9,Q9,T9,Z9)</f>
        <v>192</v>
      </c>
      <c r="AD9" s="24">
        <f>SUM(AA9,U9,R9,O9,L9,I9)</f>
        <v>12</v>
      </c>
      <c r="AE9" s="25">
        <v>59</v>
      </c>
      <c r="AF9" s="23">
        <v>57</v>
      </c>
      <c r="AG9" s="23">
        <v>2</v>
      </c>
      <c r="AH9" s="25">
        <v>41</v>
      </c>
      <c r="AI9" s="23">
        <v>40</v>
      </c>
      <c r="AJ9" s="23">
        <v>1</v>
      </c>
      <c r="AK9" s="25">
        <v>62</v>
      </c>
      <c r="AL9" s="23">
        <v>24</v>
      </c>
      <c r="AM9" s="50">
        <v>38</v>
      </c>
    </row>
    <row r="10" spans="1:39" ht="20.25" customHeight="1" x14ac:dyDescent="0.25">
      <c r="A10" s="47"/>
      <c r="B10" s="41"/>
      <c r="C10" s="49"/>
      <c r="D10" s="39"/>
      <c r="E10" s="48"/>
      <c r="F10" s="32" t="s">
        <v>11</v>
      </c>
      <c r="G10" s="24">
        <f>SUM(H10:I10)</f>
        <v>41</v>
      </c>
      <c r="H10" s="23">
        <v>29</v>
      </c>
      <c r="I10" s="23">
        <v>12</v>
      </c>
      <c r="J10" s="24">
        <f>SUM(K10:L10)</f>
        <v>43</v>
      </c>
      <c r="K10" s="23">
        <v>33</v>
      </c>
      <c r="L10" s="23">
        <v>10</v>
      </c>
      <c r="M10" s="24">
        <f>SUM(N10:O10)</f>
        <v>40</v>
      </c>
      <c r="N10" s="23">
        <v>29</v>
      </c>
      <c r="O10" s="23">
        <v>11</v>
      </c>
      <c r="P10" s="24">
        <f>SUM(Q10:R10)</f>
        <v>40</v>
      </c>
      <c r="Q10" s="23">
        <v>33</v>
      </c>
      <c r="R10" s="23">
        <v>7</v>
      </c>
      <c r="S10" s="24">
        <f>SUM(T10:U10)</f>
        <v>44</v>
      </c>
      <c r="T10" s="23">
        <v>35</v>
      </c>
      <c r="U10" s="23">
        <v>9</v>
      </c>
      <c r="V10" s="24">
        <f>SUM(W10:X10)</f>
        <v>208</v>
      </c>
      <c r="W10" s="24">
        <f>H10+K10+N10+Q10+T10</f>
        <v>159</v>
      </c>
      <c r="X10" s="24">
        <f>I10+L10+O10+R10+U10</f>
        <v>49</v>
      </c>
      <c r="Y10" s="24">
        <f>SUM(Z10:AA10)</f>
        <v>0</v>
      </c>
      <c r="Z10" s="23"/>
      <c r="AA10" s="23"/>
      <c r="AB10" s="24">
        <f>SUM(AC10:AD10)</f>
        <v>208</v>
      </c>
      <c r="AC10" s="24">
        <f>SUM(H10,K10,N10,Q10,T10,Z10)</f>
        <v>159</v>
      </c>
      <c r="AD10" s="24">
        <f>SUM(AA10,U10,R10,O10,L10,I10)</f>
        <v>49</v>
      </c>
      <c r="AE10" s="19"/>
      <c r="AF10" s="18"/>
      <c r="AG10" s="18"/>
      <c r="AH10" s="19"/>
      <c r="AI10" s="18"/>
      <c r="AJ10" s="18"/>
      <c r="AK10" s="19"/>
      <c r="AL10" s="18"/>
      <c r="AM10" s="17"/>
    </row>
    <row r="11" spans="1:39" ht="20.25" customHeight="1" x14ac:dyDescent="0.25">
      <c r="A11" s="47"/>
      <c r="B11" s="15"/>
      <c r="C11" s="15"/>
      <c r="D11" s="15"/>
      <c r="E11" s="15"/>
      <c r="F11" s="26" t="s">
        <v>10</v>
      </c>
      <c r="G11" s="24">
        <f>SUM(H11:I11)</f>
        <v>0</v>
      </c>
      <c r="H11" s="23"/>
      <c r="I11" s="23"/>
      <c r="J11" s="24">
        <f>SUM(K11:L11)</f>
        <v>0</v>
      </c>
      <c r="K11" s="23"/>
      <c r="L11" s="23"/>
      <c r="M11" s="24">
        <f>SUM(N11:O11)</f>
        <v>0</v>
      </c>
      <c r="N11" s="23"/>
      <c r="O11" s="23"/>
      <c r="P11" s="24">
        <f>SUM(Q11:R11)</f>
        <v>0</v>
      </c>
      <c r="Q11" s="23"/>
      <c r="R11" s="23"/>
      <c r="S11" s="24">
        <f>SUM(T11:U11)</f>
        <v>0</v>
      </c>
      <c r="T11" s="23"/>
      <c r="U11" s="23"/>
      <c r="V11" s="24">
        <f>SUM(W11:X11)</f>
        <v>0</v>
      </c>
      <c r="W11" s="24">
        <f>H11+K11+N11+Q11+T11</f>
        <v>0</v>
      </c>
      <c r="X11" s="24">
        <f>I11+L11+O11+R11+U11</f>
        <v>0</v>
      </c>
      <c r="Y11" s="24">
        <f>SUM(Z11:AA11)</f>
        <v>59</v>
      </c>
      <c r="Z11" s="23">
        <v>53</v>
      </c>
      <c r="AA11" s="23">
        <v>6</v>
      </c>
      <c r="AB11" s="24">
        <f>SUM(AC11:AD11)</f>
        <v>59</v>
      </c>
      <c r="AC11" s="24">
        <f>SUM(H11,K11,N11,Q11,T11,Z11)</f>
        <v>53</v>
      </c>
      <c r="AD11" s="24">
        <f>SUM(AA11,U11,R11,O11,L11,I11)</f>
        <v>6</v>
      </c>
      <c r="AE11" s="19"/>
      <c r="AF11" s="18"/>
      <c r="AG11" s="18"/>
      <c r="AH11" s="19"/>
      <c r="AI11" s="18"/>
      <c r="AJ11" s="18"/>
      <c r="AK11" s="19"/>
      <c r="AL11" s="18"/>
      <c r="AM11" s="17"/>
    </row>
    <row r="12" spans="1:39" ht="23.25" customHeight="1" x14ac:dyDescent="0.25">
      <c r="A12" s="16"/>
      <c r="B12" s="15"/>
      <c r="C12" s="15"/>
      <c r="D12" s="15"/>
      <c r="E12" s="15"/>
      <c r="F12" s="46" t="s">
        <v>1</v>
      </c>
      <c r="G12" s="44">
        <f>SUM(G7:G11)</f>
        <v>168</v>
      </c>
      <c r="H12" s="44">
        <f>SUM(H7:H11)</f>
        <v>142</v>
      </c>
      <c r="I12" s="44">
        <f>SUM(I7:I11)</f>
        <v>26</v>
      </c>
      <c r="J12" s="44">
        <f>SUM(J7:J11)</f>
        <v>167</v>
      </c>
      <c r="K12" s="44">
        <f>SUM(K7:K11)</f>
        <v>152</v>
      </c>
      <c r="L12" s="44">
        <f>SUM(L7:L11)</f>
        <v>15</v>
      </c>
      <c r="M12" s="44">
        <f>SUM(M7:M11)</f>
        <v>164</v>
      </c>
      <c r="N12" s="44">
        <f>SUM(N7:N11)</f>
        <v>146</v>
      </c>
      <c r="O12" s="44">
        <f>SUM(O7:O11)</f>
        <v>18</v>
      </c>
      <c r="P12" s="44">
        <f>SUM(P7:P11)</f>
        <v>162</v>
      </c>
      <c r="Q12" s="44">
        <f>SUM(Q7:Q11)</f>
        <v>142</v>
      </c>
      <c r="R12" s="44">
        <f>SUM(R7:R11)</f>
        <v>20</v>
      </c>
      <c r="S12" s="44">
        <f>SUM(S7:S11)</f>
        <v>165</v>
      </c>
      <c r="T12" s="44">
        <f>SUM(T7:T11)</f>
        <v>151</v>
      </c>
      <c r="U12" s="44">
        <f>SUM(U7:U11)</f>
        <v>14</v>
      </c>
      <c r="V12" s="44">
        <f>SUM(V7:V11)</f>
        <v>826</v>
      </c>
      <c r="W12" s="44">
        <f>SUM(W7:W11)</f>
        <v>733</v>
      </c>
      <c r="X12" s="44">
        <f>SUM(X7:X11)</f>
        <v>93</v>
      </c>
      <c r="Y12" s="44">
        <f>SUM(Y7:Y11)</f>
        <v>59</v>
      </c>
      <c r="Z12" s="44">
        <f>SUM(Z7:Z11)</f>
        <v>53</v>
      </c>
      <c r="AA12" s="44">
        <f>SUM(AA7:AA11)</f>
        <v>6</v>
      </c>
      <c r="AB12" s="44">
        <f>SUM(AB7:AB11)</f>
        <v>885</v>
      </c>
      <c r="AC12" s="44">
        <f>SUM(AC7:AC11)</f>
        <v>786</v>
      </c>
      <c r="AD12" s="44">
        <f>SUM(AD7:AD11)</f>
        <v>99</v>
      </c>
      <c r="AE12" s="44">
        <f>SUM(AE7:AE11)</f>
        <v>59</v>
      </c>
      <c r="AF12" s="44">
        <f>SUM(AF7:AF11)</f>
        <v>57</v>
      </c>
      <c r="AG12" s="44">
        <f>SUM(AG7:AG11)</f>
        <v>2</v>
      </c>
      <c r="AH12" s="44">
        <f>SUM(AH7:AH11)</f>
        <v>41</v>
      </c>
      <c r="AI12" s="44">
        <f>SUM(AI7:AI11)</f>
        <v>40</v>
      </c>
      <c r="AJ12" s="45">
        <f>SUM(AJ7:AJ11)</f>
        <v>1</v>
      </c>
      <c r="AK12" s="44">
        <f>SUM(AK7:AK11)</f>
        <v>62</v>
      </c>
      <c r="AL12" s="43">
        <f>SUM(AL7:AL11)</f>
        <v>24</v>
      </c>
      <c r="AM12" s="42">
        <f>SUM(AM7:AM11)</f>
        <v>38</v>
      </c>
    </row>
    <row r="13" spans="1:39" ht="22.5" customHeight="1" x14ac:dyDescent="0.25">
      <c r="A13" s="16"/>
      <c r="B13" s="41" t="s">
        <v>9</v>
      </c>
      <c r="C13" s="40" t="s">
        <v>8</v>
      </c>
      <c r="D13" s="39" t="s">
        <v>7</v>
      </c>
      <c r="E13" s="38" t="s">
        <v>6</v>
      </c>
      <c r="F13" s="26" t="s">
        <v>5</v>
      </c>
      <c r="G13" s="25">
        <f>SUM(H13:I13)</f>
        <v>43</v>
      </c>
      <c r="H13" s="23">
        <v>35</v>
      </c>
      <c r="I13" s="23">
        <v>8</v>
      </c>
      <c r="J13" s="24">
        <f>SUM(K13:L13)</f>
        <v>39</v>
      </c>
      <c r="K13" s="23">
        <v>28</v>
      </c>
      <c r="L13" s="23">
        <v>11</v>
      </c>
      <c r="M13" s="24">
        <f>SUM(N13:O13)</f>
        <v>40</v>
      </c>
      <c r="N13" s="23">
        <v>32</v>
      </c>
      <c r="O13" s="23">
        <v>8</v>
      </c>
      <c r="P13" s="24">
        <f>SUM(Q13:R13)</f>
        <v>37</v>
      </c>
      <c r="Q13" s="23">
        <v>30</v>
      </c>
      <c r="R13" s="23">
        <v>7</v>
      </c>
      <c r="S13" s="24">
        <f>SUM(T13:U13)</f>
        <v>38</v>
      </c>
      <c r="T13" s="23">
        <v>27</v>
      </c>
      <c r="U13" s="23">
        <v>11</v>
      </c>
      <c r="V13" s="24">
        <f>SUM(W13:X13)</f>
        <v>197</v>
      </c>
      <c r="W13" s="24">
        <f>H13+K13+N13+Q13+T13</f>
        <v>152</v>
      </c>
      <c r="X13" s="24">
        <f>I13+L13+O13+R13+U13</f>
        <v>45</v>
      </c>
      <c r="Y13" s="24">
        <f>(Z13+AA13)</f>
        <v>0</v>
      </c>
      <c r="Z13" s="23"/>
      <c r="AA13" s="23"/>
      <c r="AB13" s="22">
        <f>V13</f>
        <v>197</v>
      </c>
      <c r="AC13" s="22">
        <f>W13</f>
        <v>152</v>
      </c>
      <c r="AD13" s="22">
        <f>X13</f>
        <v>45</v>
      </c>
      <c r="AE13" s="35"/>
      <c r="AF13" s="34"/>
      <c r="AG13" s="34"/>
      <c r="AH13" s="37"/>
      <c r="AI13" s="36"/>
      <c r="AJ13" s="36"/>
      <c r="AK13" s="35"/>
      <c r="AL13" s="34"/>
      <c r="AM13" s="33"/>
    </row>
    <row r="14" spans="1:39" ht="22.5" customHeight="1" x14ac:dyDescent="0.25">
      <c r="A14" s="16"/>
      <c r="B14" s="15"/>
      <c r="C14" s="15"/>
      <c r="D14" s="15"/>
      <c r="E14" s="15"/>
      <c r="F14" s="26" t="s">
        <v>4</v>
      </c>
      <c r="G14" s="25">
        <f>SUM(H14:I14)</f>
        <v>43</v>
      </c>
      <c r="H14" s="23">
        <v>37</v>
      </c>
      <c r="I14" s="23">
        <v>6</v>
      </c>
      <c r="J14" s="24">
        <f>SUM(K14:L14)</f>
        <v>40</v>
      </c>
      <c r="K14" s="23">
        <v>39</v>
      </c>
      <c r="L14" s="23">
        <v>1</v>
      </c>
      <c r="M14" s="24">
        <f>SUM(N14:O14)</f>
        <v>43</v>
      </c>
      <c r="N14" s="23">
        <v>39</v>
      </c>
      <c r="O14" s="23">
        <v>4</v>
      </c>
      <c r="P14" s="24">
        <f>SUM(Q14:R14)</f>
        <v>44</v>
      </c>
      <c r="Q14" s="23">
        <v>40</v>
      </c>
      <c r="R14" s="23">
        <v>4</v>
      </c>
      <c r="S14" s="24">
        <f>SUM(T14:U14)</f>
        <v>35</v>
      </c>
      <c r="T14" s="23">
        <v>29</v>
      </c>
      <c r="U14" s="23">
        <v>6</v>
      </c>
      <c r="V14" s="24">
        <f>SUM(W14:X14)</f>
        <v>205</v>
      </c>
      <c r="W14" s="24">
        <f>H14+K14+N14+Q14+T14</f>
        <v>184</v>
      </c>
      <c r="X14" s="24">
        <f>I14+L14+O14+R14+U14</f>
        <v>21</v>
      </c>
      <c r="Y14" s="24">
        <f>(Z14+AA14)</f>
        <v>0</v>
      </c>
      <c r="Z14" s="23"/>
      <c r="AA14" s="23"/>
      <c r="AB14" s="22">
        <f>V14</f>
        <v>205</v>
      </c>
      <c r="AC14" s="22">
        <f>W14</f>
        <v>184</v>
      </c>
      <c r="AD14" s="22">
        <f>X14</f>
        <v>21</v>
      </c>
      <c r="AE14" s="30">
        <f>SUM(AF14:AG14)</f>
        <v>45</v>
      </c>
      <c r="AF14" s="29">
        <v>43</v>
      </c>
      <c r="AG14" s="29">
        <v>2</v>
      </c>
      <c r="AH14" s="31">
        <f>SUM(AI14:AJ14)</f>
        <v>31</v>
      </c>
      <c r="AI14" s="29">
        <v>31</v>
      </c>
      <c r="AJ14" s="20"/>
      <c r="AK14" s="30">
        <f>SUM(AL14:AM14)</f>
        <v>40</v>
      </c>
      <c r="AL14" s="29">
        <v>24</v>
      </c>
      <c r="AM14" s="28">
        <v>16</v>
      </c>
    </row>
    <row r="15" spans="1:39" ht="22.5" customHeight="1" x14ac:dyDescent="0.25">
      <c r="A15" s="27"/>
      <c r="B15" s="15"/>
      <c r="C15" s="15"/>
      <c r="D15" s="15"/>
      <c r="E15" s="15"/>
      <c r="F15" s="32" t="s">
        <v>3</v>
      </c>
      <c r="G15" s="25">
        <f>SUM(H15:I15)</f>
        <v>43</v>
      </c>
      <c r="H15" s="23">
        <v>35</v>
      </c>
      <c r="I15" s="23">
        <v>8</v>
      </c>
      <c r="J15" s="24">
        <f>SUM(K15:L15)</f>
        <v>44</v>
      </c>
      <c r="K15" s="23">
        <v>39</v>
      </c>
      <c r="L15" s="23">
        <v>5</v>
      </c>
      <c r="M15" s="24">
        <f>SUM(N15:O15)</f>
        <v>46</v>
      </c>
      <c r="N15" s="23">
        <v>32</v>
      </c>
      <c r="O15" s="23">
        <v>14</v>
      </c>
      <c r="P15" s="24">
        <f>SUM(Q15:R15)</f>
        <v>43</v>
      </c>
      <c r="Q15" s="23">
        <v>35</v>
      </c>
      <c r="R15" s="23">
        <v>8</v>
      </c>
      <c r="S15" s="24">
        <f>SUM(T15:U15)</f>
        <v>38</v>
      </c>
      <c r="T15" s="23">
        <v>30</v>
      </c>
      <c r="U15" s="23">
        <v>8</v>
      </c>
      <c r="V15" s="24">
        <f>SUM(W15:X15)</f>
        <v>214</v>
      </c>
      <c r="W15" s="24">
        <f>H15+K15+N15+Q15+T15</f>
        <v>171</v>
      </c>
      <c r="X15" s="24">
        <f>I15+L15+O15+R15+U15</f>
        <v>43</v>
      </c>
      <c r="Y15" s="24">
        <f>(Z15+AA15)</f>
        <v>0</v>
      </c>
      <c r="Z15" s="23"/>
      <c r="AA15" s="23"/>
      <c r="AB15" s="22">
        <f>V15</f>
        <v>214</v>
      </c>
      <c r="AC15" s="22">
        <f>W15</f>
        <v>171</v>
      </c>
      <c r="AD15" s="22">
        <f>X15</f>
        <v>43</v>
      </c>
      <c r="AE15" s="30"/>
      <c r="AF15" s="29"/>
      <c r="AG15" s="29"/>
      <c r="AH15" s="31"/>
      <c r="AI15" s="29"/>
      <c r="AJ15" s="20">
        <v>0</v>
      </c>
      <c r="AK15" s="30"/>
      <c r="AL15" s="29"/>
      <c r="AM15" s="28"/>
    </row>
    <row r="16" spans="1:39" ht="22.5" customHeight="1" x14ac:dyDescent="0.25">
      <c r="A16" s="27"/>
      <c r="B16" s="15"/>
      <c r="C16" s="15"/>
      <c r="D16" s="15"/>
      <c r="E16" s="15"/>
      <c r="F16" s="26" t="s">
        <v>2</v>
      </c>
      <c r="G16" s="25">
        <f>SUM(H16:I16)</f>
        <v>0</v>
      </c>
      <c r="H16" s="23"/>
      <c r="I16" s="23"/>
      <c r="J16" s="24">
        <f>SUM(K16:L16)</f>
        <v>0</v>
      </c>
      <c r="K16" s="23"/>
      <c r="L16" s="23"/>
      <c r="M16" s="24">
        <f>SUM(N16:O16)</f>
        <v>0</v>
      </c>
      <c r="N16" s="23"/>
      <c r="O16" s="23"/>
      <c r="P16" s="24">
        <f>SUM(Q16:R16)</f>
        <v>0</v>
      </c>
      <c r="Q16" s="23"/>
      <c r="R16" s="23"/>
      <c r="S16" s="24">
        <f>SUM(T16:U16)</f>
        <v>0</v>
      </c>
      <c r="T16" s="23"/>
      <c r="U16" s="23"/>
      <c r="V16" s="24">
        <f>SUM(W16:X16)</f>
        <v>0</v>
      </c>
      <c r="W16" s="24">
        <f>H16+K16+N16+Q16+T16</f>
        <v>0</v>
      </c>
      <c r="X16" s="24">
        <f>I16+L16+O16+R16+U16</f>
        <v>0</v>
      </c>
      <c r="Y16" s="24">
        <f>(Z16+AA16)</f>
        <v>37</v>
      </c>
      <c r="Z16" s="23">
        <v>34</v>
      </c>
      <c r="AA16" s="23">
        <v>3</v>
      </c>
      <c r="AB16" s="22">
        <f>SUM(AC16:AD16)</f>
        <v>37</v>
      </c>
      <c r="AC16" s="22">
        <f>W16+Z16</f>
        <v>34</v>
      </c>
      <c r="AD16" s="22">
        <f>X16+AA16</f>
        <v>3</v>
      </c>
      <c r="AE16" s="19"/>
      <c r="AF16" s="18"/>
      <c r="AG16" s="18"/>
      <c r="AH16" s="21"/>
      <c r="AI16" s="20"/>
      <c r="AJ16" s="20"/>
      <c r="AK16" s="19"/>
      <c r="AL16" s="18"/>
      <c r="AM16" s="17"/>
    </row>
    <row r="17" spans="1:40" ht="22.5" customHeight="1" x14ac:dyDescent="0.25">
      <c r="A17" s="16"/>
      <c r="B17" s="15"/>
      <c r="C17" s="15"/>
      <c r="D17" s="15"/>
      <c r="E17" s="15"/>
      <c r="F17" s="14" t="s">
        <v>1</v>
      </c>
      <c r="G17" s="12">
        <f>SUM(G13:G16)</f>
        <v>129</v>
      </c>
      <c r="H17" s="12">
        <f>SUM(H13:H16)</f>
        <v>107</v>
      </c>
      <c r="I17" s="12">
        <f>SUM(I13:I16)</f>
        <v>22</v>
      </c>
      <c r="J17" s="12">
        <f>SUM(J13:J16)</f>
        <v>123</v>
      </c>
      <c r="K17" s="12">
        <f>SUM(K13:K16)</f>
        <v>106</v>
      </c>
      <c r="L17" s="12">
        <f>SUM(L13:L16)</f>
        <v>17</v>
      </c>
      <c r="M17" s="12">
        <f>SUM(M13:M16)</f>
        <v>129</v>
      </c>
      <c r="N17" s="12">
        <f>SUM(N13:N16)</f>
        <v>103</v>
      </c>
      <c r="O17" s="12">
        <f>SUM(O13:O16)</f>
        <v>26</v>
      </c>
      <c r="P17" s="12">
        <f>SUM(P13:P16)</f>
        <v>124</v>
      </c>
      <c r="Q17" s="12">
        <f>SUM(Q13:Q16)</f>
        <v>105</v>
      </c>
      <c r="R17" s="12">
        <f>SUM(R13:R16)</f>
        <v>19</v>
      </c>
      <c r="S17" s="12">
        <f>SUM(S13:S16)</f>
        <v>111</v>
      </c>
      <c r="T17" s="12">
        <f>SUM(T13:T16)</f>
        <v>86</v>
      </c>
      <c r="U17" s="12">
        <f>SUM(U13:U16)</f>
        <v>25</v>
      </c>
      <c r="V17" s="12">
        <f>SUM(V13:V16)</f>
        <v>616</v>
      </c>
      <c r="W17" s="12">
        <f>SUM(W13:W16)</f>
        <v>507</v>
      </c>
      <c r="X17" s="12">
        <f>SUM(X13:X16)</f>
        <v>109</v>
      </c>
      <c r="Y17" s="12">
        <f>SUM(Y13:Y16)</f>
        <v>37</v>
      </c>
      <c r="Z17" s="12">
        <f>SUM(Z13:Z16)</f>
        <v>34</v>
      </c>
      <c r="AA17" s="12">
        <f>SUM(AA13:AA16)</f>
        <v>3</v>
      </c>
      <c r="AB17" s="12">
        <f>SUM(AB13:AB16)</f>
        <v>653</v>
      </c>
      <c r="AC17" s="12">
        <f>SUM(AC13:AC16)</f>
        <v>541</v>
      </c>
      <c r="AD17" s="12">
        <f>SUM(AD13:AD16)</f>
        <v>112</v>
      </c>
      <c r="AE17" s="12">
        <f>SUM(AE13:AE16)</f>
        <v>45</v>
      </c>
      <c r="AF17" s="12">
        <f>SUM(AF13:AF16)</f>
        <v>43</v>
      </c>
      <c r="AG17" s="12">
        <f>SUM(AG13:AG16)</f>
        <v>2</v>
      </c>
      <c r="AH17" s="12">
        <f>SUM(AH13:AH16)</f>
        <v>31</v>
      </c>
      <c r="AI17" s="12">
        <f>SUM(AI13:AI16)</f>
        <v>31</v>
      </c>
      <c r="AJ17" s="13">
        <f>SUM(AJ13:AJ16)</f>
        <v>0</v>
      </c>
      <c r="AK17" s="12">
        <f>SUM(AK13:AK16)</f>
        <v>40</v>
      </c>
      <c r="AL17" s="11">
        <f>SUM(AL13:AL16)</f>
        <v>24</v>
      </c>
      <c r="AM17" s="10">
        <f>SUM(AM13:AM16)</f>
        <v>16</v>
      </c>
    </row>
    <row r="18" spans="1:40" ht="24" customHeight="1" x14ac:dyDescent="0.25">
      <c r="A18" s="9" t="s">
        <v>0</v>
      </c>
      <c r="B18" s="8"/>
      <c r="C18" s="8"/>
      <c r="D18" s="8"/>
      <c r="E18" s="8"/>
      <c r="F18" s="7"/>
      <c r="G18" s="6">
        <f>G12+G17</f>
        <v>297</v>
      </c>
      <c r="H18" s="6">
        <f>H12+H17</f>
        <v>249</v>
      </c>
      <c r="I18" s="6">
        <f>I12+I17</f>
        <v>48</v>
      </c>
      <c r="J18" s="6">
        <f>J12+J17</f>
        <v>290</v>
      </c>
      <c r="K18" s="6">
        <f>K12+K17</f>
        <v>258</v>
      </c>
      <c r="L18" s="6">
        <f>L12+L17</f>
        <v>32</v>
      </c>
      <c r="M18" s="6">
        <f>M12+M17</f>
        <v>293</v>
      </c>
      <c r="N18" s="6">
        <f>N12+N17</f>
        <v>249</v>
      </c>
      <c r="O18" s="6">
        <f>O12+O17</f>
        <v>44</v>
      </c>
      <c r="P18" s="6">
        <f>P12+P17</f>
        <v>286</v>
      </c>
      <c r="Q18" s="6">
        <f>Q12+Q17</f>
        <v>247</v>
      </c>
      <c r="R18" s="6">
        <f>R12+R17</f>
        <v>39</v>
      </c>
      <c r="S18" s="6">
        <f>S12+S17</f>
        <v>276</v>
      </c>
      <c r="T18" s="6">
        <f>T12+T17</f>
        <v>237</v>
      </c>
      <c r="U18" s="6">
        <f>U12+U17</f>
        <v>39</v>
      </c>
      <c r="V18" s="6">
        <f>V12+V17</f>
        <v>1442</v>
      </c>
      <c r="W18" s="6">
        <f>W12+W17</f>
        <v>1240</v>
      </c>
      <c r="X18" s="6">
        <f>X12+X17</f>
        <v>202</v>
      </c>
      <c r="Y18" s="6">
        <f>Y12+Y17</f>
        <v>96</v>
      </c>
      <c r="Z18" s="6">
        <f>Z12+Z17</f>
        <v>87</v>
      </c>
      <c r="AA18" s="6">
        <f>AA12+AA17</f>
        <v>9</v>
      </c>
      <c r="AB18" s="6">
        <f>AB12+AB17</f>
        <v>1538</v>
      </c>
      <c r="AC18" s="6">
        <f>AC12+AC17</f>
        <v>1327</v>
      </c>
      <c r="AD18" s="6">
        <f>AD12+AD17</f>
        <v>211</v>
      </c>
      <c r="AE18" s="6">
        <f>AE12+AE17</f>
        <v>104</v>
      </c>
      <c r="AF18" s="6">
        <f>AF12+AF17</f>
        <v>100</v>
      </c>
      <c r="AG18" s="6">
        <f>AG12+AG17</f>
        <v>4</v>
      </c>
      <c r="AH18" s="6">
        <f>AH12+AH17</f>
        <v>72</v>
      </c>
      <c r="AI18" s="6">
        <f>AI12+AI17</f>
        <v>71</v>
      </c>
      <c r="AJ18" s="6">
        <f>AJ12+AJ17</f>
        <v>1</v>
      </c>
      <c r="AK18" s="6">
        <f>AK12+AK17</f>
        <v>102</v>
      </c>
      <c r="AL18" s="6">
        <f>AL12+AL17</f>
        <v>48</v>
      </c>
      <c r="AM18" s="5">
        <f>AM12+AM17</f>
        <v>54</v>
      </c>
    </row>
    <row r="19" spans="1:40" ht="36.75" customHeight="1" x14ac:dyDescent="0.25"/>
    <row r="20" spans="1:40" ht="36" customHeight="1" x14ac:dyDescent="0.25"/>
    <row r="21" spans="1:40" ht="36.75" customHeight="1" x14ac:dyDescent="0.25"/>
    <row r="22" spans="1:40" s="3" customFormat="1" ht="40.5" customHeight="1" x14ac:dyDescent="0.25">
      <c r="A22" s="1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4"/>
    </row>
  </sheetData>
  <sheetProtection selectLockedCells="1"/>
  <mergeCells count="26">
    <mergeCell ref="AL14:AL15"/>
    <mergeCell ref="AM14:AM15"/>
    <mergeCell ref="AE14:AE15"/>
    <mergeCell ref="AF14:AF15"/>
    <mergeCell ref="AG14:AG15"/>
    <mergeCell ref="AH14:AH15"/>
    <mergeCell ref="A18:F18"/>
    <mergeCell ref="AB3:AD4"/>
    <mergeCell ref="P4:R4"/>
    <mergeCell ref="AK14:AK15"/>
    <mergeCell ref="S4:U4"/>
    <mergeCell ref="V4:X4"/>
    <mergeCell ref="AK2:AM4"/>
    <mergeCell ref="Y3:AA4"/>
    <mergeCell ref="AE2:AG4"/>
    <mergeCell ref="AH2:AJ4"/>
    <mergeCell ref="AI14:AI15"/>
    <mergeCell ref="M4:O4"/>
    <mergeCell ref="A2:A5"/>
    <mergeCell ref="B2:B5"/>
    <mergeCell ref="C2:C5"/>
    <mergeCell ref="D2:D5"/>
    <mergeCell ref="E2:E5"/>
    <mergeCell ref="J4:L4"/>
    <mergeCell ref="F2:F5"/>
    <mergeCell ref="G4:I4"/>
  </mergeCells>
  <phoneticPr fontId="3"/>
  <printOptions horizontalCentered="1"/>
  <pageMargins left="0.59055118110236227" right="0.39370078740157483" top="0.55118110236220474" bottom="0.55118110236220474" header="0.31496062992125984" footer="0.31496062992125984"/>
  <pageSetup paperSize="9" scale="49" firstPageNumber="41" fitToWidth="2" pageOrder="overThenDown" orientation="portrait" useFirstPageNumber="1" r:id="rId1"/>
  <headerFooter alignWithMargins="0">
    <evenFooter>&amp;C&amp;"ＭＳ ゴシック,標準"&amp;16 43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高専</vt:lpstr>
      <vt:lpstr>高専!Print_Area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2023-08-10T01:40:05Z</dcterms:created>
  <dcterms:modified xsi:type="dcterms:W3CDTF">2023-08-10T01:40:25Z</dcterms:modified>
</cp:coreProperties>
</file>