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5\HP掲載データ\Excel\"/>
    </mc:Choice>
  </mc:AlternateContent>
  <bookViews>
    <workbookView xWindow="0" yWindow="0" windowWidth="18140" windowHeight="10000"/>
  </bookViews>
  <sheets>
    <sheet name="短大･専修" sheetId="1" r:id="rId1"/>
  </sheets>
  <definedNames>
    <definedName name="_xlnm.Print_Area" localSheetId="0">短大･専修!$A$1:$AH$22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" i="1" l="1"/>
  <c r="H6" i="1"/>
  <c r="K6" i="1"/>
  <c r="N6" i="1"/>
  <c r="Q6" i="1" s="1"/>
  <c r="R6" i="1"/>
  <c r="S6" i="1"/>
  <c r="T6" i="1"/>
  <c r="X6" i="1"/>
  <c r="Y6" i="1"/>
  <c r="Z6" i="1"/>
  <c r="Z10" i="1" s="1"/>
  <c r="AC6" i="1"/>
  <c r="H7" i="1"/>
  <c r="K7" i="1"/>
  <c r="N7" i="1"/>
  <c r="Q7" i="1" s="1"/>
  <c r="W7" i="1" s="1"/>
  <c r="R7" i="1"/>
  <c r="S7" i="1"/>
  <c r="T7" i="1"/>
  <c r="X7" i="1"/>
  <c r="Y7" i="1"/>
  <c r="Z7" i="1"/>
  <c r="AC7" i="1"/>
  <c r="H8" i="1"/>
  <c r="K8" i="1"/>
  <c r="N8" i="1"/>
  <c r="Q8" i="1" s="1"/>
  <c r="W8" i="1" s="1"/>
  <c r="R8" i="1"/>
  <c r="S8" i="1"/>
  <c r="T8" i="1"/>
  <c r="X8" i="1"/>
  <c r="Y8" i="1"/>
  <c r="H9" i="1"/>
  <c r="Q9" i="1" s="1"/>
  <c r="W9" i="1" s="1"/>
  <c r="K9" i="1"/>
  <c r="K10" i="1" s="1"/>
  <c r="N9" i="1"/>
  <c r="R9" i="1"/>
  <c r="R10" i="1" s="1"/>
  <c r="R15" i="1" s="1"/>
  <c r="S9" i="1"/>
  <c r="S10" i="1" s="1"/>
  <c r="S15" i="1" s="1"/>
  <c r="T9" i="1"/>
  <c r="Y9" i="1"/>
  <c r="Z9" i="1"/>
  <c r="AC9" i="1"/>
  <c r="H10" i="1"/>
  <c r="I10" i="1"/>
  <c r="J10" i="1"/>
  <c r="L10" i="1"/>
  <c r="L15" i="1" s="1"/>
  <c r="K15" i="1" s="1"/>
  <c r="M10" i="1"/>
  <c r="O10" i="1"/>
  <c r="P10" i="1"/>
  <c r="P15" i="1" s="1"/>
  <c r="N15" i="1" s="1"/>
  <c r="T10" i="1"/>
  <c r="U10" i="1"/>
  <c r="V10" i="1"/>
  <c r="Y10" i="1"/>
  <c r="AA10" i="1"/>
  <c r="AB10" i="1"/>
  <c r="AB15" i="1" s="1"/>
  <c r="Z15" i="1" s="1"/>
  <c r="AC10" i="1"/>
  <c r="AD10" i="1"/>
  <c r="AE10" i="1"/>
  <c r="H11" i="1"/>
  <c r="Q11" i="1" s="1"/>
  <c r="K11" i="1"/>
  <c r="K13" i="1" s="1"/>
  <c r="N11" i="1"/>
  <c r="R11" i="1"/>
  <c r="S11" i="1"/>
  <c r="T11" i="1"/>
  <c r="X11" i="1"/>
  <c r="X13" i="1" s="1"/>
  <c r="Y11" i="1"/>
  <c r="Y13" i="1" s="1"/>
  <c r="Y15" i="1" s="1"/>
  <c r="Z11" i="1"/>
  <c r="AC11" i="1"/>
  <c r="H12" i="1"/>
  <c r="Q12" i="1" s="1"/>
  <c r="W12" i="1" s="1"/>
  <c r="K12" i="1"/>
  <c r="N12" i="1"/>
  <c r="R12" i="1"/>
  <c r="X12" i="1" s="1"/>
  <c r="S12" i="1"/>
  <c r="T12" i="1"/>
  <c r="Y12" i="1"/>
  <c r="Z12" i="1"/>
  <c r="I13" i="1"/>
  <c r="I15" i="1" s="1"/>
  <c r="H15" i="1" s="1"/>
  <c r="J13" i="1"/>
  <c r="L13" i="1"/>
  <c r="M13" i="1"/>
  <c r="M15" i="1" s="1"/>
  <c r="N13" i="1"/>
  <c r="P13" i="1"/>
  <c r="R13" i="1"/>
  <c r="S13" i="1"/>
  <c r="T13" i="1"/>
  <c r="U13" i="1"/>
  <c r="V13" i="1"/>
  <c r="Z13" i="1"/>
  <c r="AA13" i="1"/>
  <c r="AB13" i="1"/>
  <c r="AC13" i="1"/>
  <c r="AD13" i="1"/>
  <c r="AE13" i="1"/>
  <c r="H14" i="1"/>
  <c r="K14" i="1"/>
  <c r="N14" i="1"/>
  <c r="Q14" i="1" s="1"/>
  <c r="W14" i="1" s="1"/>
  <c r="R14" i="1"/>
  <c r="S14" i="1"/>
  <c r="T14" i="1"/>
  <c r="X14" i="1"/>
  <c r="Y14" i="1"/>
  <c r="Z14" i="1"/>
  <c r="AC14" i="1"/>
  <c r="J15" i="1"/>
  <c r="O15" i="1"/>
  <c r="U15" i="1"/>
  <c r="T15" i="1" s="1"/>
  <c r="V15" i="1"/>
  <c r="AA15" i="1"/>
  <c r="AD15" i="1"/>
  <c r="AC15" i="1" s="1"/>
  <c r="AE15" i="1"/>
  <c r="H22" i="1"/>
  <c r="K22" i="1"/>
  <c r="N22" i="1"/>
  <c r="O22" i="1"/>
  <c r="P22" i="1"/>
  <c r="Q22" i="1"/>
  <c r="T22" i="1"/>
  <c r="Q15" i="1" l="1"/>
  <c r="W6" i="1"/>
  <c r="W10" i="1" s="1"/>
  <c r="Q10" i="1"/>
  <c r="W11" i="1"/>
  <c r="W13" i="1" s="1"/>
  <c r="Q13" i="1"/>
  <c r="H13" i="1"/>
  <c r="X9" i="1"/>
  <c r="X10" i="1" s="1"/>
  <c r="X15" i="1" s="1"/>
  <c r="W15" i="1" s="1"/>
  <c r="N10" i="1"/>
</calcChain>
</file>

<file path=xl/sharedStrings.xml><?xml version="1.0" encoding="utf-8"?>
<sst xmlns="http://schemas.openxmlformats.org/spreadsheetml/2006/main" count="113" uniqueCount="64">
  <si>
    <t>担い手養成</t>
    <rPh sb="0" eb="1">
      <t>ニナ</t>
    </rPh>
    <rPh sb="2" eb="3">
      <t>テ</t>
    </rPh>
    <rPh sb="3" eb="5">
      <t>ヨウセイ</t>
    </rPh>
    <phoneticPr fontId="5"/>
  </si>
  <si>
    <t>0877-75-1141</t>
    <phoneticPr fontId="5"/>
  </si>
  <si>
    <r>
      <rPr>
        <sz val="9"/>
        <rFont val="ＭＳ Ｐゴシック"/>
        <family val="3"/>
        <charset val="128"/>
      </rPr>
      <t>仲多度郡琴平町榎井</t>
    </r>
    <r>
      <rPr>
        <sz val="9"/>
        <rFont val="Arial"/>
        <family val="2"/>
      </rPr>
      <t>34-3</t>
    </r>
    <rPh sb="0" eb="4">
      <t>ナカタドグン</t>
    </rPh>
    <rPh sb="4" eb="7">
      <t>コトヒラチョウ</t>
    </rPh>
    <rPh sb="7" eb="9">
      <t>エナイ</t>
    </rPh>
    <phoneticPr fontId="5"/>
  </si>
  <si>
    <t>766-0004</t>
    <phoneticPr fontId="5"/>
  </si>
  <si>
    <r>
      <rPr>
        <sz val="9"/>
        <rFont val="ＭＳ Ｐゴシック"/>
        <family val="3"/>
        <charset val="128"/>
      </rPr>
      <t>農業大学校</t>
    </r>
    <rPh sb="0" eb="5">
      <t>ノウギョウダイガッコウ</t>
    </rPh>
    <phoneticPr fontId="5"/>
  </si>
  <si>
    <r>
      <rPr>
        <sz val="9"/>
        <rFont val="ＭＳ Ｐゴシック"/>
        <family val="3"/>
        <charset val="128"/>
      </rPr>
      <t>県</t>
    </r>
    <rPh sb="0" eb="1">
      <t>ケン</t>
    </rPh>
    <phoneticPr fontId="5"/>
  </si>
  <si>
    <r>
      <rPr>
        <sz val="9"/>
        <rFont val="ＭＳ Ｐゴシック"/>
        <family val="3"/>
        <charset val="128"/>
      </rPr>
      <t>女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</si>
  <si>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</si>
  <si>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</si>
  <si>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計</t>
    </r>
    <phoneticPr fontId="5"/>
  </si>
  <si>
    <r>
      <t>2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5"/>
  </si>
  <si>
    <r>
      <t>1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5"/>
  </si>
  <si>
    <r>
      <rPr>
        <sz val="9"/>
        <rFont val="ＭＳ Ｐゴシック"/>
        <family val="3"/>
        <charset val="128"/>
      </rPr>
      <t>科</t>
    </r>
    <rPh sb="0" eb="1">
      <t>カ</t>
    </rPh>
    <phoneticPr fontId="5"/>
  </si>
  <si>
    <r>
      <rPr>
        <sz val="9"/>
        <rFont val="ＭＳ Ｐゴシック"/>
        <family val="3"/>
        <charset val="128"/>
      </rPr>
      <t>本</t>
    </r>
    <rPh sb="0" eb="1">
      <t>ホン</t>
    </rPh>
    <phoneticPr fontId="5"/>
  </si>
  <si>
    <r>
      <rPr>
        <sz val="9"/>
        <rFont val="ＭＳ Ｐゴシック"/>
        <family val="3"/>
        <charset val="128"/>
      </rPr>
      <t>本務職員数</t>
    </r>
    <phoneticPr fontId="5"/>
  </si>
  <si>
    <r>
      <rPr>
        <sz val="9"/>
        <rFont val="ＭＳ Ｐゴシック"/>
        <family val="3"/>
        <charset val="128"/>
      </rPr>
      <t>本務教員数</t>
    </r>
    <phoneticPr fontId="5"/>
  </si>
  <si>
    <r>
      <rPr>
        <sz val="9"/>
        <rFont val="ＭＳ Ｐゴシック"/>
        <family val="3"/>
        <charset val="128"/>
      </rPr>
      <t>数</t>
    </r>
    <rPh sb="0" eb="1">
      <t>スウ</t>
    </rPh>
    <phoneticPr fontId="5"/>
  </si>
  <si>
    <r>
      <rPr>
        <sz val="9"/>
        <rFont val="ＭＳ Ｐゴシック"/>
        <family val="3"/>
        <charset val="128"/>
      </rPr>
      <t>生</t>
    </r>
    <rPh sb="0" eb="1">
      <t>セイ</t>
    </rPh>
    <phoneticPr fontId="5"/>
  </si>
  <si>
    <r>
      <rPr>
        <sz val="9"/>
        <rFont val="ＭＳ Ｐゴシック"/>
        <family val="3"/>
        <charset val="128"/>
      </rPr>
      <t>学</t>
    </r>
    <rPh sb="0" eb="1">
      <t>ガク</t>
    </rPh>
    <phoneticPr fontId="5"/>
  </si>
  <si>
    <r>
      <rPr>
        <sz val="9"/>
        <rFont val="ＭＳ Ｐゴシック"/>
        <family val="3"/>
        <charset val="128"/>
      </rPr>
      <t>学科名等</t>
    </r>
    <rPh sb="3" eb="4">
      <t>トウ</t>
    </rPh>
    <phoneticPr fontId="5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</si>
  <si>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5"/>
  </si>
  <si>
    <r>
      <rPr>
        <sz val="9"/>
        <rFont val="ＭＳ Ｐゴシック"/>
        <family val="3"/>
        <charset val="128"/>
      </rPr>
      <t>所在地</t>
    </r>
    <rPh sb="0" eb="3">
      <t>ショザイチ</t>
    </rPh>
    <phoneticPr fontId="5"/>
  </si>
  <si>
    <r>
      <rPr>
        <sz val="9"/>
        <rFont val="ＭＳ Ｐゴシック"/>
        <family val="3"/>
        <charset val="128"/>
      </rPr>
      <t>郵便番号</t>
    </r>
    <rPh sb="0" eb="4">
      <t>ユウビンバンゴウ</t>
    </rPh>
    <phoneticPr fontId="5"/>
  </si>
  <si>
    <r>
      <rPr>
        <sz val="9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5"/>
  </si>
  <si>
    <r>
      <rPr>
        <sz val="8"/>
        <rFont val="ＭＳ Ｐゴシック"/>
        <family val="3"/>
        <charset val="128"/>
      </rPr>
      <t>設置者</t>
    </r>
    <rPh sb="0" eb="3">
      <t>セッチシャ</t>
    </rPh>
    <phoneticPr fontId="5"/>
  </si>
  <si>
    <r>
      <rPr>
        <sz val="12"/>
        <rFont val="ＭＳ Ｐゴシック"/>
        <family val="3"/>
        <charset val="128"/>
      </rPr>
      <t>専修学校</t>
    </r>
    <r>
      <rPr>
        <sz val="12"/>
        <rFont val="Arial"/>
        <family val="2"/>
      </rPr>
      <t>(</t>
    </r>
    <r>
      <rPr>
        <sz val="12"/>
        <rFont val="ＭＳ Ｐゴシック"/>
        <family val="3"/>
        <charset val="128"/>
      </rPr>
      <t>県立</t>
    </r>
    <r>
      <rPr>
        <sz val="12"/>
        <rFont val="Arial"/>
        <family val="2"/>
      </rPr>
      <t>)</t>
    </r>
    <rPh sb="0" eb="2">
      <t>センシュウ</t>
    </rPh>
    <rPh sb="5" eb="7">
      <t>ケンリツ</t>
    </rPh>
    <phoneticPr fontId="5"/>
  </si>
  <si>
    <r>
      <rPr>
        <sz val="12"/>
        <rFont val="ＭＳ Ｐゴシック"/>
        <family val="3"/>
        <charset val="128"/>
      </rPr>
      <t>専修学校（県立）</t>
    </r>
    <rPh sb="0" eb="2">
      <t>センシュウ</t>
    </rPh>
    <rPh sb="5" eb="7">
      <t>ケンリツ</t>
    </rPh>
    <phoneticPr fontId="5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</si>
  <si>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5"/>
  </si>
  <si>
    <t>昼</t>
  </si>
  <si>
    <t>観光振興</t>
    <rPh sb="0" eb="2">
      <t>カンコウ</t>
    </rPh>
    <rPh sb="2" eb="4">
      <t>シンコウ</t>
    </rPh>
    <phoneticPr fontId="14"/>
  </si>
  <si>
    <t>087-899-7011</t>
  </si>
  <si>
    <r>
      <rPr>
        <sz val="9"/>
        <rFont val="ＭＳ Ｐゴシック"/>
        <family val="3"/>
        <charset val="128"/>
      </rPr>
      <t>高松市屋島西町</t>
    </r>
    <r>
      <rPr>
        <sz val="9"/>
        <rFont val="Arial"/>
        <family val="2"/>
      </rPr>
      <t>2366-1</t>
    </r>
    <rPh sb="0" eb="3">
      <t>タカマツシ</t>
    </rPh>
    <rPh sb="3" eb="7">
      <t>ヤシマニシマチ</t>
    </rPh>
    <phoneticPr fontId="14"/>
  </si>
  <si>
    <t>761-0113</t>
  </si>
  <si>
    <t>せとうち観光専門職短期大学</t>
    <rPh sb="4" eb="13">
      <t>カンコウセンモンショクタンキダイガク</t>
    </rPh>
    <phoneticPr fontId="14"/>
  </si>
  <si>
    <t>計</t>
  </si>
  <si>
    <t>秘書</t>
    <phoneticPr fontId="17"/>
  </si>
  <si>
    <r>
      <t>保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育</t>
    </r>
    <phoneticPr fontId="17"/>
  </si>
  <si>
    <t>087-841-3255</t>
  </si>
  <si>
    <r>
      <t>高松市春日町</t>
    </r>
    <r>
      <rPr>
        <sz val="9"/>
        <rFont val="Arial"/>
        <family val="2"/>
        <charset val="1"/>
      </rPr>
      <t>960</t>
    </r>
    <phoneticPr fontId="17"/>
  </si>
  <si>
    <t>761-0194</t>
  </si>
  <si>
    <t>高松短期大学</t>
  </si>
  <si>
    <r>
      <t>経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営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情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報</t>
    </r>
  </si>
  <si>
    <t>子ども第Ⅲ部</t>
  </si>
  <si>
    <t>子ども第Ⅰ部</t>
  </si>
  <si>
    <r>
      <t>生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活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文</t>
    </r>
    <r>
      <rPr>
        <sz val="9"/>
        <rFont val="ＭＳ 明朝"/>
        <family val="1"/>
        <charset val="128"/>
      </rPr>
      <t xml:space="preserve"> </t>
    </r>
    <r>
      <rPr>
        <sz val="9"/>
        <rFont val="ＭＳ Ｐゴシック"/>
        <family val="3"/>
        <charset val="128"/>
      </rPr>
      <t>化</t>
    </r>
  </si>
  <si>
    <t>0877-49-5500</t>
  </si>
  <si>
    <r>
      <t>綾歌郡宇多津町浜一番丁</t>
    </r>
    <r>
      <rPr>
        <sz val="9"/>
        <rFont val="Arial"/>
        <family val="2"/>
        <charset val="1"/>
      </rPr>
      <t>10</t>
    </r>
  </si>
  <si>
    <t>769-0201</t>
  </si>
  <si>
    <t>香川短期大学</t>
  </si>
  <si>
    <r>
      <rPr>
        <sz val="9"/>
        <rFont val="ＭＳ Ｐゴシック"/>
        <family val="3"/>
        <charset val="128"/>
      </rPr>
      <t>私立</t>
    </r>
    <rPh sb="0" eb="2">
      <t>シリツ</t>
    </rPh>
    <phoneticPr fontId="5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</si>
  <si>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5"/>
  </si>
  <si>
    <r>
      <t>3</t>
    </r>
    <r>
      <rPr>
        <sz val="9"/>
        <rFont val="ＭＳ Ｐゴシック"/>
        <family val="3"/>
        <charset val="128"/>
      </rPr>
      <t>年次</t>
    </r>
    <phoneticPr fontId="5"/>
  </si>
  <si>
    <r>
      <t>2</t>
    </r>
    <r>
      <rPr>
        <sz val="9"/>
        <rFont val="ＭＳ Ｐゴシック"/>
        <family val="3"/>
        <charset val="128"/>
      </rPr>
      <t>年次</t>
    </r>
    <phoneticPr fontId="5"/>
  </si>
  <si>
    <r>
      <t>1</t>
    </r>
    <r>
      <rPr>
        <sz val="9"/>
        <rFont val="ＭＳ Ｐゴシック"/>
        <family val="3"/>
        <charset val="128"/>
      </rPr>
      <t>年次</t>
    </r>
    <phoneticPr fontId="5"/>
  </si>
  <si>
    <r>
      <rPr>
        <sz val="9"/>
        <rFont val="ＭＳ Ｐゴシック"/>
        <family val="3"/>
        <charset val="128"/>
      </rPr>
      <t>合　計</t>
    </r>
    <phoneticPr fontId="5"/>
  </si>
  <si>
    <r>
      <rPr>
        <sz val="9"/>
        <rFont val="ＭＳ Ｐゴシック"/>
        <family val="3"/>
        <charset val="128"/>
      </rPr>
      <t>聴講生・
その他</t>
    </r>
    <rPh sb="5" eb="8">
      <t>ソノタ</t>
    </rPh>
    <phoneticPr fontId="5"/>
  </si>
  <si>
    <r>
      <t xml:space="preserve"> </t>
    </r>
    <r>
      <rPr>
        <sz val="9"/>
        <rFont val="ＭＳ Ｐゴシック"/>
        <family val="3"/>
        <charset val="128"/>
      </rPr>
      <t>本</t>
    </r>
    <phoneticPr fontId="5"/>
  </si>
  <si>
    <t xml:space="preserve"> </t>
    <phoneticPr fontId="5"/>
  </si>
  <si>
    <r>
      <rPr>
        <sz val="9"/>
        <rFont val="ＭＳ Ｐゴシック"/>
        <family val="3"/>
        <charset val="128"/>
      </rPr>
      <t>学科名等</t>
    </r>
    <rPh sb="0" eb="2">
      <t>ガッカ</t>
    </rPh>
    <rPh sb="2" eb="3">
      <t>メイ</t>
    </rPh>
    <rPh sb="3" eb="4">
      <t>トウ</t>
    </rPh>
    <phoneticPr fontId="5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</si>
  <si>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5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</si>
  <si>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5"/>
  </si>
  <si>
    <r>
      <rPr>
        <sz val="9"/>
        <rFont val="ＭＳ Ｐゴシック"/>
        <family val="3"/>
        <charset val="128"/>
      </rPr>
      <t>学　　　　　　　　　　　　</t>
    </r>
    <r>
      <rPr>
        <sz val="9"/>
        <rFont val="Arial"/>
        <family val="2"/>
      </rPr>
      <t xml:space="preserve">   </t>
    </r>
    <r>
      <rPr>
        <sz val="9"/>
        <rFont val="ＭＳ Ｐゴシック"/>
        <family val="3"/>
        <charset val="128"/>
      </rPr>
      <t>　生　　　　　　　　　　　　　数</t>
    </r>
    <rPh sb="0" eb="1">
      <t>ガク</t>
    </rPh>
    <rPh sb="17" eb="18">
      <t>ショウ</t>
    </rPh>
    <rPh sb="31" eb="32">
      <t>カズ</t>
    </rPh>
    <phoneticPr fontId="5"/>
  </si>
  <si>
    <r>
      <rPr>
        <sz val="9"/>
        <rFont val="ＭＳ Ｐゴシック"/>
        <family val="3"/>
        <charset val="128"/>
      </rPr>
      <t>昼夜の別</t>
    </r>
    <rPh sb="0" eb="1">
      <t>ヒル</t>
    </rPh>
    <rPh sb="1" eb="2">
      <t>ヨル</t>
    </rPh>
    <rPh sb="3" eb="4">
      <t>ベツ</t>
    </rPh>
    <phoneticPr fontId="5"/>
  </si>
  <si>
    <t>令和５年度学校一覧　短期大学</t>
    <rPh sb="5" eb="7">
      <t>ガッコウ</t>
    </rPh>
    <rPh sb="7" eb="9">
      <t>イチラン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</si>
</sst>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#,##0;[Red]\-#,##0"/>
  </numFmts>
  <fonts count="1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Arial"/>
      <family val="2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0"/>
      <name val="ＭＳ 明朝"/>
      <family val="1"/>
      <charset val="128"/>
    </font>
    <font>
      <sz val="9"/>
      <name val="Arial"/>
      <family val="2"/>
      <charset val="1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76" fontId="10" fillId="0" borderId="0" applyBorder="0" applyProtection="0"/>
  </cellStyleXfs>
  <cellXfs count="165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shrinkToFit="1"/>
    </xf>
    <xf numFmtId="38" fontId="2" fillId="0" borderId="0" xfId="1" applyFont="1" applyFill="1" applyAlignment="1">
      <alignment horizontal="center" shrinkToFit="1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1" xfId="2" applyFont="1" applyFill="1" applyBorder="1" applyAlignment="1" applyProtection="1">
      <alignment vertical="center" shrinkToFit="1"/>
      <protection locked="0"/>
    </xf>
    <xf numFmtId="38" fontId="2" fillId="0" borderId="2" xfId="2" applyFont="1" applyFill="1" applyBorder="1" applyAlignment="1" applyProtection="1">
      <alignment vertical="center" shrinkToFit="1"/>
      <protection locked="0"/>
    </xf>
    <xf numFmtId="38" fontId="2" fillId="0" borderId="2" xfId="2" applyFont="1" applyFill="1" applyBorder="1" applyAlignment="1" applyProtection="1">
      <alignment vertical="center" shrinkToFit="1"/>
    </xf>
    <xf numFmtId="38" fontId="2" fillId="0" borderId="3" xfId="2" applyFont="1" applyFill="1" applyBorder="1" applyAlignment="1" applyProtection="1">
      <alignment horizontal="distributed" vertical="center"/>
      <protection locked="0"/>
    </xf>
    <xf numFmtId="38" fontId="4" fillId="0" borderId="4" xfId="2" applyFont="1" applyFill="1" applyBorder="1" applyAlignment="1" applyProtection="1">
      <alignment horizontal="distributed" vertical="center"/>
      <protection locked="0"/>
    </xf>
    <xf numFmtId="38" fontId="2" fillId="0" borderId="2" xfId="2" applyFont="1" applyFill="1" applyBorder="1" applyAlignment="1" applyProtection="1">
      <alignment horizontal="distributed" vertical="center"/>
      <protection locked="0"/>
    </xf>
    <xf numFmtId="38" fontId="2" fillId="0" borderId="2" xfId="2" applyFont="1" applyFill="1" applyBorder="1" applyAlignment="1" applyProtection="1">
      <alignment horizontal="left" vertical="center" wrapText="1"/>
      <protection locked="0"/>
    </xf>
    <xf numFmtId="38" fontId="6" fillId="0" borderId="2" xfId="2" applyFont="1" applyFill="1" applyBorder="1" applyAlignment="1" applyProtection="1">
      <alignment horizontal="center" vertical="center"/>
      <protection locked="0"/>
    </xf>
    <xf numFmtId="38" fontId="2" fillId="0" borderId="5" xfId="1" applyFont="1" applyFill="1" applyBorder="1" applyAlignment="1">
      <alignment horizontal="center" vertical="center"/>
    </xf>
    <xf numFmtId="38" fontId="2" fillId="0" borderId="1" xfId="1" applyFont="1" applyFill="1" applyBorder="1" applyAlignment="1" applyProtection="1">
      <alignment horizontal="center" vertical="center" shrinkToFit="1"/>
    </xf>
    <xf numFmtId="38" fontId="2" fillId="0" borderId="6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 shrinkToFit="1"/>
    </xf>
    <xf numFmtId="38" fontId="2" fillId="0" borderId="7" xfId="1" applyFont="1" applyFill="1" applyBorder="1" applyAlignment="1" applyProtection="1">
      <alignment horizontal="center" vertical="center" shrinkToFit="1"/>
    </xf>
    <xf numFmtId="38" fontId="2" fillId="0" borderId="8" xfId="1" applyFont="1" applyFill="1" applyBorder="1" applyAlignment="1" applyProtection="1">
      <alignment horizontal="center" vertical="center" shrinkToFit="1"/>
    </xf>
    <xf numFmtId="38" fontId="2" fillId="0" borderId="9" xfId="1" applyFont="1" applyFill="1" applyBorder="1" applyAlignment="1" applyProtection="1">
      <alignment horizontal="distributed" vertical="center" justifyLastLine="1"/>
    </xf>
    <xf numFmtId="38" fontId="2" fillId="0" borderId="7" xfId="1" applyFont="1" applyFill="1" applyBorder="1" applyAlignment="1" applyProtection="1">
      <alignment horizontal="distributed" vertical="center" justifyLastLine="1"/>
    </xf>
    <xf numFmtId="38" fontId="2" fillId="0" borderId="10" xfId="1" applyFont="1" applyFill="1" applyBorder="1" applyAlignment="1" applyProtection="1">
      <alignment horizontal="distributed" vertical="center" justifyLastLine="1"/>
    </xf>
    <xf numFmtId="38" fontId="2" fillId="0" borderId="10" xfId="1" applyFont="1" applyFill="1" applyBorder="1" applyAlignment="1" applyProtection="1">
      <alignment horizontal="center" vertical="center" shrinkToFit="1"/>
    </xf>
    <xf numFmtId="38" fontId="6" fillId="0" borderId="11" xfId="1" applyFont="1" applyFill="1" applyBorder="1" applyAlignment="1">
      <alignment horizontal="center" vertical="center"/>
    </xf>
    <xf numFmtId="38" fontId="2" fillId="0" borderId="12" xfId="1" applyFont="1" applyFill="1" applyBorder="1" applyAlignment="1" applyProtection="1">
      <alignment horizontal="distributed" vertical="center" justifyLastLine="1"/>
    </xf>
    <xf numFmtId="38" fontId="2" fillId="0" borderId="13" xfId="1" applyFont="1" applyFill="1" applyBorder="1" applyAlignment="1" applyProtection="1">
      <alignment horizontal="distributed" vertical="center" justifyLastLine="1"/>
    </xf>
    <xf numFmtId="38" fontId="2" fillId="0" borderId="14" xfId="1" applyFont="1" applyFill="1" applyBorder="1" applyAlignment="1" applyProtection="1">
      <alignment horizontal="distributed" vertical="center" justifyLastLine="1"/>
    </xf>
    <xf numFmtId="38" fontId="2" fillId="0" borderId="15" xfId="1" applyFont="1" applyFill="1" applyBorder="1" applyAlignment="1" applyProtection="1">
      <alignment horizontal="distributed" vertical="center" justifyLastLine="1"/>
    </xf>
    <xf numFmtId="38" fontId="2" fillId="0" borderId="16" xfId="1" applyFont="1" applyFill="1" applyBorder="1" applyAlignment="1" applyProtection="1">
      <alignment horizontal="distributed" vertical="center" justifyLastLine="1"/>
    </xf>
    <xf numFmtId="38" fontId="2" fillId="0" borderId="17" xfId="1" applyFont="1" applyFill="1" applyBorder="1" applyAlignment="1" applyProtection="1">
      <alignment horizontal="distributed" vertical="center" justifyLastLine="1"/>
    </xf>
    <xf numFmtId="38" fontId="2" fillId="0" borderId="18" xfId="1" applyFont="1" applyFill="1" applyBorder="1" applyAlignment="1" applyProtection="1">
      <alignment horizontal="distributed" vertical="center" justifyLastLine="1"/>
    </xf>
    <xf numFmtId="38" fontId="2" fillId="0" borderId="19" xfId="1" applyFont="1" applyFill="1" applyBorder="1" applyAlignment="1" applyProtection="1">
      <alignment horizontal="distributed" vertical="center" justifyLastLine="1"/>
    </xf>
    <xf numFmtId="38" fontId="2" fillId="0" borderId="20" xfId="1" applyFont="1" applyFill="1" applyBorder="1" applyAlignment="1" applyProtection="1">
      <alignment horizontal="distributed" vertical="center" justifyLastLine="1"/>
    </xf>
    <xf numFmtId="38" fontId="2" fillId="0" borderId="21" xfId="1" applyFont="1" applyFill="1" applyBorder="1" applyAlignment="1" applyProtection="1">
      <alignment horizontal="distributed" vertical="center" justifyLastLine="1"/>
    </xf>
    <xf numFmtId="38" fontId="2" fillId="0" borderId="21" xfId="1" applyFont="1" applyFill="1" applyBorder="1" applyAlignment="1" applyProtection="1">
      <alignment horizontal="center" vertical="center" shrinkToFit="1"/>
    </xf>
    <xf numFmtId="38" fontId="6" fillId="0" borderId="22" xfId="1" applyFont="1" applyFill="1" applyBorder="1" applyAlignment="1">
      <alignment horizontal="center" vertical="center"/>
    </xf>
    <xf numFmtId="38" fontId="2" fillId="0" borderId="23" xfId="1" applyFont="1" applyFill="1" applyBorder="1" applyAlignment="1" applyProtection="1">
      <alignment horizontal="distributed" vertical="center" justifyLastLine="1"/>
    </xf>
    <xf numFmtId="38" fontId="2" fillId="0" borderId="0" xfId="1" applyFont="1" applyFill="1" applyBorder="1" applyAlignment="1" applyProtection="1">
      <alignment horizontal="distributed" vertical="center" justifyLastLine="1"/>
    </xf>
    <xf numFmtId="38" fontId="2" fillId="0" borderId="17" xfId="1" applyFont="1" applyFill="1" applyBorder="1" applyAlignment="1">
      <alignment vertical="center"/>
    </xf>
    <xf numFmtId="38" fontId="2" fillId="0" borderId="18" xfId="1" applyFont="1" applyFill="1" applyBorder="1" applyAlignment="1" applyProtection="1">
      <alignment horizontal="left" vertical="center"/>
    </xf>
    <xf numFmtId="38" fontId="2" fillId="0" borderId="24" xfId="1" applyFont="1" applyFill="1" applyBorder="1" applyAlignment="1" applyProtection="1">
      <alignment horizontal="distributed" vertical="center" justifyLastLine="1"/>
    </xf>
    <xf numFmtId="38" fontId="2" fillId="0" borderId="25" xfId="1" applyFont="1" applyFill="1" applyBorder="1" applyAlignment="1" applyProtection="1">
      <alignment horizontal="distributed" vertical="center" justifyLastLine="1"/>
    </xf>
    <xf numFmtId="38" fontId="2" fillId="0" borderId="26" xfId="1" applyFont="1" applyFill="1" applyBorder="1" applyAlignment="1" applyProtection="1">
      <alignment horizontal="distributed" vertical="center" justifyLastLine="1"/>
    </xf>
    <xf numFmtId="38" fontId="2" fillId="0" borderId="27" xfId="1" applyFont="1" applyFill="1" applyBorder="1" applyAlignment="1" applyProtection="1">
      <alignment horizontal="distributed" vertical="center" justifyLastLine="1"/>
    </xf>
    <xf numFmtId="38" fontId="2" fillId="0" borderId="25" xfId="1" applyFont="1" applyFill="1" applyBorder="1" applyAlignment="1">
      <alignment vertical="center"/>
    </xf>
    <xf numFmtId="38" fontId="2" fillId="0" borderId="25" xfId="1" applyFont="1" applyFill="1" applyBorder="1" applyAlignment="1" applyProtection="1">
      <alignment horizontal="left" vertical="center"/>
    </xf>
    <xf numFmtId="38" fontId="2" fillId="0" borderId="28" xfId="1" applyFont="1" applyFill="1" applyBorder="1" applyAlignment="1" applyProtection="1">
      <alignment horizontal="distributed" vertical="center" justifyLastLine="1"/>
    </xf>
    <xf numFmtId="38" fontId="2" fillId="0" borderId="28" xfId="1" applyFont="1" applyFill="1" applyBorder="1" applyAlignment="1" applyProtection="1">
      <alignment horizontal="center" vertical="center" shrinkToFit="1"/>
    </xf>
    <xf numFmtId="38" fontId="6" fillId="0" borderId="29" xfId="1" applyFont="1" applyFill="1" applyBorder="1" applyAlignment="1">
      <alignment horizontal="center" vertical="center"/>
    </xf>
    <xf numFmtId="38" fontId="8" fillId="0" borderId="0" xfId="1" applyFont="1" applyFill="1"/>
    <xf numFmtId="38" fontId="8" fillId="0" borderId="0" xfId="1" applyFont="1" applyFill="1" applyAlignment="1">
      <alignment horizontal="right"/>
    </xf>
    <xf numFmtId="38" fontId="8" fillId="0" borderId="0" xfId="1" applyFont="1" applyFill="1" applyBorder="1" applyAlignment="1" applyProtection="1">
      <alignment horizontal="right" vertical="center"/>
    </xf>
    <xf numFmtId="38" fontId="8" fillId="0" borderId="0" xfId="1" applyFont="1" applyFill="1" applyBorder="1"/>
    <xf numFmtId="38" fontId="8" fillId="0" borderId="0" xfId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horizontal="left" shrinkToFit="1"/>
    </xf>
    <xf numFmtId="38" fontId="8" fillId="0" borderId="0" xfId="1" applyFont="1" applyFill="1" applyBorder="1" applyAlignment="1" applyProtection="1">
      <alignment horizontal="left" vertical="center"/>
    </xf>
    <xf numFmtId="38" fontId="2" fillId="0" borderId="0" xfId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distributed" vertical="center" justifyLastLine="1"/>
    </xf>
    <xf numFmtId="38" fontId="2" fillId="0" borderId="0" xfId="1" applyFont="1" applyFill="1" applyBorder="1" applyAlignment="1">
      <alignment horizontal="distributed" vertical="center" justifyLastLine="1"/>
    </xf>
    <xf numFmtId="38" fontId="2" fillId="0" borderId="30" xfId="1" applyFont="1" applyFill="1" applyBorder="1" applyAlignment="1">
      <alignment vertical="center"/>
    </xf>
    <xf numFmtId="38" fontId="12" fillId="0" borderId="4" xfId="1" applyFont="1" applyFill="1" applyBorder="1" applyAlignment="1" applyProtection="1">
      <alignment vertical="center" shrinkToFit="1"/>
    </xf>
    <xf numFmtId="38" fontId="12" fillId="0" borderId="31" xfId="1" applyFont="1" applyFill="1" applyBorder="1" applyAlignment="1" applyProtection="1">
      <alignment vertical="center" shrinkToFit="1"/>
    </xf>
    <xf numFmtId="38" fontId="2" fillId="0" borderId="3" xfId="1" applyFont="1" applyFill="1" applyBorder="1" applyAlignment="1">
      <alignment vertical="center"/>
    </xf>
    <xf numFmtId="38" fontId="2" fillId="0" borderId="32" xfId="1" applyFont="1" applyFill="1" applyBorder="1" applyAlignment="1">
      <alignment horizontal="distributed" vertical="center" justifyLastLine="1"/>
    </xf>
    <xf numFmtId="38" fontId="2" fillId="0" borderId="33" xfId="1" applyFont="1" applyFill="1" applyBorder="1" applyAlignment="1">
      <alignment horizontal="distributed" vertical="center" justifyLastLine="1"/>
    </xf>
    <xf numFmtId="176" fontId="13" fillId="0" borderId="34" xfId="3" applyFont="1" applyBorder="1" applyAlignment="1" applyProtection="1">
      <alignment horizontal="right" vertical="center" shrinkToFit="1"/>
      <protection locked="0"/>
    </xf>
    <xf numFmtId="176" fontId="13" fillId="0" borderId="35" xfId="3" applyFont="1" applyBorder="1" applyAlignment="1" applyProtection="1">
      <alignment horizontal="right" vertical="center" shrinkToFit="1"/>
      <protection locked="0"/>
    </xf>
    <xf numFmtId="176" fontId="13" fillId="0" borderId="35" xfId="3" applyFont="1" applyBorder="1" applyAlignment="1" applyProtection="1">
      <alignment vertical="center" shrinkToFit="1"/>
    </xf>
    <xf numFmtId="176" fontId="13" fillId="0" borderId="35" xfId="3" applyFont="1" applyBorder="1" applyAlignment="1" applyProtection="1">
      <alignment vertical="center" shrinkToFit="1"/>
      <protection locked="0"/>
    </xf>
    <xf numFmtId="176" fontId="4" fillId="0" borderId="16" xfId="3" applyFont="1" applyBorder="1" applyAlignment="1" applyProtection="1">
      <alignment horizontal="center" vertical="center"/>
      <protection locked="0"/>
    </xf>
    <xf numFmtId="176" fontId="4" fillId="0" borderId="36" xfId="3" applyFont="1" applyBorder="1" applyAlignment="1" applyProtection="1">
      <alignment horizontal="distributed" vertical="center"/>
      <protection locked="0"/>
    </xf>
    <xf numFmtId="176" fontId="15" fillId="0" borderId="21" xfId="3" applyFont="1" applyBorder="1" applyAlignment="1" applyProtection="1">
      <alignment horizontal="distributed" vertical="center"/>
      <protection locked="0"/>
    </xf>
    <xf numFmtId="176" fontId="2" fillId="0" borderId="21" xfId="3" applyFont="1" applyBorder="1" applyAlignment="1" applyProtection="1">
      <alignment horizontal="left" vertical="center"/>
      <protection locked="0"/>
    </xf>
    <xf numFmtId="176" fontId="15" fillId="0" borderId="21" xfId="3" applyFont="1" applyBorder="1" applyAlignment="1" applyProtection="1">
      <alignment horizontal="center" vertical="center" shrinkToFit="1"/>
      <protection locked="0"/>
    </xf>
    <xf numFmtId="176" fontId="4" fillId="0" borderId="35" xfId="3" applyFont="1" applyBorder="1" applyAlignment="1" applyProtection="1">
      <alignment horizontal="distributed" vertical="center"/>
      <protection locked="0"/>
    </xf>
    <xf numFmtId="38" fontId="2" fillId="0" borderId="22" xfId="1" applyFont="1" applyFill="1" applyBorder="1" applyAlignment="1">
      <alignment vertical="center"/>
    </xf>
    <xf numFmtId="176" fontId="13" fillId="0" borderId="37" xfId="3" applyFont="1" applyBorder="1" applyAlignment="1" applyProtection="1">
      <alignment vertical="center" shrinkToFit="1"/>
    </xf>
    <xf numFmtId="176" fontId="13" fillId="0" borderId="36" xfId="3" applyFont="1" applyBorder="1" applyAlignment="1" applyProtection="1">
      <alignment vertical="center" shrinkToFit="1"/>
    </xf>
    <xf numFmtId="176" fontId="13" fillId="0" borderId="18" xfId="3" applyFont="1" applyBorder="1" applyAlignment="1" applyProtection="1">
      <alignment vertical="center" shrinkToFit="1"/>
    </xf>
    <xf numFmtId="176" fontId="4" fillId="0" borderId="36" xfId="3" applyFont="1" applyBorder="1" applyAlignment="1" applyProtection="1">
      <alignment horizontal="center" vertical="center"/>
      <protection locked="0"/>
    </xf>
    <xf numFmtId="176" fontId="16" fillId="0" borderId="14" xfId="3" applyFont="1" applyBorder="1" applyAlignment="1" applyProtection="1">
      <alignment vertical="center"/>
      <protection locked="0"/>
    </xf>
    <xf numFmtId="176" fontId="16" fillId="0" borderId="38" xfId="3" applyFont="1" applyBorder="1" applyAlignment="1" applyProtection="1">
      <alignment vertical="center"/>
      <protection locked="0"/>
    </xf>
    <xf numFmtId="176" fontId="16" fillId="0" borderId="38" xfId="3" applyFont="1" applyBorder="1" applyAlignment="1" applyProtection="1">
      <alignment horizontal="center" vertical="center"/>
      <protection locked="0"/>
    </xf>
    <xf numFmtId="176" fontId="16" fillId="0" borderId="21" xfId="3" applyFont="1" applyBorder="1" applyAlignment="1" applyProtection="1">
      <alignment horizontal="distributed" vertical="center"/>
      <protection locked="0"/>
    </xf>
    <xf numFmtId="176" fontId="15" fillId="0" borderId="37" xfId="3" applyFont="1" applyBorder="1" applyAlignment="1" applyProtection="1">
      <alignment vertical="center" shrinkToFit="1"/>
      <protection locked="0"/>
    </xf>
    <xf numFmtId="176" fontId="15" fillId="0" borderId="36" xfId="3" applyFont="1" applyBorder="1" applyAlignment="1" applyProtection="1">
      <alignment vertical="center" shrinkToFit="1"/>
      <protection locked="0"/>
    </xf>
    <xf numFmtId="176" fontId="15" fillId="0" borderId="36" xfId="3" applyFont="1" applyBorder="1" applyAlignment="1" applyProtection="1">
      <alignment vertical="center" shrinkToFit="1"/>
    </xf>
    <xf numFmtId="176" fontId="15" fillId="0" borderId="38" xfId="3" applyFont="1" applyBorder="1" applyAlignment="1" applyProtection="1">
      <alignment vertical="center" shrinkToFit="1"/>
      <protection locked="0"/>
    </xf>
    <xf numFmtId="176" fontId="15" fillId="0" borderId="38" xfId="3" applyFont="1" applyBorder="1" applyAlignment="1" applyProtection="1">
      <alignment vertical="center" shrinkToFit="1"/>
    </xf>
    <xf numFmtId="176" fontId="4" fillId="0" borderId="38" xfId="3" applyFont="1" applyBorder="1" applyAlignment="1" applyProtection="1">
      <alignment horizontal="center" vertical="center"/>
      <protection locked="0"/>
    </xf>
    <xf numFmtId="176" fontId="4" fillId="0" borderId="38" xfId="3" applyFont="1" applyBorder="1" applyAlignment="1" applyProtection="1">
      <alignment horizontal="distributed" vertical="center"/>
      <protection locked="0"/>
    </xf>
    <xf numFmtId="176" fontId="16" fillId="0" borderId="21" xfId="3" applyFont="1" applyBorder="1" applyAlignment="1" applyProtection="1">
      <alignment vertical="center"/>
      <protection locked="0"/>
    </xf>
    <xf numFmtId="176" fontId="16" fillId="0" borderId="21" xfId="3" applyFont="1" applyBorder="1" applyAlignment="1" applyProtection="1">
      <alignment horizontal="center" vertical="center" shrinkToFit="1"/>
      <protection locked="0"/>
    </xf>
    <xf numFmtId="176" fontId="15" fillId="0" borderId="35" xfId="3" applyFont="1" applyBorder="1" applyAlignment="1" applyProtection="1">
      <alignment vertical="center" shrinkToFit="1"/>
      <protection locked="0"/>
    </xf>
    <xf numFmtId="176" fontId="15" fillId="0" borderId="35" xfId="3" applyFont="1" applyBorder="1" applyAlignment="1" applyProtection="1">
      <alignment vertical="center" shrinkToFit="1"/>
    </xf>
    <xf numFmtId="176" fontId="4" fillId="0" borderId="35" xfId="3" applyFont="1" applyBorder="1" applyAlignment="1" applyProtection="1">
      <alignment horizontal="center" vertical="center"/>
      <protection locked="0"/>
    </xf>
    <xf numFmtId="176" fontId="15" fillId="0" borderId="35" xfId="3" applyFont="1" applyBorder="1" applyAlignment="1" applyProtection="1">
      <alignment horizontal="distributed" vertical="center"/>
      <protection locked="0"/>
    </xf>
    <xf numFmtId="176" fontId="4" fillId="0" borderId="35" xfId="3" applyFont="1" applyBorder="1" applyAlignment="1" applyProtection="1">
      <alignment horizontal="left" vertical="center"/>
      <protection locked="0"/>
    </xf>
    <xf numFmtId="176" fontId="15" fillId="0" borderId="35" xfId="3" applyFont="1" applyBorder="1" applyAlignment="1" applyProtection="1">
      <alignment horizontal="center" vertical="center" shrinkToFit="1"/>
      <protection locked="0"/>
    </xf>
    <xf numFmtId="176" fontId="13" fillId="0" borderId="39" xfId="3" applyFont="1" applyBorder="1" applyAlignment="1" applyProtection="1">
      <alignment vertical="center" shrinkToFit="1"/>
    </xf>
    <xf numFmtId="176" fontId="13" fillId="0" borderId="38" xfId="3" applyFont="1" applyBorder="1" applyAlignment="1" applyProtection="1">
      <alignment vertical="center" shrinkToFit="1"/>
    </xf>
    <xf numFmtId="176" fontId="13" fillId="0" borderId="36" xfId="3" applyFont="1" applyBorder="1" applyAlignment="1" applyProtection="1">
      <alignment vertical="center" shrinkToFit="1"/>
      <protection locked="0"/>
    </xf>
    <xf numFmtId="176" fontId="13" fillId="0" borderId="14" xfId="3" applyFont="1" applyBorder="1" applyAlignment="1" applyProtection="1">
      <alignment vertical="center" shrinkToFit="1"/>
    </xf>
    <xf numFmtId="176" fontId="15" fillId="0" borderId="38" xfId="3" applyFont="1" applyBorder="1" applyAlignment="1" applyProtection="1">
      <alignment horizontal="center" vertical="center" shrinkToFit="1"/>
      <protection locked="0"/>
    </xf>
    <xf numFmtId="176" fontId="16" fillId="0" borderId="38" xfId="3" applyFont="1" applyBorder="1" applyAlignment="1" applyProtection="1">
      <alignment horizontal="distributed" vertical="center"/>
      <protection locked="0"/>
    </xf>
    <xf numFmtId="176" fontId="15" fillId="0" borderId="39" xfId="3" applyFont="1" applyBorder="1" applyAlignment="1" applyProtection="1">
      <alignment horizontal="right" vertical="center" shrinkToFit="1"/>
      <protection locked="0"/>
    </xf>
    <xf numFmtId="176" fontId="15" fillId="0" borderId="38" xfId="3" applyFont="1" applyBorder="1" applyAlignment="1" applyProtection="1">
      <alignment horizontal="right" vertical="center" shrinkToFit="1"/>
      <protection locked="0"/>
    </xf>
    <xf numFmtId="176" fontId="15" fillId="0" borderId="21" xfId="3" applyFont="1" applyBorder="1" applyAlignment="1" applyProtection="1">
      <alignment vertical="center" shrinkToFit="1"/>
    </xf>
    <xf numFmtId="176" fontId="4" fillId="0" borderId="21" xfId="3" applyFont="1" applyBorder="1" applyAlignment="1" applyProtection="1">
      <alignment horizontal="center" vertical="center"/>
      <protection locked="0"/>
    </xf>
    <xf numFmtId="176" fontId="4" fillId="0" borderId="21" xfId="3" applyFont="1" applyBorder="1" applyAlignment="1" applyProtection="1">
      <alignment horizontal="distributed" vertical="center"/>
      <protection locked="0"/>
    </xf>
    <xf numFmtId="176" fontId="15" fillId="0" borderId="40" xfId="3" applyFont="1" applyBorder="1" applyAlignment="1" applyProtection="1">
      <alignment horizontal="right" vertical="center" shrinkToFit="1"/>
      <protection locked="0"/>
    </xf>
    <xf numFmtId="176" fontId="15" fillId="0" borderId="21" xfId="3" applyFont="1" applyBorder="1" applyAlignment="1" applyProtection="1">
      <alignment horizontal="right" vertical="center" shrinkToFit="1"/>
      <protection locked="0"/>
    </xf>
    <xf numFmtId="176" fontId="15" fillId="0" borderId="21" xfId="3" applyFont="1" applyBorder="1" applyAlignment="1" applyProtection="1">
      <alignment horizontal="right" vertical="center" shrinkToFit="1"/>
    </xf>
    <xf numFmtId="176" fontId="15" fillId="0" borderId="21" xfId="3" applyFont="1" applyBorder="1" applyAlignment="1" applyProtection="1">
      <alignment vertical="center" shrinkToFit="1"/>
      <protection locked="0"/>
    </xf>
    <xf numFmtId="176" fontId="15" fillId="0" borderId="34" xfId="3" applyFont="1" applyBorder="1" applyAlignment="1" applyProtection="1">
      <alignment horizontal="right" vertical="center" shrinkToFit="1"/>
      <protection locked="0"/>
    </xf>
    <xf numFmtId="176" fontId="15" fillId="0" borderId="35" xfId="3" applyFont="1" applyBorder="1" applyAlignment="1" applyProtection="1">
      <alignment horizontal="right" vertical="center" shrinkToFit="1"/>
      <protection locked="0"/>
    </xf>
    <xf numFmtId="38" fontId="2" fillId="0" borderId="41" xfId="1" applyFont="1" applyFill="1" applyBorder="1" applyAlignment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42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>
      <alignment horizontal="distributed" vertical="center"/>
    </xf>
    <xf numFmtId="38" fontId="2" fillId="0" borderId="10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 shrinkToFit="1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43" xfId="1" applyFont="1" applyFill="1" applyBorder="1" applyAlignment="1">
      <alignment vertical="center"/>
    </xf>
    <xf numFmtId="38" fontId="2" fillId="0" borderId="12" xfId="1" applyFont="1" applyFill="1" applyBorder="1" applyAlignment="1">
      <alignment horizontal="center" vertical="center" justifyLastLine="1"/>
    </xf>
    <xf numFmtId="38" fontId="2" fillId="0" borderId="13" xfId="1" applyFont="1" applyFill="1" applyBorder="1" applyAlignment="1">
      <alignment horizontal="center" vertical="center" justifyLastLine="1"/>
    </xf>
    <xf numFmtId="38" fontId="2" fillId="0" borderId="14" xfId="1" applyFont="1" applyFill="1" applyBorder="1" applyAlignment="1">
      <alignment horizontal="center" vertical="center" justifyLastLine="1"/>
    </xf>
    <xf numFmtId="38" fontId="2" fillId="0" borderId="15" xfId="1" applyFont="1" applyFill="1" applyBorder="1" applyAlignment="1">
      <alignment horizontal="center" vertical="center" justifyLastLine="1"/>
    </xf>
    <xf numFmtId="38" fontId="2" fillId="0" borderId="15" xfId="1" applyFont="1" applyFill="1" applyBorder="1" applyAlignment="1" applyProtection="1">
      <alignment horizontal="center" vertical="center" justifyLastLine="1"/>
    </xf>
    <xf numFmtId="38" fontId="2" fillId="0" borderId="13" xfId="1" applyFont="1" applyFill="1" applyBorder="1" applyAlignment="1" applyProtection="1">
      <alignment horizontal="center" vertical="center" justifyLastLine="1"/>
    </xf>
    <xf numFmtId="38" fontId="2" fillId="0" borderId="14" xfId="1" applyFont="1" applyFill="1" applyBorder="1" applyAlignment="1" applyProtection="1">
      <alignment horizontal="center" vertical="center" justifyLastLine="1"/>
    </xf>
    <xf numFmtId="38" fontId="2" fillId="0" borderId="15" xfId="1" applyFont="1" applyFill="1" applyBorder="1" applyAlignment="1" applyProtection="1">
      <alignment horizontal="center" vertical="center" wrapText="1" justifyLastLine="1"/>
    </xf>
    <xf numFmtId="38" fontId="2" fillId="0" borderId="13" xfId="1" applyFont="1" applyFill="1" applyBorder="1" applyAlignment="1" applyProtection="1">
      <alignment horizontal="center" vertical="center" wrapText="1" justifyLastLine="1"/>
    </xf>
    <xf numFmtId="38" fontId="2" fillId="0" borderId="14" xfId="1" applyFont="1" applyFill="1" applyBorder="1" applyAlignment="1" applyProtection="1">
      <alignment horizontal="center" vertical="center" wrapText="1" justifyLastLine="1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8" xfId="1" applyFont="1" applyFill="1" applyBorder="1" applyAlignment="1" applyProtection="1">
      <alignment horizontal="center" vertical="center"/>
    </xf>
    <xf numFmtId="38" fontId="2" fillId="0" borderId="21" xfId="1" applyFont="1" applyFill="1" applyBorder="1" applyAlignment="1">
      <alignment horizontal="distributed" vertical="center"/>
    </xf>
    <xf numFmtId="38" fontId="2" fillId="0" borderId="21" xfId="1" applyFont="1" applyFill="1" applyBorder="1" applyAlignment="1" applyProtection="1">
      <alignment horizontal="center" vertical="center" justifyLastLine="1"/>
    </xf>
    <xf numFmtId="38" fontId="2" fillId="0" borderId="23" xfId="1" applyFont="1" applyFill="1" applyBorder="1" applyAlignment="1">
      <alignment horizontal="center" vertical="center" justifyLastLine="1"/>
    </xf>
    <xf numFmtId="38" fontId="2" fillId="0" borderId="0" xfId="1" applyFont="1" applyFill="1" applyBorder="1" applyAlignment="1">
      <alignment horizontal="center" vertical="center" justifyLastLine="1"/>
    </xf>
    <xf numFmtId="38" fontId="2" fillId="0" borderId="20" xfId="1" applyFont="1" applyFill="1" applyBorder="1" applyAlignment="1">
      <alignment horizontal="center" vertical="center" justifyLastLine="1"/>
    </xf>
    <xf numFmtId="38" fontId="2" fillId="0" borderId="19" xfId="1" applyFont="1" applyFill="1" applyBorder="1" applyAlignment="1">
      <alignment horizontal="center" vertical="center" justifyLastLine="1"/>
    </xf>
    <xf numFmtId="38" fontId="2" fillId="0" borderId="44" xfId="1" applyFont="1" applyFill="1" applyBorder="1" applyAlignment="1" applyProtection="1">
      <alignment horizontal="center" vertical="center" justifyLastLine="1"/>
    </xf>
    <xf numFmtId="38" fontId="2" fillId="0" borderId="45" xfId="1" applyFont="1" applyFill="1" applyBorder="1" applyAlignment="1" applyProtection="1">
      <alignment horizontal="center" vertical="center" justifyLastLine="1"/>
    </xf>
    <xf numFmtId="38" fontId="2" fillId="0" borderId="46" xfId="1" applyFont="1" applyFill="1" applyBorder="1" applyAlignment="1" applyProtection="1">
      <alignment horizontal="center" vertical="center" justifyLastLine="1"/>
    </xf>
    <xf numFmtId="38" fontId="2" fillId="0" borderId="44" xfId="1" applyFont="1" applyFill="1" applyBorder="1" applyAlignment="1" applyProtection="1">
      <alignment horizontal="center" vertical="center" wrapText="1" justifyLastLine="1"/>
    </xf>
    <xf numFmtId="38" fontId="2" fillId="0" borderId="45" xfId="1" applyFont="1" applyFill="1" applyBorder="1" applyAlignment="1" applyProtection="1">
      <alignment horizontal="center" vertical="center" wrapText="1" justifyLastLine="1"/>
    </xf>
    <xf numFmtId="38" fontId="2" fillId="0" borderId="46" xfId="1" applyFont="1" applyFill="1" applyBorder="1" applyAlignment="1" applyProtection="1">
      <alignment horizontal="center" vertical="center" wrapText="1" justifyLastLine="1"/>
    </xf>
    <xf numFmtId="38" fontId="2" fillId="0" borderId="17" xfId="1" applyFont="1" applyFill="1" applyBorder="1" applyAlignment="1" applyProtection="1">
      <alignment horizontal="left" vertical="center"/>
    </xf>
    <xf numFmtId="38" fontId="2" fillId="0" borderId="24" xfId="1" applyFont="1" applyFill="1" applyBorder="1" applyAlignment="1">
      <alignment horizontal="center" vertical="center" justifyLastLine="1"/>
    </xf>
    <xf numFmtId="38" fontId="2" fillId="0" borderId="25" xfId="1" applyFont="1" applyFill="1" applyBorder="1" applyAlignment="1">
      <alignment horizontal="center" vertical="center" justifyLastLine="1"/>
    </xf>
    <xf numFmtId="38" fontId="2" fillId="0" borderId="26" xfId="1" applyFont="1" applyFill="1" applyBorder="1" applyAlignment="1">
      <alignment horizontal="center" vertical="center" justifyLastLine="1"/>
    </xf>
    <xf numFmtId="38" fontId="2" fillId="0" borderId="27" xfId="1" applyFont="1" applyFill="1" applyBorder="1" applyAlignment="1">
      <alignment horizontal="center" vertical="center" justifyLastLine="1"/>
    </xf>
    <xf numFmtId="38" fontId="2" fillId="0" borderId="47" xfId="1" applyFont="1" applyFill="1" applyBorder="1" applyAlignment="1">
      <alignment vertical="center"/>
    </xf>
    <xf numFmtId="38" fontId="2" fillId="0" borderId="47" xfId="1" applyFont="1" applyFill="1" applyBorder="1" applyAlignment="1" applyProtection="1">
      <alignment horizontal="left" vertical="center"/>
    </xf>
    <xf numFmtId="38" fontId="2" fillId="0" borderId="28" xfId="1" applyFont="1" applyFill="1" applyBorder="1" applyAlignment="1">
      <alignment horizontal="distributed" vertical="center"/>
    </xf>
    <xf numFmtId="38" fontId="2" fillId="0" borderId="28" xfId="1" applyFont="1" applyFill="1" applyBorder="1" applyAlignment="1">
      <alignment vertical="center"/>
    </xf>
    <xf numFmtId="38" fontId="2" fillId="0" borderId="28" xfId="1" applyFont="1" applyFill="1" applyBorder="1" applyAlignment="1">
      <alignment vertical="center" shrinkToFit="1"/>
    </xf>
    <xf numFmtId="38" fontId="2" fillId="0" borderId="28" xfId="1" applyFont="1" applyFill="1" applyBorder="1" applyAlignment="1">
      <alignment horizontal="center" vertical="center" shrinkToFit="1"/>
    </xf>
    <xf numFmtId="38" fontId="2" fillId="0" borderId="29" xfId="1" applyFont="1" applyFill="1" applyBorder="1" applyAlignment="1">
      <alignment vertical="center"/>
    </xf>
    <xf numFmtId="38" fontId="18" fillId="0" borderId="0" xfId="1" applyFont="1" applyFill="1" applyAlignment="1">
      <alignment horizontal="right"/>
    </xf>
    <xf numFmtId="38" fontId="1" fillId="0" borderId="0" xfId="1" applyFont="1" applyFill="1"/>
  </cellXfs>
  <cellStyles count="4">
    <cellStyle name="Excel Built-in Comma [0]" xfId="3"/>
    <cellStyle name="桁区切り" xfId="1" builtinId="6"/>
    <cellStyle name="桁区切り 3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</xdr:colOff>
      <xdr:row>5</xdr:row>
      <xdr:rowOff>95250</xdr:rowOff>
    </xdr:from>
    <xdr:to>
      <xdr:col>28</xdr:col>
      <xdr:colOff>104775</xdr:colOff>
      <xdr:row>8</xdr:row>
      <xdr:rowOff>228600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26689050" y="1143000"/>
          <a:ext cx="85725" cy="742950"/>
        </a:xfrm>
        <a:prstGeom prst="rightBrace">
          <a:avLst>
            <a:gd name="adj1" fmla="val 1091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6</xdr:row>
      <xdr:rowOff>114300</xdr:rowOff>
    </xdr:from>
    <xdr:to>
      <xdr:col>25</xdr:col>
      <xdr:colOff>114300</xdr:colOff>
      <xdr:row>7</xdr:row>
      <xdr:rowOff>295275</xdr:rowOff>
    </xdr:to>
    <xdr:sp macro="" textlink="" fLocksText="0">
      <xdr:nvSpPr>
        <xdr:cNvPr id="3" name="AutoShape 3"/>
        <xdr:cNvSpPr>
          <a:spLocks/>
        </xdr:cNvSpPr>
      </xdr:nvSpPr>
      <xdr:spPr bwMode="auto">
        <a:xfrm>
          <a:off x="23850600" y="1371600"/>
          <a:ext cx="76200" cy="301625"/>
        </a:xfrm>
        <a:prstGeom prst="rightBrace">
          <a:avLst>
            <a:gd name="adj1" fmla="val 59375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10</xdr:row>
      <xdr:rowOff>38100</xdr:rowOff>
    </xdr:from>
    <xdr:to>
      <xdr:col>28</xdr:col>
      <xdr:colOff>95250</xdr:colOff>
      <xdr:row>11</xdr:row>
      <xdr:rowOff>333375</xdr:rowOff>
    </xdr:to>
    <xdr:sp macro="" textlink="" fLocksText="0">
      <xdr:nvSpPr>
        <xdr:cNvPr id="4" name="AutoShape 2"/>
        <xdr:cNvSpPr>
          <a:spLocks/>
        </xdr:cNvSpPr>
      </xdr:nvSpPr>
      <xdr:spPr bwMode="auto">
        <a:xfrm>
          <a:off x="26679525" y="2133600"/>
          <a:ext cx="85725" cy="377825"/>
        </a:xfrm>
        <a:prstGeom prst="rightBrace">
          <a:avLst>
            <a:gd name="adj1" fmla="val 63889"/>
            <a:gd name="adj2" fmla="val 50000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19080</xdr:colOff>
      <xdr:row>5</xdr:row>
      <xdr:rowOff>95400</xdr:rowOff>
    </xdr:from>
    <xdr:to>
      <xdr:col>28</xdr:col>
      <xdr:colOff>104040</xdr:colOff>
      <xdr:row>8</xdr:row>
      <xdr:rowOff>227880</xdr:rowOff>
    </xdr:to>
    <xdr:sp macro="" textlink="">
      <xdr:nvSpPr>
        <xdr:cNvPr id="5" name="CustomShape 1"/>
        <xdr:cNvSpPr/>
      </xdr:nvSpPr>
      <xdr:spPr>
        <a:xfrm>
          <a:off x="26689080" y="1143150"/>
          <a:ext cx="84960" cy="742080"/>
        </a:xfrm>
        <a:prstGeom prst="rightBrace">
          <a:avLst>
            <a:gd name="adj1" fmla="val 109145"/>
            <a:gd name="adj2" fmla="val 50000"/>
          </a:avLst>
        </a:prstGeom>
        <a:noFill/>
        <a:ln w="9360"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360</xdr:colOff>
      <xdr:row>6</xdr:row>
      <xdr:rowOff>91800</xdr:rowOff>
    </xdr:from>
    <xdr:to>
      <xdr:col>25</xdr:col>
      <xdr:colOff>57600</xdr:colOff>
      <xdr:row>7</xdr:row>
      <xdr:rowOff>272160</xdr:rowOff>
    </xdr:to>
    <xdr:sp macro="" textlink="">
      <xdr:nvSpPr>
        <xdr:cNvPr id="6" name="CustomShape 1"/>
        <xdr:cNvSpPr/>
      </xdr:nvSpPr>
      <xdr:spPr>
        <a:xfrm>
          <a:off x="23812860" y="1349100"/>
          <a:ext cx="57240" cy="326410"/>
        </a:xfrm>
        <a:prstGeom prst="rightBrace">
          <a:avLst>
            <a:gd name="adj1" fmla="val 59375"/>
            <a:gd name="adj2" fmla="val 50000"/>
          </a:avLst>
        </a:prstGeom>
        <a:noFill/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9360</xdr:colOff>
      <xdr:row>10</xdr:row>
      <xdr:rowOff>38160</xdr:rowOff>
    </xdr:from>
    <xdr:to>
      <xdr:col>28</xdr:col>
      <xdr:colOff>94320</xdr:colOff>
      <xdr:row>11</xdr:row>
      <xdr:rowOff>332640</xdr:rowOff>
    </xdr:to>
    <xdr:sp macro="" textlink="">
      <xdr:nvSpPr>
        <xdr:cNvPr id="7" name="CustomShape 1"/>
        <xdr:cNvSpPr/>
      </xdr:nvSpPr>
      <xdr:spPr>
        <a:xfrm>
          <a:off x="26679360" y="2133660"/>
          <a:ext cx="84960" cy="383380"/>
        </a:xfrm>
        <a:prstGeom prst="rightBrace">
          <a:avLst>
            <a:gd name="adj1" fmla="val 63889"/>
            <a:gd name="adj2" fmla="val 50000"/>
          </a:avLst>
        </a:prstGeom>
        <a:noFill/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9360</xdr:colOff>
      <xdr:row>10</xdr:row>
      <xdr:rowOff>38160</xdr:rowOff>
    </xdr:from>
    <xdr:to>
      <xdr:col>28</xdr:col>
      <xdr:colOff>93960</xdr:colOff>
      <xdr:row>11</xdr:row>
      <xdr:rowOff>332280</xdr:rowOff>
    </xdr:to>
    <xdr:sp macro="" textlink="">
      <xdr:nvSpPr>
        <xdr:cNvPr id="8" name="CustomShape 1"/>
        <xdr:cNvSpPr/>
      </xdr:nvSpPr>
      <xdr:spPr>
        <a:xfrm>
          <a:off x="26679360" y="2133660"/>
          <a:ext cx="84600" cy="383020"/>
        </a:xfrm>
        <a:prstGeom prst="rightBrace">
          <a:avLst>
            <a:gd name="adj1" fmla="val 63889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28</xdr:col>
      <xdr:colOff>19080</xdr:colOff>
      <xdr:row>5</xdr:row>
      <xdr:rowOff>95400</xdr:rowOff>
    </xdr:from>
    <xdr:to>
      <xdr:col>28</xdr:col>
      <xdr:colOff>103680</xdr:colOff>
      <xdr:row>8</xdr:row>
      <xdr:rowOff>227520</xdr:rowOff>
    </xdr:to>
    <xdr:sp macro="" textlink="">
      <xdr:nvSpPr>
        <xdr:cNvPr id="9" name="CustomShape 1"/>
        <xdr:cNvSpPr/>
      </xdr:nvSpPr>
      <xdr:spPr>
        <a:xfrm>
          <a:off x="26689080" y="1143150"/>
          <a:ext cx="84600" cy="741720"/>
        </a:xfrm>
        <a:prstGeom prst="rightBrace">
          <a:avLst>
            <a:gd name="adj1" fmla="val 109145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25</xdr:col>
      <xdr:colOff>360</xdr:colOff>
      <xdr:row>6</xdr:row>
      <xdr:rowOff>91800</xdr:rowOff>
    </xdr:from>
    <xdr:to>
      <xdr:col>25</xdr:col>
      <xdr:colOff>57240</xdr:colOff>
      <xdr:row>7</xdr:row>
      <xdr:rowOff>271800</xdr:rowOff>
    </xdr:to>
    <xdr:sp macro="" textlink="">
      <xdr:nvSpPr>
        <xdr:cNvPr id="10" name="CustomShape 1"/>
        <xdr:cNvSpPr/>
      </xdr:nvSpPr>
      <xdr:spPr>
        <a:xfrm>
          <a:off x="23812860" y="1349100"/>
          <a:ext cx="56880" cy="326050"/>
        </a:xfrm>
        <a:prstGeom prst="rightBrace">
          <a:avLst>
            <a:gd name="adj1" fmla="val 59375"/>
            <a:gd name="adj2" fmla="val 50000"/>
          </a:avLst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showGridLines="0" showZeros="0" tabSelected="1" view="pageBreakPreview" zoomScaleNormal="100" zoomScaleSheetLayoutView="100" workbookViewId="0"/>
  </sheetViews>
  <sheetFormatPr defaultColWidth="10.7109375" defaultRowHeight="11.5" x14ac:dyDescent="0.25"/>
  <cols>
    <col min="1" max="1" width="4.5" style="1" customWidth="1"/>
    <col min="2" max="2" width="9.28515625" style="1" customWidth="1"/>
    <col min="3" max="3" width="5.28515625" style="3" customWidth="1"/>
    <col min="4" max="4" width="16.2109375" style="2" customWidth="1"/>
    <col min="5" max="5" width="9.28515625" style="1" customWidth="1"/>
    <col min="6" max="6" width="9.0703125" style="1" customWidth="1"/>
    <col min="7" max="7" width="2.78515625" style="1" customWidth="1"/>
    <col min="8" max="31" width="3" style="1" customWidth="1"/>
    <col min="32" max="34" width="3.2109375" style="1" customWidth="1"/>
    <col min="35" max="36" width="3.92578125" style="1" customWidth="1"/>
    <col min="37" max="16384" width="10.7109375" style="1"/>
  </cols>
  <sheetData>
    <row r="1" spans="1:35" s="1" customFormat="1" ht="14" x14ac:dyDescent="0.3">
      <c r="A1" s="164" t="s">
        <v>63</v>
      </c>
      <c r="C1" s="3"/>
      <c r="D1" s="2"/>
      <c r="AE1" s="163" t="str">
        <f>A1</f>
        <v>令和５年度学校一覧　短期大学</v>
      </c>
    </row>
    <row r="2" spans="1:35" s="4" customFormat="1" ht="15" customHeight="1" x14ac:dyDescent="0.25">
      <c r="A2" s="162"/>
      <c r="B2" s="159"/>
      <c r="C2" s="161"/>
      <c r="D2" s="160"/>
      <c r="E2" s="159"/>
      <c r="F2" s="159"/>
      <c r="G2" s="158" t="s">
        <v>62</v>
      </c>
      <c r="H2" s="156"/>
      <c r="I2" s="156"/>
      <c r="J2" s="156"/>
      <c r="K2" s="156" t="s">
        <v>61</v>
      </c>
      <c r="L2" s="156"/>
      <c r="M2" s="156"/>
      <c r="N2" s="156"/>
      <c r="O2" s="157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4" t="s">
        <v>60</v>
      </c>
      <c r="AA2" s="153"/>
      <c r="AB2" s="155"/>
      <c r="AC2" s="154" t="s">
        <v>59</v>
      </c>
      <c r="AD2" s="153"/>
      <c r="AE2" s="152"/>
      <c r="AF2" s="5"/>
    </row>
    <row r="3" spans="1:35" s="4" customFormat="1" ht="15" customHeight="1" x14ac:dyDescent="0.25">
      <c r="A3" s="36" t="s">
        <v>24</v>
      </c>
      <c r="B3" s="140" t="s">
        <v>23</v>
      </c>
      <c r="C3" s="35" t="s">
        <v>22</v>
      </c>
      <c r="D3" s="35" t="s">
        <v>21</v>
      </c>
      <c r="E3" s="140" t="s">
        <v>20</v>
      </c>
      <c r="F3" s="140" t="s">
        <v>58</v>
      </c>
      <c r="G3" s="139"/>
      <c r="H3" s="39"/>
      <c r="I3" s="39" t="s">
        <v>57</v>
      </c>
      <c r="J3" s="39"/>
      <c r="K3" s="39"/>
      <c r="L3" s="151" t="s">
        <v>56</v>
      </c>
      <c r="M3" s="39"/>
      <c r="N3" s="39"/>
      <c r="O3" s="39" t="s">
        <v>12</v>
      </c>
      <c r="P3" s="39"/>
      <c r="Q3" s="39"/>
      <c r="R3" s="39"/>
      <c r="S3" s="39"/>
      <c r="T3" s="150" t="s">
        <v>55</v>
      </c>
      <c r="U3" s="149"/>
      <c r="V3" s="148"/>
      <c r="W3" s="147" t="s">
        <v>54</v>
      </c>
      <c r="X3" s="146"/>
      <c r="Y3" s="145"/>
      <c r="Z3" s="143"/>
      <c r="AA3" s="142"/>
      <c r="AB3" s="144"/>
      <c r="AC3" s="143"/>
      <c r="AD3" s="142"/>
      <c r="AE3" s="141"/>
      <c r="AF3" s="5"/>
    </row>
    <row r="4" spans="1:35" s="4" customFormat="1" ht="15" customHeight="1" x14ac:dyDescent="0.25">
      <c r="A4" s="36"/>
      <c r="B4" s="140"/>
      <c r="C4" s="35"/>
      <c r="D4" s="35"/>
      <c r="E4" s="140"/>
      <c r="F4" s="140"/>
      <c r="G4" s="139"/>
      <c r="H4" s="31" t="s">
        <v>53</v>
      </c>
      <c r="I4" s="30"/>
      <c r="J4" s="29"/>
      <c r="K4" s="31" t="s">
        <v>52</v>
      </c>
      <c r="L4" s="30"/>
      <c r="M4" s="29"/>
      <c r="N4" s="31" t="s">
        <v>51</v>
      </c>
      <c r="O4" s="30"/>
      <c r="P4" s="29"/>
      <c r="Q4" s="138" t="s">
        <v>50</v>
      </c>
      <c r="R4" s="137"/>
      <c r="S4" s="136"/>
      <c r="T4" s="135"/>
      <c r="U4" s="134"/>
      <c r="V4" s="133"/>
      <c r="W4" s="132"/>
      <c r="X4" s="131"/>
      <c r="Y4" s="130"/>
      <c r="Z4" s="128"/>
      <c r="AA4" s="127"/>
      <c r="AB4" s="129"/>
      <c r="AC4" s="128"/>
      <c r="AD4" s="127"/>
      <c r="AE4" s="126"/>
      <c r="AF4" s="5"/>
    </row>
    <row r="5" spans="1:35" s="4" customFormat="1" ht="15" customHeight="1" x14ac:dyDescent="0.25">
      <c r="A5" s="125"/>
      <c r="B5" s="122"/>
      <c r="C5" s="124"/>
      <c r="D5" s="123"/>
      <c r="E5" s="122"/>
      <c r="F5" s="122"/>
      <c r="G5" s="121"/>
      <c r="H5" s="119" t="s">
        <v>8</v>
      </c>
      <c r="I5" s="119" t="s">
        <v>7</v>
      </c>
      <c r="J5" s="119" t="s">
        <v>6</v>
      </c>
      <c r="K5" s="119" t="s">
        <v>8</v>
      </c>
      <c r="L5" s="119" t="s">
        <v>7</v>
      </c>
      <c r="M5" s="119" t="s">
        <v>6</v>
      </c>
      <c r="N5" s="119" t="s">
        <v>8</v>
      </c>
      <c r="O5" s="119" t="s">
        <v>7</v>
      </c>
      <c r="P5" s="119" t="s">
        <v>6</v>
      </c>
      <c r="Q5" s="119" t="s">
        <v>8</v>
      </c>
      <c r="R5" s="119" t="s">
        <v>7</v>
      </c>
      <c r="S5" s="119" t="s">
        <v>6</v>
      </c>
      <c r="T5" s="119" t="s">
        <v>8</v>
      </c>
      <c r="U5" s="119" t="s">
        <v>7</v>
      </c>
      <c r="V5" s="119" t="s">
        <v>6</v>
      </c>
      <c r="W5" s="119" t="s">
        <v>8</v>
      </c>
      <c r="X5" s="119" t="s">
        <v>7</v>
      </c>
      <c r="Y5" s="119" t="s">
        <v>6</v>
      </c>
      <c r="Z5" s="119" t="s">
        <v>8</v>
      </c>
      <c r="AA5" s="119" t="s">
        <v>7</v>
      </c>
      <c r="AB5" s="119" t="s">
        <v>6</v>
      </c>
      <c r="AC5" s="120" t="s">
        <v>8</v>
      </c>
      <c r="AD5" s="119" t="s">
        <v>7</v>
      </c>
      <c r="AE5" s="118" t="s">
        <v>6</v>
      </c>
      <c r="AF5" s="5"/>
    </row>
    <row r="6" spans="1:35" s="4" customFormat="1" ht="26.25" customHeight="1" x14ac:dyDescent="0.25">
      <c r="A6" s="117" t="s">
        <v>49</v>
      </c>
      <c r="B6" s="75" t="s">
        <v>48</v>
      </c>
      <c r="C6" s="99" t="s">
        <v>47</v>
      </c>
      <c r="D6" s="98" t="s">
        <v>46</v>
      </c>
      <c r="E6" s="97" t="s">
        <v>45</v>
      </c>
      <c r="F6" s="75" t="s">
        <v>44</v>
      </c>
      <c r="G6" s="96" t="s">
        <v>28</v>
      </c>
      <c r="H6" s="95">
        <f>I6+J6</f>
        <v>43</v>
      </c>
      <c r="I6" s="94">
        <v>5</v>
      </c>
      <c r="J6" s="94">
        <v>38</v>
      </c>
      <c r="K6" s="95">
        <f>L6+M6</f>
        <v>63</v>
      </c>
      <c r="L6" s="94">
        <v>9</v>
      </c>
      <c r="M6" s="94">
        <v>54</v>
      </c>
      <c r="N6" s="95">
        <f>O6+P6</f>
        <v>0</v>
      </c>
      <c r="O6" s="94"/>
      <c r="P6" s="94"/>
      <c r="Q6" s="95">
        <f>H6+K6+N6</f>
        <v>106</v>
      </c>
      <c r="R6" s="95">
        <f>I6+L6+O6</f>
        <v>14</v>
      </c>
      <c r="S6" s="95">
        <f>J6+M6+P6</f>
        <v>92</v>
      </c>
      <c r="T6" s="95">
        <f>U6+V6</f>
        <v>0</v>
      </c>
      <c r="U6" s="94">
        <v>0</v>
      </c>
      <c r="V6" s="94">
        <v>0</v>
      </c>
      <c r="W6" s="95">
        <f>Q6+T6</f>
        <v>106</v>
      </c>
      <c r="X6" s="95">
        <f>R6+U6</f>
        <v>14</v>
      </c>
      <c r="Y6" s="95">
        <f>S6+V6</f>
        <v>92</v>
      </c>
      <c r="Z6" s="95">
        <f>AA6+AB6</f>
        <v>11</v>
      </c>
      <c r="AA6" s="116">
        <v>3</v>
      </c>
      <c r="AB6" s="116">
        <v>8</v>
      </c>
      <c r="AC6" s="95">
        <f>AD6+AE6</f>
        <v>0</v>
      </c>
      <c r="AD6" s="116">
        <v>0</v>
      </c>
      <c r="AE6" s="115">
        <v>0</v>
      </c>
      <c r="AF6" s="5"/>
    </row>
    <row r="7" spans="1:35" s="4" customFormat="1" ht="26.25" customHeight="1" x14ac:dyDescent="0.25">
      <c r="A7" s="60"/>
      <c r="B7" s="84"/>
      <c r="C7" s="74"/>
      <c r="D7" s="92"/>
      <c r="E7" s="92"/>
      <c r="F7" s="110" t="s">
        <v>43</v>
      </c>
      <c r="G7" s="109" t="s">
        <v>28</v>
      </c>
      <c r="H7" s="108">
        <f>I7+J7</f>
        <v>37</v>
      </c>
      <c r="I7" s="114">
        <v>3</v>
      </c>
      <c r="J7" s="114">
        <v>34</v>
      </c>
      <c r="K7" s="108">
        <f>L7+M7</f>
        <v>55</v>
      </c>
      <c r="L7" s="114">
        <v>3</v>
      </c>
      <c r="M7" s="114">
        <v>52</v>
      </c>
      <c r="N7" s="108">
        <f>O7+P7</f>
        <v>0</v>
      </c>
      <c r="O7" s="114"/>
      <c r="P7" s="114"/>
      <c r="Q7" s="108">
        <f>H7+K7+N7</f>
        <v>92</v>
      </c>
      <c r="R7" s="108">
        <f>I7+L7+O7</f>
        <v>6</v>
      </c>
      <c r="S7" s="108">
        <f>J7+M7+P7</f>
        <v>86</v>
      </c>
      <c r="T7" s="108">
        <f>U7+V7</f>
        <v>0</v>
      </c>
      <c r="U7" s="114">
        <v>0</v>
      </c>
      <c r="V7" s="114"/>
      <c r="W7" s="108">
        <f>Q7+T7</f>
        <v>92</v>
      </c>
      <c r="X7" s="108">
        <f>R7+U7</f>
        <v>6</v>
      </c>
      <c r="Y7" s="108">
        <f>S7+V7</f>
        <v>86</v>
      </c>
      <c r="Z7" s="113">
        <f>AA7+AB7</f>
        <v>12</v>
      </c>
      <c r="AA7" s="112">
        <v>5</v>
      </c>
      <c r="AB7" s="112">
        <v>7</v>
      </c>
      <c r="AC7" s="113">
        <f>AD7+AE7</f>
        <v>17</v>
      </c>
      <c r="AD7" s="112">
        <v>4</v>
      </c>
      <c r="AE7" s="111">
        <v>13</v>
      </c>
      <c r="AF7" s="5"/>
    </row>
    <row r="8" spans="1:35" s="4" customFormat="1" ht="26.25" customHeight="1" x14ac:dyDescent="0.25">
      <c r="A8" s="60"/>
      <c r="B8" s="84"/>
      <c r="C8" s="74"/>
      <c r="D8" s="92"/>
      <c r="E8" s="92"/>
      <c r="F8" s="110" t="s">
        <v>42</v>
      </c>
      <c r="G8" s="109" t="s">
        <v>28</v>
      </c>
      <c r="H8" s="108">
        <f>I8+J8</f>
        <v>45</v>
      </c>
      <c r="I8" s="114">
        <v>1</v>
      </c>
      <c r="J8" s="114">
        <v>44</v>
      </c>
      <c r="K8" s="108">
        <f>L8+M8</f>
        <v>33</v>
      </c>
      <c r="L8" s="114">
        <v>0</v>
      </c>
      <c r="M8" s="114">
        <v>33</v>
      </c>
      <c r="N8" s="108">
        <f>O8+P8</f>
        <v>25</v>
      </c>
      <c r="O8" s="114">
        <v>3</v>
      </c>
      <c r="P8" s="114">
        <v>22</v>
      </c>
      <c r="Q8" s="108">
        <f>H8+K8+N8</f>
        <v>103</v>
      </c>
      <c r="R8" s="108">
        <f>I8+L8+O8</f>
        <v>4</v>
      </c>
      <c r="S8" s="108">
        <f>J8+M8+P8</f>
        <v>99</v>
      </c>
      <c r="T8" s="108">
        <f>U8+V8</f>
        <v>1</v>
      </c>
      <c r="U8" s="114">
        <v>0</v>
      </c>
      <c r="V8" s="114">
        <v>1</v>
      </c>
      <c r="W8" s="108">
        <f>Q8+T8</f>
        <v>104</v>
      </c>
      <c r="X8" s="108">
        <f>R8+U8</f>
        <v>4</v>
      </c>
      <c r="Y8" s="108">
        <f>S8+V8</f>
        <v>100</v>
      </c>
      <c r="Z8" s="113"/>
      <c r="AA8" s="112"/>
      <c r="AB8" s="112"/>
      <c r="AC8" s="113"/>
      <c r="AD8" s="112"/>
      <c r="AE8" s="111"/>
      <c r="AF8" s="5"/>
    </row>
    <row r="9" spans="1:35" s="4" customFormat="1" ht="26.25" customHeight="1" x14ac:dyDescent="0.25">
      <c r="A9" s="60"/>
      <c r="B9" s="84"/>
      <c r="C9" s="74"/>
      <c r="D9" s="92"/>
      <c r="E9" s="92"/>
      <c r="F9" s="110" t="s">
        <v>41</v>
      </c>
      <c r="G9" s="109" t="s">
        <v>28</v>
      </c>
      <c r="H9" s="89">
        <f>I9+J9</f>
        <v>79</v>
      </c>
      <c r="I9" s="88">
        <v>21</v>
      </c>
      <c r="J9" s="88">
        <v>58</v>
      </c>
      <c r="K9" s="89">
        <f>L9+M9</f>
        <v>73</v>
      </c>
      <c r="L9" s="88">
        <v>23</v>
      </c>
      <c r="M9" s="88">
        <v>50</v>
      </c>
      <c r="N9" s="89">
        <f>O9+P9</f>
        <v>0</v>
      </c>
      <c r="O9" s="88"/>
      <c r="P9" s="88"/>
      <c r="Q9" s="89">
        <f>H9+K9+N9</f>
        <v>152</v>
      </c>
      <c r="R9" s="89">
        <f>I9+L9+O9</f>
        <v>44</v>
      </c>
      <c r="S9" s="89">
        <f>J9+M9+P9</f>
        <v>108</v>
      </c>
      <c r="T9" s="89">
        <f>U9+V9</f>
        <v>0</v>
      </c>
      <c r="U9" s="88">
        <v>0</v>
      </c>
      <c r="V9" s="88"/>
      <c r="W9" s="108">
        <f>Q9+T9</f>
        <v>152</v>
      </c>
      <c r="X9" s="108">
        <f>R9+U9</f>
        <v>44</v>
      </c>
      <c r="Y9" s="89">
        <f>S9+V9</f>
        <v>108</v>
      </c>
      <c r="Z9" s="89">
        <f>AA9+AB9</f>
        <v>12</v>
      </c>
      <c r="AA9" s="107">
        <v>8</v>
      </c>
      <c r="AB9" s="107">
        <v>4</v>
      </c>
      <c r="AC9" s="89">
        <f>AD9+AE9</f>
        <v>0</v>
      </c>
      <c r="AD9" s="107">
        <v>0</v>
      </c>
      <c r="AE9" s="106">
        <v>0</v>
      </c>
      <c r="AF9" s="5"/>
    </row>
    <row r="10" spans="1:35" s="4" customFormat="1" ht="26.25" customHeight="1" x14ac:dyDescent="0.25">
      <c r="A10" s="60"/>
      <c r="B10" s="105"/>
      <c r="C10" s="104"/>
      <c r="D10" s="82"/>
      <c r="E10" s="81"/>
      <c r="F10" s="80" t="s">
        <v>34</v>
      </c>
      <c r="G10" s="80"/>
      <c r="H10" s="101">
        <f>SUM(H6:H9)</f>
        <v>204</v>
      </c>
      <c r="I10" s="101">
        <f>SUM(I6:I9)</f>
        <v>30</v>
      </c>
      <c r="J10" s="101">
        <f>SUM(J6:J9)</f>
        <v>174</v>
      </c>
      <c r="K10" s="101">
        <f>SUM(K6:K9)</f>
        <v>224</v>
      </c>
      <c r="L10" s="101">
        <f>SUM(L6:L9)</f>
        <v>35</v>
      </c>
      <c r="M10" s="101">
        <f>SUM(M6:M9)</f>
        <v>189</v>
      </c>
      <c r="N10" s="101">
        <f>SUM(N6:N9)</f>
        <v>25</v>
      </c>
      <c r="O10" s="101">
        <f>SUM(O6:O9)</f>
        <v>3</v>
      </c>
      <c r="P10" s="101">
        <f>SUM(P6:P9)</f>
        <v>22</v>
      </c>
      <c r="Q10" s="101">
        <f>SUM(Q6:Q9)</f>
        <v>453</v>
      </c>
      <c r="R10" s="101">
        <f>SUM(R6:R9)</f>
        <v>68</v>
      </c>
      <c r="S10" s="101">
        <f>SUM(S6:S9)</f>
        <v>385</v>
      </c>
      <c r="T10" s="78">
        <f>SUM(T6:T9)</f>
        <v>1</v>
      </c>
      <c r="U10" s="78">
        <f>SUM(U6:U9)</f>
        <v>0</v>
      </c>
      <c r="V10" s="101">
        <f>SUM(V6:V9)</f>
        <v>1</v>
      </c>
      <c r="W10" s="78">
        <f>SUM(W6:W9)</f>
        <v>454</v>
      </c>
      <c r="X10" s="78">
        <f>SUM(X6:X9)</f>
        <v>68</v>
      </c>
      <c r="Y10" s="101">
        <f>SUM(Y6:Y9)</f>
        <v>386</v>
      </c>
      <c r="Z10" s="101">
        <f>SUM(Z6:Z9)</f>
        <v>35</v>
      </c>
      <c r="AA10" s="101">
        <f>SUM(AA6:AA9)</f>
        <v>16</v>
      </c>
      <c r="AB10" s="103">
        <f>SUM(AB6:AB9)</f>
        <v>19</v>
      </c>
      <c r="AC10" s="102">
        <f>SUM(AC6:AC9)</f>
        <v>17</v>
      </c>
      <c r="AD10" s="101">
        <f>SUM(AD6:AD9)</f>
        <v>4</v>
      </c>
      <c r="AE10" s="100">
        <f>SUM(AE6:AE9)</f>
        <v>13</v>
      </c>
      <c r="AF10" s="5"/>
    </row>
    <row r="11" spans="1:35" s="4" customFormat="1" ht="26.25" customHeight="1" x14ac:dyDescent="0.25">
      <c r="A11" s="60"/>
      <c r="B11" s="75" t="s">
        <v>40</v>
      </c>
      <c r="C11" s="99" t="s">
        <v>39</v>
      </c>
      <c r="D11" s="98" t="s">
        <v>38</v>
      </c>
      <c r="E11" s="97" t="s">
        <v>37</v>
      </c>
      <c r="F11" s="75" t="s">
        <v>36</v>
      </c>
      <c r="G11" s="96" t="s">
        <v>28</v>
      </c>
      <c r="H11" s="95">
        <f>SUM(I11:J11)</f>
        <v>39</v>
      </c>
      <c r="I11" s="94">
        <v>1</v>
      </c>
      <c r="J11" s="94">
        <v>38</v>
      </c>
      <c r="K11" s="95">
        <f>SUM(L11:M11)</f>
        <v>52</v>
      </c>
      <c r="L11" s="94">
        <v>3</v>
      </c>
      <c r="M11" s="94">
        <v>49</v>
      </c>
      <c r="N11" s="94">
        <f>SUM(O11:P11)</f>
        <v>0</v>
      </c>
      <c r="O11" s="94">
        <v>0</v>
      </c>
      <c r="P11" s="94">
        <v>0</v>
      </c>
      <c r="Q11" s="95">
        <f>H11+K11+N11</f>
        <v>91</v>
      </c>
      <c r="R11" s="95">
        <f>I11+L11+O11</f>
        <v>4</v>
      </c>
      <c r="S11" s="95">
        <f>J11+M11+P11</f>
        <v>87</v>
      </c>
      <c r="T11" s="95">
        <f>U11+V11</f>
        <v>0</v>
      </c>
      <c r="U11" s="94">
        <v>0</v>
      </c>
      <c r="V11" s="94">
        <v>0</v>
      </c>
      <c r="W11" s="95">
        <f>Q11+T11</f>
        <v>91</v>
      </c>
      <c r="X11" s="95">
        <f>R11+U11</f>
        <v>4</v>
      </c>
      <c r="Y11" s="95">
        <f>S11+V11</f>
        <v>87</v>
      </c>
      <c r="Z11" s="95">
        <f>SUM(AA11:AB11)</f>
        <v>10</v>
      </c>
      <c r="AA11" s="94">
        <v>5</v>
      </c>
      <c r="AB11" s="94">
        <v>5</v>
      </c>
      <c r="AC11" s="87">
        <f>AD11+AE11</f>
        <v>10</v>
      </c>
      <c r="AD11" s="86">
        <v>4</v>
      </c>
      <c r="AE11" s="85">
        <v>6</v>
      </c>
      <c r="AF11" s="5"/>
    </row>
    <row r="12" spans="1:35" s="4" customFormat="1" ht="26.25" customHeight="1" x14ac:dyDescent="0.25">
      <c r="A12" s="60"/>
      <c r="B12" s="84"/>
      <c r="C12" s="93"/>
      <c r="D12" s="92"/>
      <c r="E12" s="92"/>
      <c r="F12" s="91" t="s">
        <v>35</v>
      </c>
      <c r="G12" s="90" t="s">
        <v>28</v>
      </c>
      <c r="H12" s="89">
        <f>SUM(I12:J12)</f>
        <v>39</v>
      </c>
      <c r="I12" s="88">
        <v>1</v>
      </c>
      <c r="J12" s="88">
        <v>38</v>
      </c>
      <c r="K12" s="89">
        <f>SUM(L12:M12)</f>
        <v>43</v>
      </c>
      <c r="L12" s="88">
        <v>0</v>
      </c>
      <c r="M12" s="88">
        <v>43</v>
      </c>
      <c r="N12" s="88">
        <f>SUM(O12:P12)</f>
        <v>0</v>
      </c>
      <c r="O12" s="88">
        <v>0</v>
      </c>
      <c r="P12" s="88">
        <v>0</v>
      </c>
      <c r="Q12" s="89">
        <f>H12+K12+N12</f>
        <v>82</v>
      </c>
      <c r="R12" s="89">
        <f>I12+L12+O12</f>
        <v>1</v>
      </c>
      <c r="S12" s="89">
        <f>J12+M12+P12</f>
        <v>81</v>
      </c>
      <c r="T12" s="89">
        <f>U12+V12</f>
        <v>0</v>
      </c>
      <c r="U12" s="88">
        <v>0</v>
      </c>
      <c r="V12" s="88">
        <v>0</v>
      </c>
      <c r="W12" s="89">
        <f>Q12+T12</f>
        <v>82</v>
      </c>
      <c r="X12" s="89">
        <f>R12+U12</f>
        <v>1</v>
      </c>
      <c r="Y12" s="89">
        <f>S12+V12</f>
        <v>81</v>
      </c>
      <c r="Z12" s="89">
        <f>SUM(AA12:AB12)</f>
        <v>8</v>
      </c>
      <c r="AA12" s="88">
        <v>5</v>
      </c>
      <c r="AB12" s="88">
        <v>3</v>
      </c>
      <c r="AC12" s="87"/>
      <c r="AD12" s="86"/>
      <c r="AE12" s="85"/>
      <c r="AF12" s="5"/>
    </row>
    <row r="13" spans="1:35" s="4" customFormat="1" ht="26.25" customHeight="1" x14ac:dyDescent="0.25">
      <c r="A13" s="60"/>
      <c r="B13" s="84"/>
      <c r="C13" s="83"/>
      <c r="D13" s="82"/>
      <c r="E13" s="81"/>
      <c r="F13" s="80" t="s">
        <v>34</v>
      </c>
      <c r="G13" s="80"/>
      <c r="H13" s="78">
        <f>SUM(H11:H12)</f>
        <v>78</v>
      </c>
      <c r="I13" s="78">
        <f>SUM(I11:I12)</f>
        <v>2</v>
      </c>
      <c r="J13" s="78">
        <f>SUM(J11:J12)</f>
        <v>76</v>
      </c>
      <c r="K13" s="78">
        <f>SUM(K11:K12)</f>
        <v>95</v>
      </c>
      <c r="L13" s="78">
        <f>SUM(L11:L12)</f>
        <v>3</v>
      </c>
      <c r="M13" s="78">
        <f>SUM(M11:M12)</f>
        <v>92</v>
      </c>
      <c r="N13" s="78">
        <f>SUM(N11:N12)</f>
        <v>0</v>
      </c>
      <c r="O13" s="78"/>
      <c r="P13" s="78">
        <f>SUM(P11:P12)</f>
        <v>0</v>
      </c>
      <c r="Q13" s="78">
        <f>SUM(Q11:Q12)</f>
        <v>173</v>
      </c>
      <c r="R13" s="78">
        <f>SUM(R11:R12)</f>
        <v>5</v>
      </c>
      <c r="S13" s="78">
        <f>SUM(S11:S12)</f>
        <v>168</v>
      </c>
      <c r="T13" s="78">
        <f>SUM(T11:T12)</f>
        <v>0</v>
      </c>
      <c r="U13" s="78">
        <f>SUM(U11:U12)</f>
        <v>0</v>
      </c>
      <c r="V13" s="78">
        <f>SUM(V11:V12)</f>
        <v>0</v>
      </c>
      <c r="W13" s="78">
        <f>SUM(W11:W12)</f>
        <v>173</v>
      </c>
      <c r="X13" s="78">
        <f>SUM(X11:X12)</f>
        <v>5</v>
      </c>
      <c r="Y13" s="78">
        <f>SUM(Y11:Y12)</f>
        <v>168</v>
      </c>
      <c r="Z13" s="78">
        <f>SUM(Z11:Z12)</f>
        <v>18</v>
      </c>
      <c r="AA13" s="78">
        <f>SUM(AA11:AA12)</f>
        <v>10</v>
      </c>
      <c r="AB13" s="78">
        <f>SUM(AB11:AB12)</f>
        <v>8</v>
      </c>
      <c r="AC13" s="79">
        <f>SUM(AC11:AC12)</f>
        <v>10</v>
      </c>
      <c r="AD13" s="78">
        <f>SUM(AD11:AD12)</f>
        <v>4</v>
      </c>
      <c r="AE13" s="77">
        <f>SUM(AE11:AE12)</f>
        <v>6</v>
      </c>
      <c r="AF13" s="5"/>
    </row>
    <row r="14" spans="1:35" s="4" customFormat="1" ht="26.25" customHeight="1" x14ac:dyDescent="0.25">
      <c r="A14" s="76"/>
      <c r="B14" s="75" t="s">
        <v>33</v>
      </c>
      <c r="C14" s="74" t="s">
        <v>32</v>
      </c>
      <c r="D14" s="73" t="s">
        <v>31</v>
      </c>
      <c r="E14" s="72" t="s">
        <v>30</v>
      </c>
      <c r="F14" s="71" t="s">
        <v>29</v>
      </c>
      <c r="G14" s="70" t="s">
        <v>28</v>
      </c>
      <c r="H14" s="68">
        <f>I14+J14</f>
        <v>21</v>
      </c>
      <c r="I14" s="69">
        <v>3</v>
      </c>
      <c r="J14" s="69">
        <v>18</v>
      </c>
      <c r="K14" s="68">
        <f>L14+M14</f>
        <v>12</v>
      </c>
      <c r="L14" s="69">
        <v>5</v>
      </c>
      <c r="M14" s="69">
        <v>7</v>
      </c>
      <c r="N14" s="68">
        <f>O14+P14</f>
        <v>12</v>
      </c>
      <c r="O14" s="69">
        <v>6</v>
      </c>
      <c r="P14" s="69">
        <v>6</v>
      </c>
      <c r="Q14" s="68">
        <f>H14+K14+N14</f>
        <v>45</v>
      </c>
      <c r="R14" s="68">
        <f>I14+L14+O14</f>
        <v>14</v>
      </c>
      <c r="S14" s="68">
        <f>J14+M14+P14</f>
        <v>31</v>
      </c>
      <c r="T14" s="68">
        <f>U14+V14</f>
        <v>0</v>
      </c>
      <c r="U14" s="69">
        <v>0</v>
      </c>
      <c r="V14" s="69">
        <v>0</v>
      </c>
      <c r="W14" s="68">
        <f>Q14+T14</f>
        <v>45</v>
      </c>
      <c r="X14" s="68">
        <f>R14+U14</f>
        <v>14</v>
      </c>
      <c r="Y14" s="68">
        <f>S14+V14</f>
        <v>31</v>
      </c>
      <c r="Z14" s="68">
        <f>AA14+AB14</f>
        <v>13</v>
      </c>
      <c r="AA14" s="67">
        <v>8</v>
      </c>
      <c r="AB14" s="67">
        <v>5</v>
      </c>
      <c r="AC14" s="68">
        <f>AD14+AE14</f>
        <v>9</v>
      </c>
      <c r="AD14" s="67">
        <v>4</v>
      </c>
      <c r="AE14" s="66">
        <v>5</v>
      </c>
      <c r="AF14" s="5"/>
    </row>
    <row r="15" spans="1:35" s="4" customFormat="1" ht="33.75" customHeight="1" x14ac:dyDescent="0.25">
      <c r="A15" s="65" t="s">
        <v>27</v>
      </c>
      <c r="B15" s="64"/>
      <c r="C15" s="64"/>
      <c r="D15" s="64"/>
      <c r="E15" s="64"/>
      <c r="F15" s="64"/>
      <c r="G15" s="63"/>
      <c r="H15" s="62">
        <f>SUM(I15:J15)</f>
        <v>303</v>
      </c>
      <c r="I15" s="62">
        <f>SUM(I10,I13,I14)</f>
        <v>35</v>
      </c>
      <c r="J15" s="62">
        <f>SUM(J10,J13,J14)</f>
        <v>268</v>
      </c>
      <c r="K15" s="62">
        <f>L15+M15</f>
        <v>331</v>
      </c>
      <c r="L15" s="62">
        <f>SUM(L10,L13,L14)</f>
        <v>43</v>
      </c>
      <c r="M15" s="62">
        <f>SUM(M10,M13,M14)</f>
        <v>288</v>
      </c>
      <c r="N15" s="62">
        <f>SUM(O15:P15)</f>
        <v>37</v>
      </c>
      <c r="O15" s="62">
        <f>SUM(O10,O13,O14)</f>
        <v>9</v>
      </c>
      <c r="P15" s="62">
        <f>SUM(P10,P13,P14)</f>
        <v>28</v>
      </c>
      <c r="Q15" s="62">
        <f>SUM(R15:S15)</f>
        <v>671</v>
      </c>
      <c r="R15" s="62">
        <f>SUM(R10,R13,R14)</f>
        <v>87</v>
      </c>
      <c r="S15" s="62">
        <f>SUM(S10,S13,S14)</f>
        <v>584</v>
      </c>
      <c r="T15" s="62">
        <f>SUM(U15:V15)</f>
        <v>1</v>
      </c>
      <c r="U15" s="62">
        <f>U10+U13</f>
        <v>0</v>
      </c>
      <c r="V15" s="62">
        <f>V10+V13</f>
        <v>1</v>
      </c>
      <c r="W15" s="62">
        <f>SUM(X15:Y15)</f>
        <v>672</v>
      </c>
      <c r="X15" s="62">
        <f>SUM(X10,X13,X14)</f>
        <v>87</v>
      </c>
      <c r="Y15" s="62">
        <f>SUM(Y10,Y13,Y14)</f>
        <v>585</v>
      </c>
      <c r="Z15" s="62">
        <f>SUM(AA15:AB15)</f>
        <v>66</v>
      </c>
      <c r="AA15" s="62">
        <f>SUM(AA10,AA13,AA14)</f>
        <v>34</v>
      </c>
      <c r="AB15" s="62">
        <f>SUM(AB10,AB13,AB14)</f>
        <v>32</v>
      </c>
      <c r="AC15" s="62">
        <f>SUM(AD15:AE15)</f>
        <v>36</v>
      </c>
      <c r="AD15" s="62">
        <f>SUM(AD10,AD13,AD14)</f>
        <v>12</v>
      </c>
      <c r="AE15" s="61">
        <f>SUM(AE10,AE13,AE14)</f>
        <v>24</v>
      </c>
      <c r="AF15" s="60"/>
    </row>
    <row r="16" spans="1:35" s="4" customFormat="1" ht="96.75" customHeight="1" x14ac:dyDescent="0.25">
      <c r="A16" s="59"/>
      <c r="B16" s="58"/>
      <c r="C16" s="58"/>
      <c r="D16" s="58"/>
      <c r="E16" s="58"/>
      <c r="F16" s="58"/>
      <c r="G16" s="5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"/>
    </row>
    <row r="17" spans="1:25" s="50" customFormat="1" ht="18.75" customHeight="1" x14ac:dyDescent="0.35">
      <c r="A17" s="56" t="s">
        <v>26</v>
      </c>
      <c r="C17" s="55"/>
      <c r="D17" s="54"/>
      <c r="E17" s="54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2" t="s">
        <v>25</v>
      </c>
      <c r="X17" s="52"/>
      <c r="Y17" s="51"/>
    </row>
    <row r="18" spans="1:25" s="4" customFormat="1" ht="15" customHeight="1" x14ac:dyDescent="0.25">
      <c r="A18" s="49" t="s">
        <v>24</v>
      </c>
      <c r="B18" s="47" t="s">
        <v>23</v>
      </c>
      <c r="C18" s="48" t="s">
        <v>22</v>
      </c>
      <c r="D18" s="47" t="s">
        <v>21</v>
      </c>
      <c r="E18" s="47" t="s">
        <v>20</v>
      </c>
      <c r="F18" s="43" t="s">
        <v>19</v>
      </c>
      <c r="G18" s="44"/>
      <c r="H18" s="46"/>
      <c r="I18" s="45" t="s">
        <v>18</v>
      </c>
      <c r="J18" s="45"/>
      <c r="K18" s="45"/>
      <c r="L18" s="45" t="s">
        <v>17</v>
      </c>
      <c r="M18" s="45"/>
      <c r="N18" s="45"/>
      <c r="O18" s="45" t="s">
        <v>16</v>
      </c>
      <c r="P18" s="45"/>
      <c r="Q18" s="43" t="s">
        <v>15</v>
      </c>
      <c r="R18" s="42"/>
      <c r="S18" s="44"/>
      <c r="T18" s="43" t="s">
        <v>14</v>
      </c>
      <c r="U18" s="42"/>
      <c r="V18" s="41"/>
      <c r="Y18" s="5"/>
    </row>
    <row r="19" spans="1:25" s="4" customFormat="1" ht="15" customHeight="1" x14ac:dyDescent="0.25">
      <c r="A19" s="36"/>
      <c r="B19" s="34"/>
      <c r="C19" s="35"/>
      <c r="D19" s="34"/>
      <c r="E19" s="34"/>
      <c r="F19" s="33"/>
      <c r="G19" s="32"/>
      <c r="H19" s="40"/>
      <c r="I19" s="39"/>
      <c r="J19" s="39"/>
      <c r="K19" s="39"/>
      <c r="L19" s="39" t="s">
        <v>13</v>
      </c>
      <c r="M19" s="39"/>
      <c r="N19" s="39"/>
      <c r="O19" s="39" t="s">
        <v>12</v>
      </c>
      <c r="P19" s="39"/>
      <c r="Q19" s="33"/>
      <c r="R19" s="38"/>
      <c r="S19" s="32"/>
      <c r="T19" s="33"/>
      <c r="U19" s="38"/>
      <c r="V19" s="37"/>
      <c r="Y19" s="5"/>
    </row>
    <row r="20" spans="1:25" s="4" customFormat="1" ht="18" customHeight="1" x14ac:dyDescent="0.25">
      <c r="A20" s="36"/>
      <c r="B20" s="34"/>
      <c r="C20" s="35"/>
      <c r="D20" s="34"/>
      <c r="E20" s="34"/>
      <c r="F20" s="33"/>
      <c r="G20" s="32"/>
      <c r="H20" s="31" t="s">
        <v>11</v>
      </c>
      <c r="I20" s="30"/>
      <c r="J20" s="29"/>
      <c r="K20" s="31" t="s">
        <v>10</v>
      </c>
      <c r="L20" s="30"/>
      <c r="M20" s="29"/>
      <c r="N20" s="31" t="s">
        <v>9</v>
      </c>
      <c r="O20" s="30"/>
      <c r="P20" s="29"/>
      <c r="Q20" s="27"/>
      <c r="R20" s="26"/>
      <c r="S20" s="28"/>
      <c r="T20" s="27"/>
      <c r="U20" s="26"/>
      <c r="V20" s="25"/>
      <c r="Y20" s="5"/>
    </row>
    <row r="21" spans="1:25" s="4" customFormat="1" ht="18" customHeight="1" x14ac:dyDescent="0.25">
      <c r="A21" s="24"/>
      <c r="B21" s="22"/>
      <c r="C21" s="23"/>
      <c r="D21" s="22"/>
      <c r="E21" s="22"/>
      <c r="F21" s="21"/>
      <c r="G21" s="20"/>
      <c r="H21" s="17" t="s">
        <v>8</v>
      </c>
      <c r="I21" s="19" t="s">
        <v>7</v>
      </c>
      <c r="J21" s="17" t="s">
        <v>6</v>
      </c>
      <c r="K21" s="17" t="s">
        <v>8</v>
      </c>
      <c r="L21" s="18" t="s">
        <v>7</v>
      </c>
      <c r="M21" s="17" t="s">
        <v>6</v>
      </c>
      <c r="N21" s="17" t="s">
        <v>8</v>
      </c>
      <c r="O21" s="17" t="s">
        <v>7</v>
      </c>
      <c r="P21" s="17" t="s">
        <v>6</v>
      </c>
      <c r="Q21" s="17" t="s">
        <v>8</v>
      </c>
      <c r="R21" s="17" t="s">
        <v>7</v>
      </c>
      <c r="S21" s="17" t="s">
        <v>6</v>
      </c>
      <c r="T21" s="17" t="s">
        <v>8</v>
      </c>
      <c r="U21" s="16" t="s">
        <v>7</v>
      </c>
      <c r="V21" s="15" t="s">
        <v>6</v>
      </c>
      <c r="Y21" s="5"/>
    </row>
    <row r="22" spans="1:25" s="4" customFormat="1" ht="34.5" customHeight="1" x14ac:dyDescent="0.25">
      <c r="A22" s="14" t="s">
        <v>5</v>
      </c>
      <c r="B22" s="11" t="s">
        <v>4</v>
      </c>
      <c r="C22" s="13" t="s">
        <v>3</v>
      </c>
      <c r="D22" s="12" t="s">
        <v>2</v>
      </c>
      <c r="E22" s="11" t="s">
        <v>1</v>
      </c>
      <c r="F22" s="10" t="s">
        <v>0</v>
      </c>
      <c r="G22" s="9"/>
      <c r="H22" s="8">
        <f>I22+J22</f>
        <v>28</v>
      </c>
      <c r="I22" s="7">
        <v>20</v>
      </c>
      <c r="J22" s="7">
        <v>8</v>
      </c>
      <c r="K22" s="8">
        <f>L22+M22</f>
        <v>32</v>
      </c>
      <c r="L22" s="7">
        <v>23</v>
      </c>
      <c r="M22" s="7">
        <v>9</v>
      </c>
      <c r="N22" s="8">
        <f>H22+K22</f>
        <v>60</v>
      </c>
      <c r="O22" s="8">
        <f>I22+L22</f>
        <v>43</v>
      </c>
      <c r="P22" s="8">
        <f>J22+M22</f>
        <v>17</v>
      </c>
      <c r="Q22" s="8">
        <f>R22+S22</f>
        <v>13</v>
      </c>
      <c r="R22" s="7">
        <v>12</v>
      </c>
      <c r="S22" s="7">
        <v>1</v>
      </c>
      <c r="T22" s="8">
        <f>U22+V22</f>
        <v>18</v>
      </c>
      <c r="U22" s="7">
        <v>17</v>
      </c>
      <c r="V22" s="6">
        <v>1</v>
      </c>
      <c r="Y22" s="5"/>
    </row>
  </sheetData>
  <mergeCells count="39">
    <mergeCell ref="Q4:S4"/>
    <mergeCell ref="F18:G21"/>
    <mergeCell ref="N4:P4"/>
    <mergeCell ref="Z7:Z8"/>
    <mergeCell ref="AE7:AE8"/>
    <mergeCell ref="AD7:AD8"/>
    <mergeCell ref="AD11:AD12"/>
    <mergeCell ref="T18:V20"/>
    <mergeCell ref="H20:J20"/>
    <mergeCell ref="K20:M20"/>
    <mergeCell ref="F13:G13"/>
    <mergeCell ref="AE11:AE12"/>
    <mergeCell ref="AC7:AC8"/>
    <mergeCell ref="A3:A4"/>
    <mergeCell ref="B3:B4"/>
    <mergeCell ref="C3:C4"/>
    <mergeCell ref="D3:D4"/>
    <mergeCell ref="E3:E4"/>
    <mergeCell ref="B18:B21"/>
    <mergeCell ref="C18:C21"/>
    <mergeCell ref="Q18:S20"/>
    <mergeCell ref="T3:V4"/>
    <mergeCell ref="AB7:AB8"/>
    <mergeCell ref="G2:G5"/>
    <mergeCell ref="H4:J4"/>
    <mergeCell ref="A15:F15"/>
    <mergeCell ref="A18:A21"/>
    <mergeCell ref="D18:D21"/>
    <mergeCell ref="E18:E21"/>
    <mergeCell ref="F3:F4"/>
    <mergeCell ref="K4:M4"/>
    <mergeCell ref="F22:G22"/>
    <mergeCell ref="Z2:AB4"/>
    <mergeCell ref="AC11:AC12"/>
    <mergeCell ref="F10:G10"/>
    <mergeCell ref="AA7:AA8"/>
    <mergeCell ref="W3:Y4"/>
    <mergeCell ref="N20:P20"/>
    <mergeCell ref="AC2:AE4"/>
  </mergeCells>
  <phoneticPr fontId="3"/>
  <printOptions horizontalCentered="1"/>
  <pageMargins left="0.59055118110236227" right="0.39370078740157483" top="0.55118110236220474" bottom="0.55118110236220474" header="0.31496062992125984" footer="0.31496062992125984"/>
  <pageSetup paperSize="9" scale="80" firstPageNumber="41" fitToWidth="0" fitToHeight="0" pageOrder="overThenDown" orientation="portrait" useFirstPageNumber="1" r:id="rId1"/>
  <headerFooter alignWithMargins="0">
    <evenFooter>&amp;C&amp;"ＭＳ ゴシック,標準"&amp;16 43</evenFooter>
  </headerFooter>
  <colBreaks count="1" manualBreakCount="1">
    <brk id="13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短大･専修</vt:lpstr>
      <vt:lpstr>短大･専修!Print_Area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2023-08-10T01:41:06Z</dcterms:created>
  <dcterms:modified xsi:type="dcterms:W3CDTF">2023-08-10T01:41:23Z</dcterms:modified>
</cp:coreProperties>
</file>