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調査統計\雑（統計その他）\040-教育統計データ（教育統計年報）\R5\R5学校基本調査\HPデータ\"/>
    </mc:Choice>
  </mc:AlternateContent>
  <bookViews>
    <workbookView xWindow="0" yWindow="0" windowWidth="17870" windowHeight="9530"/>
  </bookViews>
  <sheets>
    <sheet name="27" sheetId="1" r:id="rId1"/>
  </sheets>
  <definedNames>
    <definedName name="_xlnm.Print_Area" localSheetId="0">'27'!$A$1:$BI$59</definedName>
    <definedName name="Z_3353D523_4005_4F4C_82A0_E87752EE336E_.wvu.PrintArea" localSheetId="0" hidden="1">'27'!$A$1:$BI$56</definedName>
    <definedName name="Z_8EB9CC31_777B_4839_A738_B1B75FEA5165_.wvu.PrintArea" localSheetId="0" hidden="1">'27'!$A$1:$BI$56</definedName>
    <definedName name="Z_DAC235DF_7974_43E1_B637_FE1D33B76B6E_.wvu.PrintArea" localSheetId="0" hidden="1">'27'!$A$1:$BI$56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3" i="1" l="1"/>
  <c r="M13" i="1"/>
  <c r="Q13" i="1"/>
  <c r="U13" i="1"/>
  <c r="Y13" i="1"/>
  <c r="AC13" i="1"/>
  <c r="AK13" i="1"/>
  <c r="AQ13" i="1"/>
  <c r="AY13" i="1"/>
  <c r="BC13" i="1"/>
  <c r="BG13" i="1"/>
  <c r="E15" i="1"/>
  <c r="F15" i="1"/>
  <c r="G15" i="1"/>
  <c r="W15" i="1"/>
  <c r="X15" i="1"/>
  <c r="AG15" i="1"/>
  <c r="AJ15" i="1"/>
  <c r="AO15" i="1"/>
  <c r="AR15" i="1"/>
  <c r="AU15" i="1"/>
  <c r="H17" i="1"/>
  <c r="H13" i="1" s="1"/>
  <c r="I17" i="1"/>
  <c r="J17" i="1"/>
  <c r="J13" i="1" s="1"/>
  <c r="K17" i="1"/>
  <c r="K13" i="1" s="1"/>
  <c r="L17" i="1"/>
  <c r="L13" i="1" s="1"/>
  <c r="M17" i="1"/>
  <c r="N17" i="1"/>
  <c r="N13" i="1" s="1"/>
  <c r="O17" i="1"/>
  <c r="O13" i="1" s="1"/>
  <c r="P17" i="1"/>
  <c r="P13" i="1" s="1"/>
  <c r="Q17" i="1"/>
  <c r="R17" i="1"/>
  <c r="R13" i="1" s="1"/>
  <c r="S17" i="1"/>
  <c r="S13" i="1" s="1"/>
  <c r="T17" i="1"/>
  <c r="T13" i="1" s="1"/>
  <c r="U17" i="1"/>
  <c r="Y17" i="1"/>
  <c r="Z17" i="1"/>
  <c r="Z13" i="1" s="1"/>
  <c r="AA17" i="1"/>
  <c r="AA13" i="1" s="1"/>
  <c r="AB17" i="1"/>
  <c r="AB13" i="1" s="1"/>
  <c r="AC17" i="1"/>
  <c r="AD17" i="1"/>
  <c r="AD13" i="1" s="1"/>
  <c r="AE17" i="1"/>
  <c r="AE13" i="1" s="1"/>
  <c r="AF17" i="1"/>
  <c r="AF13" i="1" s="1"/>
  <c r="AH17" i="1"/>
  <c r="AH13" i="1" s="1"/>
  <c r="AI17" i="1"/>
  <c r="AI13" i="1" s="1"/>
  <c r="AK17" i="1"/>
  <c r="AL17" i="1"/>
  <c r="AL13" i="1" s="1"/>
  <c r="AP17" i="1"/>
  <c r="AP13" i="1" s="1"/>
  <c r="AO13" i="1" s="1"/>
  <c r="AQ17" i="1"/>
  <c r="AS17" i="1"/>
  <c r="AS13" i="1" s="1"/>
  <c r="AR13" i="1" s="1"/>
  <c r="AT17" i="1"/>
  <c r="AT13" i="1" s="1"/>
  <c r="AV17" i="1"/>
  <c r="AV13" i="1" s="1"/>
  <c r="AW17" i="1"/>
  <c r="AW13" i="1" s="1"/>
  <c r="AX17" i="1"/>
  <c r="AX13" i="1" s="1"/>
  <c r="AY17" i="1"/>
  <c r="AZ17" i="1"/>
  <c r="AZ13" i="1" s="1"/>
  <c r="BA17" i="1"/>
  <c r="BA13" i="1" s="1"/>
  <c r="BB17" i="1"/>
  <c r="BB13" i="1" s="1"/>
  <c r="BC17" i="1"/>
  <c r="BD17" i="1"/>
  <c r="BD13" i="1" s="1"/>
  <c r="BE17" i="1"/>
  <c r="BE13" i="1" s="1"/>
  <c r="BF17" i="1"/>
  <c r="BF13" i="1" s="1"/>
  <c r="BG17" i="1"/>
  <c r="C19" i="1"/>
  <c r="F19" i="1"/>
  <c r="F17" i="1" s="1"/>
  <c r="G19" i="1"/>
  <c r="D19" i="1" s="1"/>
  <c r="W19" i="1"/>
  <c r="V19" i="1" s="1"/>
  <c r="X19" i="1"/>
  <c r="X17" i="1" s="1"/>
  <c r="AJ19" i="1"/>
  <c r="AJ17" i="1" s="1"/>
  <c r="E21" i="1"/>
  <c r="F21" i="1"/>
  <c r="G21" i="1"/>
  <c r="D21" i="1" s="1"/>
  <c r="W21" i="1"/>
  <c r="W17" i="1" s="1"/>
  <c r="X21" i="1"/>
  <c r="D22" i="1"/>
  <c r="F22" i="1"/>
  <c r="E22" i="1" s="1"/>
  <c r="G22" i="1"/>
  <c r="V22" i="1"/>
  <c r="W22" i="1"/>
  <c r="X22" i="1"/>
  <c r="AG22" i="1"/>
  <c r="AJ22" i="1"/>
  <c r="AO22" i="1"/>
  <c r="AR22" i="1"/>
  <c r="AR17" i="1" s="1"/>
  <c r="AU22" i="1"/>
  <c r="F23" i="1"/>
  <c r="C23" i="1" s="1"/>
  <c r="G23" i="1"/>
  <c r="W23" i="1"/>
  <c r="X23" i="1"/>
  <c r="D23" i="1" s="1"/>
  <c r="AG23" i="1"/>
  <c r="AJ23" i="1"/>
  <c r="AO23" i="1"/>
  <c r="AR23" i="1"/>
  <c r="AU23" i="1"/>
  <c r="D24" i="1"/>
  <c r="F24" i="1"/>
  <c r="E24" i="1" s="1"/>
  <c r="G24" i="1"/>
  <c r="V24" i="1"/>
  <c r="W24" i="1"/>
  <c r="X24" i="1"/>
  <c r="AG24" i="1"/>
  <c r="AJ24" i="1"/>
  <c r="AO24" i="1"/>
  <c r="AR24" i="1"/>
  <c r="AU24" i="1"/>
  <c r="F25" i="1"/>
  <c r="C25" i="1" s="1"/>
  <c r="G25" i="1"/>
  <c r="W25" i="1"/>
  <c r="X25" i="1"/>
  <c r="D25" i="1" s="1"/>
  <c r="AG25" i="1"/>
  <c r="AJ25" i="1"/>
  <c r="AO25" i="1"/>
  <c r="AR25" i="1"/>
  <c r="AU25" i="1"/>
  <c r="D27" i="1"/>
  <c r="F27" i="1"/>
  <c r="E27" i="1" s="1"/>
  <c r="G27" i="1"/>
  <c r="V27" i="1"/>
  <c r="W27" i="1"/>
  <c r="X27" i="1"/>
  <c r="AG27" i="1"/>
  <c r="AJ27" i="1"/>
  <c r="AO27" i="1"/>
  <c r="AR27" i="1"/>
  <c r="AU27" i="1"/>
  <c r="F28" i="1"/>
  <c r="C28" i="1" s="1"/>
  <c r="G28" i="1"/>
  <c r="W28" i="1"/>
  <c r="X28" i="1"/>
  <c r="D28" i="1" s="1"/>
  <c r="AG28" i="1"/>
  <c r="AG17" i="1" s="1"/>
  <c r="AJ28" i="1"/>
  <c r="AO28" i="1"/>
  <c r="AR28" i="1"/>
  <c r="AU28" i="1"/>
  <c r="D29" i="1"/>
  <c r="F29" i="1"/>
  <c r="E29" i="1" s="1"/>
  <c r="G29" i="1"/>
  <c r="V29" i="1"/>
  <c r="W29" i="1"/>
  <c r="X29" i="1"/>
  <c r="C30" i="1"/>
  <c r="B30" i="1" s="1"/>
  <c r="F30" i="1"/>
  <c r="G30" i="1"/>
  <c r="D30" i="1" s="1"/>
  <c r="W30" i="1"/>
  <c r="V30" i="1" s="1"/>
  <c r="X30" i="1"/>
  <c r="AG30" i="1"/>
  <c r="AJ30" i="1"/>
  <c r="AO30" i="1"/>
  <c r="AR30" i="1"/>
  <c r="AU30" i="1"/>
  <c r="AU17" i="1" s="1"/>
  <c r="E31" i="1"/>
  <c r="F31" i="1"/>
  <c r="G31" i="1"/>
  <c r="D31" i="1" s="1"/>
  <c r="W31" i="1"/>
  <c r="C31" i="1" s="1"/>
  <c r="X31" i="1"/>
  <c r="AG31" i="1"/>
  <c r="AJ31" i="1"/>
  <c r="AO31" i="1"/>
  <c r="AO17" i="1" s="1"/>
  <c r="AR31" i="1"/>
  <c r="AU31" i="1"/>
  <c r="C33" i="1"/>
  <c r="B33" i="1" s="1"/>
  <c r="F33" i="1"/>
  <c r="G33" i="1"/>
  <c r="D33" i="1" s="1"/>
  <c r="W33" i="1"/>
  <c r="V33" i="1" s="1"/>
  <c r="X33" i="1"/>
  <c r="AG33" i="1"/>
  <c r="AJ33" i="1"/>
  <c r="AO33" i="1"/>
  <c r="AR33" i="1"/>
  <c r="AU33" i="1"/>
  <c r="E34" i="1"/>
  <c r="F34" i="1"/>
  <c r="G34" i="1"/>
  <c r="D34" i="1" s="1"/>
  <c r="W34" i="1"/>
  <c r="C34" i="1" s="1"/>
  <c r="B34" i="1" s="1"/>
  <c r="X34" i="1"/>
  <c r="AG34" i="1"/>
  <c r="AJ34" i="1"/>
  <c r="AO34" i="1"/>
  <c r="AR34" i="1"/>
  <c r="AU34" i="1"/>
  <c r="C35" i="1"/>
  <c r="B35" i="1" s="1"/>
  <c r="F35" i="1"/>
  <c r="G35" i="1"/>
  <c r="D35" i="1" s="1"/>
  <c r="W35" i="1"/>
  <c r="V35" i="1" s="1"/>
  <c r="X35" i="1"/>
  <c r="AG35" i="1"/>
  <c r="AJ35" i="1"/>
  <c r="AO35" i="1"/>
  <c r="AR35" i="1"/>
  <c r="AU35" i="1"/>
  <c r="E36" i="1"/>
  <c r="F36" i="1"/>
  <c r="G36" i="1"/>
  <c r="D36" i="1" s="1"/>
  <c r="W36" i="1"/>
  <c r="C36" i="1" s="1"/>
  <c r="B36" i="1" s="1"/>
  <c r="X36" i="1"/>
  <c r="AG36" i="1"/>
  <c r="AJ36" i="1"/>
  <c r="AO36" i="1"/>
  <c r="AR36" i="1"/>
  <c r="AU36" i="1"/>
  <c r="C37" i="1"/>
  <c r="B37" i="1" s="1"/>
  <c r="F37" i="1"/>
  <c r="G37" i="1"/>
  <c r="D37" i="1" s="1"/>
  <c r="W37" i="1"/>
  <c r="V37" i="1" s="1"/>
  <c r="X37" i="1"/>
  <c r="AG37" i="1"/>
  <c r="AJ37" i="1"/>
  <c r="AO37" i="1"/>
  <c r="AR37" i="1"/>
  <c r="AU37" i="1"/>
  <c r="E39" i="1"/>
  <c r="F39" i="1"/>
  <c r="G39" i="1"/>
  <c r="D39" i="1" s="1"/>
  <c r="W39" i="1"/>
  <c r="C39" i="1" s="1"/>
  <c r="B39" i="1" s="1"/>
  <c r="X39" i="1"/>
  <c r="AG39" i="1"/>
  <c r="AJ39" i="1"/>
  <c r="AO39" i="1"/>
  <c r="AR39" i="1"/>
  <c r="AU39" i="1"/>
  <c r="C40" i="1"/>
  <c r="B40" i="1" s="1"/>
  <c r="F40" i="1"/>
  <c r="G40" i="1"/>
  <c r="D40" i="1" s="1"/>
  <c r="W40" i="1"/>
  <c r="V40" i="1" s="1"/>
  <c r="X40" i="1"/>
  <c r="AG40" i="1"/>
  <c r="AJ40" i="1"/>
  <c r="AO40" i="1"/>
  <c r="AR40" i="1"/>
  <c r="AU40" i="1"/>
  <c r="E41" i="1"/>
  <c r="F41" i="1"/>
  <c r="G41" i="1"/>
  <c r="D41" i="1" s="1"/>
  <c r="W41" i="1"/>
  <c r="C41" i="1" s="1"/>
  <c r="B41" i="1" s="1"/>
  <c r="X41" i="1"/>
  <c r="D43" i="1"/>
  <c r="F43" i="1"/>
  <c r="E43" i="1" s="1"/>
  <c r="G43" i="1"/>
  <c r="V43" i="1"/>
  <c r="W43" i="1"/>
  <c r="X43" i="1"/>
  <c r="AG43" i="1"/>
  <c r="AJ43" i="1"/>
  <c r="AO43" i="1"/>
  <c r="AR43" i="1"/>
  <c r="AU43" i="1"/>
  <c r="E51" i="1"/>
  <c r="F51" i="1"/>
  <c r="G51" i="1"/>
  <c r="H51" i="1"/>
  <c r="I51" i="1"/>
  <c r="J51" i="1"/>
  <c r="K51" i="1"/>
  <c r="L51" i="1"/>
  <c r="M51" i="1"/>
  <c r="N51" i="1"/>
  <c r="O51" i="1"/>
  <c r="P51" i="1"/>
  <c r="Q51" i="1"/>
  <c r="Y51" i="1"/>
  <c r="AA51" i="1"/>
  <c r="AB51" i="1"/>
  <c r="AC51" i="1"/>
  <c r="AE51" i="1"/>
  <c r="AF51" i="1"/>
  <c r="AG51" i="1"/>
  <c r="AH51" i="1"/>
  <c r="AI51" i="1"/>
  <c r="AK51" i="1"/>
  <c r="AL51" i="1"/>
  <c r="AU52" i="1"/>
  <c r="AW52" i="1"/>
  <c r="AY52" i="1"/>
  <c r="BA52" i="1"/>
  <c r="BC52" i="1"/>
  <c r="BE52" i="1"/>
  <c r="BG52" i="1"/>
  <c r="D53" i="1"/>
  <c r="D51" i="1" s="1"/>
  <c r="E53" i="1"/>
  <c r="Y53" i="1"/>
  <c r="Z53" i="1"/>
  <c r="Z51" i="1" s="1"/>
  <c r="AA53" i="1"/>
  <c r="AD53" i="1"/>
  <c r="AD51" i="1" s="1"/>
  <c r="AG53" i="1"/>
  <c r="AJ53" i="1"/>
  <c r="AJ51" i="1" s="1"/>
  <c r="D54" i="1"/>
  <c r="C54" i="1" s="1"/>
  <c r="E54" i="1"/>
  <c r="X54" i="1"/>
  <c r="Y54" i="1"/>
  <c r="Z54" i="1"/>
  <c r="AA54" i="1"/>
  <c r="AD54" i="1"/>
  <c r="AG54" i="1"/>
  <c r="AJ54" i="1"/>
  <c r="AS54" i="1"/>
  <c r="AS52" i="1" s="1"/>
  <c r="D55" i="1"/>
  <c r="C55" i="1" s="1"/>
  <c r="E55" i="1"/>
  <c r="AQ55" i="1"/>
  <c r="AS55" i="1"/>
  <c r="B19" i="1" l="1"/>
  <c r="AU13" i="1"/>
  <c r="AG13" i="1"/>
  <c r="X13" i="1"/>
  <c r="W13" i="1"/>
  <c r="V13" i="1" s="1"/>
  <c r="AJ13" i="1"/>
  <c r="B31" i="1"/>
  <c r="B28" i="1"/>
  <c r="B25" i="1"/>
  <c r="B23" i="1"/>
  <c r="C17" i="1"/>
  <c r="F13" i="1"/>
  <c r="AQ54" i="1"/>
  <c r="AQ52" i="1" s="1"/>
  <c r="C53" i="1"/>
  <c r="C51" i="1" s="1"/>
  <c r="C43" i="1"/>
  <c r="B43" i="1" s="1"/>
  <c r="V41" i="1"/>
  <c r="V39" i="1"/>
  <c r="V36" i="1"/>
  <c r="V34" i="1"/>
  <c r="V31" i="1"/>
  <c r="C29" i="1"/>
  <c r="B29" i="1" s="1"/>
  <c r="E28" i="1"/>
  <c r="C27" i="1"/>
  <c r="B27" i="1" s="1"/>
  <c r="E25" i="1"/>
  <c r="C24" i="1"/>
  <c r="B24" i="1" s="1"/>
  <c r="E23" i="1"/>
  <c r="C22" i="1"/>
  <c r="B22" i="1" s="1"/>
  <c r="V21" i="1"/>
  <c r="V17" i="1" s="1"/>
  <c r="V15" i="1"/>
  <c r="D15" i="1"/>
  <c r="G17" i="1"/>
  <c r="D17" i="1" s="1"/>
  <c r="E40" i="1"/>
  <c r="E37" i="1"/>
  <c r="E35" i="1"/>
  <c r="E33" i="1"/>
  <c r="E30" i="1"/>
  <c r="V28" i="1"/>
  <c r="V25" i="1"/>
  <c r="V23" i="1"/>
  <c r="C21" i="1"/>
  <c r="B21" i="1" s="1"/>
  <c r="E19" i="1"/>
  <c r="C15" i="1"/>
  <c r="X53" i="1"/>
  <c r="X51" i="1" s="1"/>
  <c r="B15" i="1" l="1"/>
  <c r="C13" i="1"/>
  <c r="D13" i="1"/>
  <c r="G13" i="1"/>
  <c r="E13" i="1" s="1"/>
  <c r="E17" i="1"/>
  <c r="B17" i="1"/>
  <c r="B13" i="1" l="1"/>
</calcChain>
</file>

<file path=xl/sharedStrings.xml><?xml version="1.0" encoding="utf-8"?>
<sst xmlns="http://schemas.openxmlformats.org/spreadsheetml/2006/main" count="872" uniqueCount="110">
  <si>
    <t>（注）高等学校本科等とは、高等学校本科・別科、高等専門学校をいう。</t>
    <rPh sb="1" eb="2">
      <t>チュウ</t>
    </rPh>
    <rPh sb="3" eb="7">
      <t>コウトウガッコウ</t>
    </rPh>
    <rPh sb="7" eb="9">
      <t>ホンカ</t>
    </rPh>
    <rPh sb="9" eb="10">
      <t>トウ</t>
    </rPh>
    <rPh sb="13" eb="17">
      <t>コウトウガッコウ</t>
    </rPh>
    <rPh sb="17" eb="19">
      <t>ホンカ</t>
    </rPh>
    <rPh sb="20" eb="21">
      <t>ベツ</t>
    </rPh>
    <rPh sb="21" eb="22">
      <t>カ</t>
    </rPh>
    <rPh sb="23" eb="29">
      <t>コウトウセンモンガッコウ</t>
    </rPh>
    <phoneticPr fontId="5"/>
  </si>
  <si>
    <t>-</t>
  </si>
  <si>
    <t>女</t>
    <rPh sb="0" eb="1">
      <t>オンナ</t>
    </rPh>
    <phoneticPr fontId="5"/>
  </si>
  <si>
    <t>その他とは、分類不能の産業に就職した者及び就職先の産業別が不明な者をいう。</t>
    <rPh sb="0" eb="3">
      <t>ソノタ</t>
    </rPh>
    <rPh sb="6" eb="8">
      <t>ブンルイ</t>
    </rPh>
    <rPh sb="8" eb="10">
      <t>フノウ</t>
    </rPh>
    <rPh sb="11" eb="13">
      <t>サンギョウ</t>
    </rPh>
    <rPh sb="14" eb="16">
      <t>シュウショク</t>
    </rPh>
    <rPh sb="18" eb="19">
      <t>モノ</t>
    </rPh>
    <rPh sb="19" eb="20">
      <t>オヨ</t>
    </rPh>
    <rPh sb="21" eb="24">
      <t>シュウショクサキ</t>
    </rPh>
    <rPh sb="25" eb="28">
      <t>サンギョウベツ</t>
    </rPh>
    <rPh sb="29" eb="33">
      <t>フメイナモノ</t>
    </rPh>
    <phoneticPr fontId="5"/>
  </si>
  <si>
    <t>（注）</t>
    <rPh sb="1" eb="2">
      <t>チュウ</t>
    </rPh>
    <phoneticPr fontId="5"/>
  </si>
  <si>
    <t>私立</t>
    <rPh sb="0" eb="2">
      <t>シリツ</t>
    </rPh>
    <phoneticPr fontId="5"/>
  </si>
  <si>
    <t>男</t>
    <rPh sb="0" eb="1">
      <t>オトコ</t>
    </rPh>
    <phoneticPr fontId="5"/>
  </si>
  <si>
    <t>-</t>
    <phoneticPr fontId="5"/>
  </si>
  <si>
    <t>県    外</t>
    <rPh sb="0" eb="6">
      <t>ケンガイ</t>
    </rPh>
    <phoneticPr fontId="5"/>
  </si>
  <si>
    <t>公立</t>
    <rPh sb="0" eb="2">
      <t>コウリツ</t>
    </rPh>
    <phoneticPr fontId="5"/>
  </si>
  <si>
    <t>県    内</t>
    <rPh sb="0" eb="6">
      <t>ケンナイ</t>
    </rPh>
    <phoneticPr fontId="5"/>
  </si>
  <si>
    <t>国立</t>
    <rPh sb="0" eb="2">
      <t>コクリツ</t>
    </rPh>
    <phoneticPr fontId="5"/>
  </si>
  <si>
    <t>計</t>
    <rPh sb="0" eb="1">
      <t>ケイ</t>
    </rPh>
    <phoneticPr fontId="5"/>
  </si>
  <si>
    <t>特別支援学校　　高等部本科</t>
    <rPh sb="0" eb="2">
      <t>トクベツ</t>
    </rPh>
    <rPh sb="2" eb="4">
      <t>シエン</t>
    </rPh>
    <rPh sb="4" eb="6">
      <t>ガッコウ</t>
    </rPh>
    <rPh sb="8" eb="11">
      <t>コウトウブ</t>
    </rPh>
    <rPh sb="11" eb="13">
      <t>ホンカ</t>
    </rPh>
    <phoneticPr fontId="5"/>
  </si>
  <si>
    <t>高等学校　　　本 科 等　</t>
    <rPh sb="0" eb="4">
      <t>コウトウガッコウ</t>
    </rPh>
    <rPh sb="7" eb="10">
      <t>ホンカ</t>
    </rPh>
    <rPh sb="11" eb="12">
      <t>トウ</t>
    </rPh>
    <phoneticPr fontId="5"/>
  </si>
  <si>
    <t>その他</t>
    <rPh sb="0" eb="3">
      <t>ソノタ</t>
    </rPh>
    <phoneticPr fontId="5"/>
  </si>
  <si>
    <t>就職者</t>
    <rPh sb="0" eb="3">
      <t>シュウショクシャ</t>
    </rPh>
    <phoneticPr fontId="5"/>
  </si>
  <si>
    <t>公共職業能力
開発施設等</t>
    <rPh sb="0" eb="2">
      <t>コウキョウ</t>
    </rPh>
    <rPh sb="2" eb="4">
      <t>ショクギョウ</t>
    </rPh>
    <rPh sb="4" eb="6">
      <t>ノウリョク</t>
    </rPh>
    <rPh sb="7" eb="9">
      <t>カイハツ</t>
    </rPh>
    <rPh sb="9" eb="11">
      <t>シセツ</t>
    </rPh>
    <rPh sb="11" eb="12">
      <t>トウ</t>
    </rPh>
    <phoneticPr fontId="5"/>
  </si>
  <si>
    <t>専修学校
一般課程</t>
    <rPh sb="0" eb="2">
      <t>センシュウ</t>
    </rPh>
    <rPh sb="2" eb="4">
      <t>ガッコウ</t>
    </rPh>
    <rPh sb="5" eb="7">
      <t>イッパン</t>
    </rPh>
    <rPh sb="7" eb="9">
      <t>カテイ</t>
    </rPh>
    <phoneticPr fontId="5"/>
  </si>
  <si>
    <t>専修学校
高等課程</t>
    <rPh sb="0" eb="2">
      <t>センシュウ</t>
    </rPh>
    <rPh sb="2" eb="4">
      <t>ガッコウ</t>
    </rPh>
    <rPh sb="5" eb="7">
      <t>コウトウ</t>
    </rPh>
    <rPh sb="7" eb="9">
      <t>カテイ</t>
    </rPh>
    <phoneticPr fontId="5"/>
  </si>
  <si>
    <t>進学者</t>
    <rPh sb="0" eb="3">
      <t>シンガクシャ</t>
    </rPh>
    <phoneticPr fontId="5"/>
  </si>
  <si>
    <t>卒業者総数</t>
    <rPh sb="0" eb="3">
      <t>ソツギョウシャ</t>
    </rPh>
    <rPh sb="3" eb="5">
      <t>ソウスウ</t>
    </rPh>
    <phoneticPr fontId="5"/>
  </si>
  <si>
    <t>区分</t>
    <rPh sb="0" eb="2">
      <t>クブン</t>
    </rPh>
    <phoneticPr fontId="5"/>
  </si>
  <si>
    <t>うち雇用契約期間が1年以上かつフルタイム勤務相当の者</t>
    <rPh sb="2" eb="4">
      <t>コヨウ</t>
    </rPh>
    <rPh sb="4" eb="6">
      <t>ケイヤク</t>
    </rPh>
    <rPh sb="6" eb="8">
      <t>キカン</t>
    </rPh>
    <rPh sb="10" eb="13">
      <t>ネンイジョウ</t>
    </rPh>
    <rPh sb="20" eb="22">
      <t>キンム</t>
    </rPh>
    <rPh sb="22" eb="24">
      <t>ソウトウ</t>
    </rPh>
    <rPh sb="25" eb="26">
      <t>モノ</t>
    </rPh>
    <phoneticPr fontId="5"/>
  </si>
  <si>
    <t>有期雇用</t>
    <rPh sb="0" eb="2">
      <t>ユウキ</t>
    </rPh>
    <rPh sb="2" eb="4">
      <t>コヨウ</t>
    </rPh>
    <phoneticPr fontId="5"/>
  </si>
  <si>
    <t>無期雇用</t>
    <rPh sb="0" eb="2">
      <t>ムキ</t>
    </rPh>
    <rPh sb="2" eb="4">
      <t>コヨウ</t>
    </rPh>
    <phoneticPr fontId="5"/>
  </si>
  <si>
    <t>第三次産業</t>
    <rPh sb="0" eb="3">
      <t>ダイサンジ</t>
    </rPh>
    <rPh sb="3" eb="5">
      <t>サンギョウ</t>
    </rPh>
    <phoneticPr fontId="5"/>
  </si>
  <si>
    <t>第二次産業</t>
    <rPh sb="0" eb="3">
      <t>ダイニジ</t>
    </rPh>
    <rPh sb="3" eb="5">
      <t>サンギョウ</t>
    </rPh>
    <phoneticPr fontId="5"/>
  </si>
  <si>
    <t>第一次産業</t>
    <rPh sb="0" eb="3">
      <t>ダイイチジ</t>
    </rPh>
    <rPh sb="3" eb="5">
      <t>サンギョウ</t>
    </rPh>
    <phoneticPr fontId="5"/>
  </si>
  <si>
    <t>総数</t>
    <rPh sb="0" eb="2">
      <t>ソウスウ</t>
    </rPh>
    <phoneticPr fontId="5"/>
  </si>
  <si>
    <t>区    分</t>
    <rPh sb="0" eb="6">
      <t>クブン</t>
    </rPh>
    <phoneticPr fontId="5"/>
  </si>
  <si>
    <t>進学者のうち就職している者</t>
    <rPh sb="0" eb="3">
      <t>シンガクシャ</t>
    </rPh>
    <rPh sb="6" eb="8">
      <t>シュウショク</t>
    </rPh>
    <rPh sb="12" eb="13">
      <t>モノ</t>
    </rPh>
    <phoneticPr fontId="5"/>
  </si>
  <si>
    <t>臨時労働者</t>
    <rPh sb="0" eb="2">
      <t>リンジ</t>
    </rPh>
    <rPh sb="2" eb="5">
      <t>ロウドウシャ</t>
    </rPh>
    <phoneticPr fontId="5"/>
  </si>
  <si>
    <t>常用労働者</t>
    <rPh sb="0" eb="2">
      <t>ジョウヨウ</t>
    </rPh>
    <rPh sb="2" eb="5">
      <t>ロウドウシャ</t>
    </rPh>
    <phoneticPr fontId="5"/>
  </si>
  <si>
    <t>自営業主等</t>
    <rPh sb="0" eb="3">
      <t>ジエイギョウ</t>
    </rPh>
    <rPh sb="3" eb="4">
      <t>シュ</t>
    </rPh>
    <rPh sb="4" eb="5">
      <t>トウ</t>
    </rPh>
    <phoneticPr fontId="5"/>
  </si>
  <si>
    <t>中学校特別支援学級卒業者の進路状況（再掲）</t>
    <rPh sb="0" eb="3">
      <t>チュウガッコウ</t>
    </rPh>
    <rPh sb="3" eb="5">
      <t>トクベツ</t>
    </rPh>
    <rPh sb="5" eb="7">
      <t>シエン</t>
    </rPh>
    <rPh sb="7" eb="9">
      <t>ガッキュウ</t>
    </rPh>
    <rPh sb="9" eb="12">
      <t>ソツギョウシャ</t>
    </rPh>
    <rPh sb="13" eb="15">
      <t>シンロ</t>
    </rPh>
    <rPh sb="15" eb="17">
      <t>ジョウキョウ</t>
    </rPh>
    <rPh sb="18" eb="20">
      <t>サイケイ</t>
    </rPh>
    <phoneticPr fontId="5"/>
  </si>
  <si>
    <t>中学校産業別就職者数</t>
    <rPh sb="0" eb="3">
      <t>チュウガッコウ</t>
    </rPh>
    <rPh sb="3" eb="6">
      <t>サンギョウベツ</t>
    </rPh>
    <rPh sb="6" eb="9">
      <t>シュウショクシャ</t>
    </rPh>
    <rPh sb="9" eb="10">
      <t>スウ</t>
    </rPh>
    <phoneticPr fontId="5"/>
  </si>
  <si>
    <t>中学校分類別就職者数</t>
    <rPh sb="0" eb="3">
      <t>チュウガッコウ</t>
    </rPh>
    <rPh sb="3" eb="5">
      <t>ブンルイ</t>
    </rPh>
    <rPh sb="5" eb="6">
      <t>ベツ</t>
    </rPh>
    <rPh sb="6" eb="9">
      <t>シュウショクシャ</t>
    </rPh>
    <rPh sb="9" eb="10">
      <t>スウ</t>
    </rPh>
    <phoneticPr fontId="5"/>
  </si>
  <si>
    <t xml:space="preserve">       「就職者等」に該当しない者で進路が未定であることが明らかな者である。</t>
    <rPh sb="8" eb="10">
      <t>シュウショク</t>
    </rPh>
    <rPh sb="10" eb="11">
      <t>シャ</t>
    </rPh>
    <rPh sb="11" eb="12">
      <t>トウ</t>
    </rPh>
    <rPh sb="14" eb="16">
      <t>ガイトウ</t>
    </rPh>
    <rPh sb="19" eb="20">
      <t>モノ</t>
    </rPh>
    <rPh sb="21" eb="23">
      <t>シンロ</t>
    </rPh>
    <rPh sb="24" eb="26">
      <t>ミテイ</t>
    </rPh>
    <rPh sb="32" eb="33">
      <t>アキ</t>
    </rPh>
    <rPh sb="36" eb="37">
      <t>モノ</t>
    </rPh>
    <phoneticPr fontId="5"/>
  </si>
  <si>
    <t>（注）　｢左記以外の者｣とは、家事手伝いをしている者、外国の高等学校等に入学した者又は｢進学者｣、｢専修学校等入学者｣及び</t>
    <rPh sb="1" eb="2">
      <t>チュウ</t>
    </rPh>
    <rPh sb="5" eb="11">
      <t>サキイガイノモノ</t>
    </rPh>
    <rPh sb="15" eb="17">
      <t>カジ</t>
    </rPh>
    <rPh sb="17" eb="19">
      <t>テツダ</t>
    </rPh>
    <rPh sb="21" eb="26">
      <t>シテイルモノ</t>
    </rPh>
    <rPh sb="27" eb="29">
      <t>ガイコク</t>
    </rPh>
    <rPh sb="30" eb="34">
      <t>コウトウガッコウ</t>
    </rPh>
    <rPh sb="34" eb="35">
      <t>トウ</t>
    </rPh>
    <rPh sb="36" eb="41">
      <t>ニュウガクシタモノ</t>
    </rPh>
    <rPh sb="41" eb="42">
      <t>マタ</t>
    </rPh>
    <rPh sb="44" eb="47">
      <t>シンガクシャ</t>
    </rPh>
    <rPh sb="50" eb="54">
      <t>センシュウガッコウ</t>
    </rPh>
    <rPh sb="54" eb="55">
      <t>トウ</t>
    </rPh>
    <rPh sb="55" eb="58">
      <t>ニュウガクシャ</t>
    </rPh>
    <rPh sb="59" eb="60">
      <t>オヨ</t>
    </rPh>
    <phoneticPr fontId="5"/>
  </si>
  <si>
    <t>（注）　｢就職者等｣に就職進学者は含めない。</t>
    <rPh sb="1" eb="2">
      <t>チュウ</t>
    </rPh>
    <rPh sb="5" eb="7">
      <t>シュウショク</t>
    </rPh>
    <rPh sb="7" eb="8">
      <t>シャ</t>
    </rPh>
    <rPh sb="8" eb="9">
      <t>トウ</t>
    </rPh>
    <rPh sb="11" eb="13">
      <t>シュウショク</t>
    </rPh>
    <rPh sb="13" eb="16">
      <t>シンガクシャ</t>
    </rPh>
    <rPh sb="17" eb="18">
      <t>フク</t>
    </rPh>
    <phoneticPr fontId="5"/>
  </si>
  <si>
    <t>私    立</t>
    <rPh sb="0" eb="6">
      <t>シリツ</t>
    </rPh>
    <phoneticPr fontId="5"/>
  </si>
  <si>
    <t>三豊市観音寺　　　　市学校組合</t>
    <rPh sb="0" eb="3">
      <t>ミトヨシ</t>
    </rPh>
    <rPh sb="3" eb="4">
      <t>カン</t>
    </rPh>
    <rPh sb="4" eb="5">
      <t>オト</t>
    </rPh>
    <rPh sb="5" eb="6">
      <t>デラ</t>
    </rPh>
    <rPh sb="10" eb="11">
      <t>シ</t>
    </rPh>
    <rPh sb="11" eb="13">
      <t>ガッコウ</t>
    </rPh>
    <rPh sb="13" eb="15">
      <t>クミアイ</t>
    </rPh>
    <phoneticPr fontId="5"/>
  </si>
  <si>
    <t>三豊市観音寺市   学校組合</t>
    <rPh sb="0" eb="3">
      <t>ミトヨシ</t>
    </rPh>
    <rPh sb="3" eb="4">
      <t>カン</t>
    </rPh>
    <rPh sb="4" eb="5">
      <t>オト</t>
    </rPh>
    <rPh sb="5" eb="6">
      <t>デラ</t>
    </rPh>
    <rPh sb="6" eb="7">
      <t>シ</t>
    </rPh>
    <rPh sb="10" eb="12">
      <t>ガッコウ</t>
    </rPh>
    <rPh sb="12" eb="14">
      <t>クミアイ</t>
    </rPh>
    <phoneticPr fontId="5"/>
  </si>
  <si>
    <t>まんのう町</t>
    <rPh sb="4" eb="5">
      <t>チョウ</t>
    </rPh>
    <phoneticPr fontId="5"/>
  </si>
  <si>
    <t>多度津町</t>
    <rPh sb="0" eb="4">
      <t>タドツチョウ</t>
    </rPh>
    <phoneticPr fontId="5"/>
  </si>
  <si>
    <t>琴 平 町</t>
    <phoneticPr fontId="5"/>
  </si>
  <si>
    <t>綾 川 町</t>
    <rPh sb="0" eb="1">
      <t>アヤ</t>
    </rPh>
    <rPh sb="2" eb="3">
      <t>カワ</t>
    </rPh>
    <rPh sb="4" eb="5">
      <t>チョウ</t>
    </rPh>
    <phoneticPr fontId="5"/>
  </si>
  <si>
    <t>宇多津町</t>
    <rPh sb="0" eb="4">
      <t>ウタヅチョウ</t>
    </rPh>
    <phoneticPr fontId="5"/>
  </si>
  <si>
    <t>直 島 町</t>
    <rPh sb="0" eb="1">
      <t>チョク</t>
    </rPh>
    <rPh sb="2" eb="3">
      <t>シマ</t>
    </rPh>
    <rPh sb="4" eb="5">
      <t>マチ</t>
    </rPh>
    <phoneticPr fontId="5"/>
  </si>
  <si>
    <t>三 木 町</t>
  </si>
  <si>
    <t>小豆島町</t>
    <rPh sb="0" eb="3">
      <t>ショウドシマ</t>
    </rPh>
    <rPh sb="3" eb="4">
      <t>チョウ</t>
    </rPh>
    <phoneticPr fontId="5"/>
  </si>
  <si>
    <t>土 庄 町</t>
  </si>
  <si>
    <t>三 豊 市</t>
    <rPh sb="0" eb="1">
      <t>サン</t>
    </rPh>
    <rPh sb="2" eb="3">
      <t>トヨ</t>
    </rPh>
    <rPh sb="4" eb="5">
      <t>シ</t>
    </rPh>
    <phoneticPr fontId="5"/>
  </si>
  <si>
    <t>東かがわ市</t>
    <rPh sb="0" eb="1">
      <t>ヒガシ</t>
    </rPh>
    <rPh sb="4" eb="5">
      <t>シ</t>
    </rPh>
    <phoneticPr fontId="5"/>
  </si>
  <si>
    <t>さぬき市</t>
    <rPh sb="3" eb="4">
      <t>シ</t>
    </rPh>
    <phoneticPr fontId="5"/>
  </si>
  <si>
    <t>観音寺市</t>
  </si>
  <si>
    <t>善通寺市</t>
  </si>
  <si>
    <t>坂 出 市</t>
  </si>
  <si>
    <t>坂 出 市</t>
    <phoneticPr fontId="5"/>
  </si>
  <si>
    <t>丸 亀 市</t>
  </si>
  <si>
    <t>丸 亀 市</t>
    <phoneticPr fontId="5"/>
  </si>
  <si>
    <t>高 松 市</t>
  </si>
  <si>
    <t>高 松 市</t>
    <phoneticPr fontId="5"/>
  </si>
  <si>
    <t>香 川 県</t>
    <rPh sb="0" eb="1">
      <t>カ</t>
    </rPh>
    <rPh sb="2" eb="3">
      <t>カワ</t>
    </rPh>
    <rPh sb="4" eb="5">
      <t>ケン</t>
    </rPh>
    <phoneticPr fontId="5"/>
  </si>
  <si>
    <t>公　　立</t>
    <rPh sb="0" eb="4">
      <t>コウリツ</t>
    </rPh>
    <phoneticPr fontId="12"/>
  </si>
  <si>
    <t>国　　立</t>
    <rPh sb="0" eb="4">
      <t>コクリツ</t>
    </rPh>
    <phoneticPr fontId="12"/>
  </si>
  <si>
    <t>令和5年3月</t>
    <rPh sb="0" eb="2">
      <t>レイワ</t>
    </rPh>
    <rPh sb="3" eb="4">
      <t>ネン</t>
    </rPh>
    <rPh sb="5" eb="6">
      <t>ガツ</t>
    </rPh>
    <phoneticPr fontId="5"/>
  </si>
  <si>
    <t>女</t>
    <rPh sb="0" eb="1">
      <t>オンナ</t>
    </rPh>
    <phoneticPr fontId="12"/>
  </si>
  <si>
    <t>男</t>
    <rPh sb="0" eb="1">
      <t>オトコ</t>
    </rPh>
    <phoneticPr fontId="12"/>
  </si>
  <si>
    <t>計</t>
    <rPh sb="0" eb="1">
      <t>ケイ</t>
    </rPh>
    <phoneticPr fontId="12"/>
  </si>
  <si>
    <t>高等部本科</t>
    <rPh sb="0" eb="3">
      <t>コウトウブ</t>
    </rPh>
    <rPh sb="3" eb="5">
      <t>ホンカ</t>
    </rPh>
    <phoneticPr fontId="12"/>
  </si>
  <si>
    <t>学    校</t>
    <rPh sb="0" eb="1">
      <t>ガク</t>
    </rPh>
    <rPh sb="5" eb="6">
      <t>コウ</t>
    </rPh>
    <phoneticPr fontId="12"/>
  </si>
  <si>
    <t>課程本科定時制</t>
    <rPh sb="0" eb="2">
      <t>カテイ</t>
    </rPh>
    <rPh sb="2" eb="4">
      <t>ホンカ</t>
    </rPh>
    <rPh sb="4" eb="7">
      <t>テイジセイ</t>
    </rPh>
    <phoneticPr fontId="5"/>
  </si>
  <si>
    <t>課程本科全日制</t>
    <rPh sb="0" eb="2">
      <t>カテイ</t>
    </rPh>
    <rPh sb="2" eb="4">
      <t>ホンカ</t>
    </rPh>
    <rPh sb="4" eb="7">
      <t>ゼンニチセイ</t>
    </rPh>
    <phoneticPr fontId="5"/>
  </si>
  <si>
    <t>本科定時制</t>
    <rPh sb="0" eb="2">
      <t>ホンカ</t>
    </rPh>
    <rPh sb="2" eb="5">
      <t>テイジセイ</t>
    </rPh>
    <phoneticPr fontId="12"/>
  </si>
  <si>
    <t>本科全日制</t>
    <rPh sb="0" eb="2">
      <t>ホンカ</t>
    </rPh>
    <rPh sb="2" eb="5">
      <t>ゼンニチセイ</t>
    </rPh>
    <phoneticPr fontId="12"/>
  </si>
  <si>
    <t>（再掲）</t>
    <rPh sb="1" eb="3">
      <t>サイケイ</t>
    </rPh>
    <phoneticPr fontId="5"/>
  </si>
  <si>
    <t>開発施設等</t>
    <rPh sb="0" eb="2">
      <t>カイハツ</t>
    </rPh>
    <rPh sb="2" eb="4">
      <t>シセツ</t>
    </rPh>
    <rPh sb="4" eb="5">
      <t>トウ</t>
    </rPh>
    <phoneticPr fontId="12"/>
  </si>
  <si>
    <t>一般課程</t>
    <rPh sb="0" eb="2">
      <t>イッパン</t>
    </rPh>
    <rPh sb="2" eb="4">
      <t>カテイ</t>
    </rPh>
    <phoneticPr fontId="12"/>
  </si>
  <si>
    <t>高等課程</t>
    <rPh sb="0" eb="2">
      <t>コウトウ</t>
    </rPh>
    <rPh sb="2" eb="4">
      <t>カテイ</t>
    </rPh>
    <phoneticPr fontId="12"/>
  </si>
  <si>
    <t>後期課程別科</t>
    <rPh sb="0" eb="2">
      <t>コウキ</t>
    </rPh>
    <rPh sb="2" eb="4">
      <t>カテイ</t>
    </rPh>
    <rPh sb="4" eb="6">
      <t>ベッカ</t>
    </rPh>
    <phoneticPr fontId="5"/>
  </si>
  <si>
    <t>後期課程本科全日制</t>
    <rPh sb="0" eb="2">
      <t>コウキ</t>
    </rPh>
    <rPh sb="2" eb="4">
      <t>カテイ</t>
    </rPh>
    <rPh sb="4" eb="6">
      <t>ホンカ</t>
    </rPh>
    <rPh sb="6" eb="9">
      <t>ゼンジツセイ</t>
    </rPh>
    <phoneticPr fontId="5"/>
  </si>
  <si>
    <t>本科通信制</t>
    <rPh sb="0" eb="2">
      <t>ホンカ</t>
    </rPh>
    <rPh sb="2" eb="4">
      <t>ツウシン</t>
    </rPh>
    <rPh sb="4" eb="5">
      <t>セイ</t>
    </rPh>
    <phoneticPr fontId="12"/>
  </si>
  <si>
    <t>特別支援学校</t>
    <rPh sb="0" eb="2">
      <t>トクベツ</t>
    </rPh>
    <rPh sb="2" eb="4">
      <t>シエン</t>
    </rPh>
    <rPh sb="4" eb="6">
      <t>ガッコウ</t>
    </rPh>
    <phoneticPr fontId="12"/>
  </si>
  <si>
    <t>高等専門</t>
    <rPh sb="0" eb="2">
      <t>コウトウ</t>
    </rPh>
    <rPh sb="2" eb="4">
      <t>センモン</t>
    </rPh>
    <phoneticPr fontId="12"/>
  </si>
  <si>
    <t>中等教育学校後期</t>
    <rPh sb="0" eb="2">
      <t>チュウトウ</t>
    </rPh>
    <rPh sb="2" eb="4">
      <t>キョウイク</t>
    </rPh>
    <rPh sb="4" eb="6">
      <t>ガッコウ</t>
    </rPh>
    <rPh sb="6" eb="8">
      <t>コウキ</t>
    </rPh>
    <phoneticPr fontId="5"/>
  </si>
  <si>
    <t>高等学校</t>
    <rPh sb="0" eb="4">
      <t>コウトウガッコウ</t>
    </rPh>
    <phoneticPr fontId="12"/>
  </si>
  <si>
    <t>高 等 学 校</t>
    <rPh sb="0" eb="7">
      <t>コウトウガッコウ</t>
    </rPh>
    <phoneticPr fontId="12"/>
  </si>
  <si>
    <t>進  学  者</t>
    <rPh sb="0" eb="7">
      <t>シンガクシャ</t>
    </rPh>
    <phoneticPr fontId="5"/>
  </si>
  <si>
    <t>左記以外の者</t>
    <rPh sb="0" eb="2">
      <t>サキ</t>
    </rPh>
    <rPh sb="2" eb="4">
      <t>イガイ</t>
    </rPh>
    <rPh sb="5" eb="6">
      <t>モノ</t>
    </rPh>
    <phoneticPr fontId="5"/>
  </si>
  <si>
    <t>就職者等</t>
    <rPh sb="0" eb="3">
      <t>シュウショクシャ</t>
    </rPh>
    <rPh sb="3" eb="4">
      <t>トウ</t>
    </rPh>
    <phoneticPr fontId="12"/>
  </si>
  <si>
    <t>公共職業能力</t>
    <rPh sb="0" eb="2">
      <t>コウキョウ</t>
    </rPh>
    <rPh sb="2" eb="4">
      <t>ショクギョウ</t>
    </rPh>
    <rPh sb="4" eb="6">
      <t>ノウリョク</t>
    </rPh>
    <phoneticPr fontId="12"/>
  </si>
  <si>
    <t>各種学校</t>
    <rPh sb="0" eb="2">
      <t>カクシュ</t>
    </rPh>
    <rPh sb="2" eb="4">
      <t>ガッコウ</t>
    </rPh>
    <phoneticPr fontId="12"/>
  </si>
  <si>
    <t>専修学校</t>
    <rPh sb="0" eb="4">
      <t>センシュウガッコウ</t>
    </rPh>
    <phoneticPr fontId="12"/>
  </si>
  <si>
    <t>合計</t>
    <rPh sb="0" eb="2">
      <t>ゴウケイ</t>
    </rPh>
    <phoneticPr fontId="12"/>
  </si>
  <si>
    <t>中等教育学校</t>
    <rPh sb="0" eb="2">
      <t>チュウトウ</t>
    </rPh>
    <rPh sb="2" eb="4">
      <t>キョウイク</t>
    </rPh>
    <rPh sb="4" eb="6">
      <t>ガッコウ</t>
    </rPh>
    <phoneticPr fontId="5"/>
  </si>
  <si>
    <t>合    計</t>
    <rPh sb="0" eb="6">
      <t>ゴウケイ</t>
    </rPh>
    <phoneticPr fontId="12"/>
  </si>
  <si>
    <t>卒業者総数のうち入学志願者</t>
    <rPh sb="0" eb="3">
      <t>ソツギョウシャ</t>
    </rPh>
    <rPh sb="3" eb="5">
      <t>ソウスウ</t>
    </rPh>
    <rPh sb="8" eb="10">
      <t>ニュウガク</t>
    </rPh>
    <rPh sb="10" eb="13">
      <t>シガンシャ</t>
    </rPh>
    <phoneticPr fontId="5"/>
  </si>
  <si>
    <t>他県への</t>
    <rPh sb="0" eb="2">
      <t>タケン</t>
    </rPh>
    <phoneticPr fontId="5"/>
  </si>
  <si>
    <t>死    亡        不    詳</t>
    <rPh sb="0" eb="6">
      <t>シボウ</t>
    </rPh>
    <rPh sb="14" eb="20">
      <t>フショウ</t>
    </rPh>
    <phoneticPr fontId="5"/>
  </si>
  <si>
    <t>区    分</t>
    <rPh sb="0" eb="6">
      <t>クブン</t>
    </rPh>
    <phoneticPr fontId="12"/>
  </si>
  <si>
    <t xml:space="preserve">             専    修    学    校    等    入    学    者</t>
    <rPh sb="13" eb="29">
      <t>センシュウガッコウ</t>
    </rPh>
    <rPh sb="33" eb="34">
      <t>トウ</t>
    </rPh>
    <rPh sb="38" eb="49">
      <t>ニュウガクシャ</t>
    </rPh>
    <phoneticPr fontId="12"/>
  </si>
  <si>
    <t>　　　　　　　　　進　　　　　　　　　　　　　　　学　　　　　　　　　　　　　　　者</t>
    <rPh sb="9" eb="42">
      <t>シンガクシャ</t>
    </rPh>
    <phoneticPr fontId="12"/>
  </si>
  <si>
    <t>卒業者総数</t>
    <rPh sb="0" eb="3">
      <t>ソツギョウシャ</t>
    </rPh>
    <rPh sb="3" eb="5">
      <t>ソウスウ</t>
    </rPh>
    <phoneticPr fontId="12"/>
  </si>
  <si>
    <t>（つづき）</t>
    <phoneticPr fontId="5"/>
  </si>
  <si>
    <t>（次頁につづく）</t>
    <rPh sb="1" eb="3">
      <t>ジページ</t>
    </rPh>
    <phoneticPr fontId="12"/>
  </si>
  <si>
    <t>の進路状況</t>
    <rPh sb="1" eb="3">
      <t>シンロ</t>
    </rPh>
    <rPh sb="3" eb="5">
      <t>ジョウキョウ</t>
    </rPh>
    <phoneticPr fontId="5"/>
  </si>
  <si>
    <t>中学校卒業者</t>
    <rPh sb="0" eb="3">
      <t>チュウガッコウ</t>
    </rPh>
    <rPh sb="3" eb="6">
      <t>ソツギョウシャ</t>
    </rPh>
    <phoneticPr fontId="5"/>
  </si>
  <si>
    <t>学校基本調査（卒業後の状況調査）</t>
    <rPh sb="0" eb="2">
      <t>ガッコウ</t>
    </rPh>
    <rPh sb="2" eb="4">
      <t>キホン</t>
    </rPh>
    <rPh sb="4" eb="6">
      <t>チョウサ</t>
    </rPh>
    <rPh sb="7" eb="10">
      <t>ソツギョウゴ</t>
    </rPh>
    <rPh sb="11" eb="13">
      <t>ジョウキョウ</t>
    </rPh>
    <rPh sb="13" eb="15">
      <t>チョウサ</t>
    </rPh>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</si>
</sst>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name val="ＭＳ Ｐゴシック"/>
      <family val="3"/>
      <charset val="128"/>
    </font>
    <font>
      <sz val="11"/>
      <name val="ＭＳ Ｐゴシック"/>
      <family val="3"/>
      <charset val="128"/>
    </font>
    <font>
      <sz val="9"/>
      <name val="ＭＳ 明朝"/>
      <family val="1"/>
      <charset val="128"/>
    </font>
    <font>
      <sz val="6"/>
      <name val="游ゴシック"/>
      <family val="2"/>
      <charset val="128"/>
      <scheme val="minor"/>
    </font>
    <font>
      <sz val="7.5"/>
      <name val="ＭＳ 明朝"/>
      <family val="1"/>
      <charset val="128"/>
    </font>
    <font>
      <sz val="11"/>
      <name val="ＭＳ 明朝"/>
      <family val="1"/>
      <charset val="128"/>
    </font>
    <font>
      <sz val="8"/>
      <name val="ＭＳ 明朝"/>
      <family val="1"/>
      <charset val="128"/>
    </font>
    <font>
      <sz val="6"/>
      <name val="ＭＳ 明朝"/>
      <family val="1"/>
      <charset val="128"/>
    </font>
    <font>
      <sz val="8.5"/>
      <name val="ＭＳ 明朝"/>
      <family val="1"/>
      <charset val="128"/>
    </font>
    <font>
      <sz val="7"/>
      <name val="ＭＳ 明朝"/>
      <family val="1"/>
      <charset val="128"/>
    </font>
    <font>
      <sz val="14"/>
      <name val="ＭＳ 明朝"/>
      <family val="1"/>
      <charset val="128"/>
    </font>
    <font>
      <sz val="6.5"/>
      <name val="ＭＳ 明朝"/>
      <family val="1"/>
      <charset val="128"/>
    </font>
    <font>
      <sz val="6"/>
      <name val="ＭＳ Ｐゴシック"/>
      <family val="3"/>
      <charset val="128"/>
    </font>
  </fonts>
  <fills count="2">
    <fill>
      <patternFill patternType="none"/>
    </fill>
    <fill>
      <patternFill patternType="gray125"/>
    </fill>
  </fills>
  <borders count="27">
    <border>
      <left/>
      <right/>
      <top/>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top style="medium">
        <color indexed="64"/>
      </top>
      <bottom/>
      <diagonal/>
    </border>
    <border>
      <left style="thin">
        <color indexed="64"/>
      </left>
      <right/>
      <top/>
      <bottom/>
      <diagonal/>
    </border>
    <border>
      <left/>
      <right style="thin">
        <color indexed="64"/>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s>
  <cellStyleXfs count="2">
    <xf numFmtId="0" fontId="0" fillId="0" borderId="0"/>
    <xf numFmtId="38" fontId="1" fillId="0" borderId="0" applyFont="0" applyFill="0" applyBorder="0" applyAlignment="0" applyProtection="0"/>
  </cellStyleXfs>
  <cellXfs count="196">
    <xf numFmtId="0" fontId="0" fillId="0" borderId="0" xfId="0"/>
    <xf numFmtId="38" fontId="2" fillId="0" borderId="0" xfId="1" applyFont="1" applyFill="1"/>
    <xf numFmtId="38" fontId="4" fillId="0" borderId="0" xfId="1" applyFont="1" applyFill="1"/>
    <xf numFmtId="38" fontId="2" fillId="0" borderId="0" xfId="1" applyFont="1" applyFill="1" applyAlignment="1">
      <alignment vertical="center"/>
    </xf>
    <xf numFmtId="38" fontId="2" fillId="0" borderId="1" xfId="1" applyFont="1" applyFill="1" applyBorder="1" applyAlignment="1" applyProtection="1">
      <alignment horizontal="right"/>
      <protection locked="0"/>
    </xf>
    <xf numFmtId="38" fontId="2" fillId="0" borderId="1" xfId="1" applyFont="1" applyFill="1" applyBorder="1" applyAlignment="1">
      <alignment horizontal="right"/>
    </xf>
    <xf numFmtId="38" fontId="2" fillId="0" borderId="2" xfId="1" applyFont="1" applyFill="1" applyBorder="1" applyAlignment="1">
      <alignment horizontal="right"/>
    </xf>
    <xf numFmtId="38" fontId="2" fillId="0" borderId="3" xfId="1" applyFont="1" applyFill="1" applyBorder="1" applyAlignment="1">
      <alignment horizontal="center"/>
    </xf>
    <xf numFmtId="38" fontId="2" fillId="0" borderId="1" xfId="1" applyFont="1" applyFill="1" applyBorder="1" applyAlignment="1">
      <alignment horizontal="center"/>
    </xf>
    <xf numFmtId="38" fontId="2" fillId="0" borderId="4" xfId="1" applyFont="1" applyFill="1" applyBorder="1" applyAlignment="1">
      <alignment wrapText="1"/>
    </xf>
    <xf numFmtId="38" fontId="2" fillId="0" borderId="0" xfId="1" applyFont="1" applyFill="1" applyAlignment="1">
      <alignment vertical="top"/>
    </xf>
    <xf numFmtId="38" fontId="6" fillId="0" borderId="0" xfId="1" applyFont="1" applyFill="1" applyAlignment="1">
      <alignment horizontal="right" vertical="top" wrapText="1"/>
    </xf>
    <xf numFmtId="38" fontId="2" fillId="0" borderId="0" xfId="1" applyFont="1" applyFill="1" applyBorder="1"/>
    <xf numFmtId="38" fontId="2" fillId="0" borderId="1" xfId="1" applyFont="1" applyFill="1" applyBorder="1" applyAlignment="1">
      <alignment horizontal="right"/>
    </xf>
    <xf numFmtId="38" fontId="2" fillId="0" borderId="1" xfId="1" applyFont="1" applyFill="1" applyBorder="1" applyAlignment="1" applyProtection="1">
      <alignment horizontal="right"/>
    </xf>
    <xf numFmtId="38" fontId="2" fillId="0" borderId="2" xfId="1" applyFont="1" applyFill="1" applyBorder="1" applyAlignment="1">
      <alignment horizontal="right"/>
    </xf>
    <xf numFmtId="0" fontId="2" fillId="0" borderId="3" xfId="0" applyFont="1" applyFill="1" applyBorder="1" applyAlignment="1">
      <alignment horizontal="distributed" justifyLastLine="1"/>
    </xf>
    <xf numFmtId="38" fontId="2" fillId="0" borderId="1" xfId="1" applyFont="1" applyFill="1" applyBorder="1" applyAlignment="1">
      <alignment horizontal="distributed" justifyLastLine="1"/>
    </xf>
    <xf numFmtId="38" fontId="2" fillId="0" borderId="0" xfId="1" applyFont="1" applyFill="1" applyBorder="1" applyAlignment="1" applyProtection="1">
      <alignment horizontal="right"/>
      <protection locked="0"/>
    </xf>
    <xf numFmtId="38" fontId="2" fillId="0" borderId="0" xfId="1" applyFont="1" applyFill="1" applyBorder="1" applyAlignment="1">
      <alignment horizontal="right"/>
    </xf>
    <xf numFmtId="38" fontId="2" fillId="0" borderId="5" xfId="1" applyFont="1" applyFill="1" applyBorder="1" applyAlignment="1">
      <alignment horizontal="right"/>
    </xf>
    <xf numFmtId="38" fontId="2" fillId="0" borderId="6" xfId="1" applyFont="1" applyFill="1" applyBorder="1" applyAlignment="1">
      <alignment horizontal="center"/>
    </xf>
    <xf numFmtId="38" fontId="2" fillId="0" borderId="0" xfId="1" applyFont="1" applyFill="1" applyBorder="1" applyAlignment="1">
      <alignment horizontal="center"/>
    </xf>
    <xf numFmtId="38" fontId="2" fillId="0" borderId="1" xfId="1" applyFont="1" applyFill="1" applyBorder="1" applyAlignment="1" applyProtection="1">
      <alignment horizontal="right"/>
      <protection locked="0"/>
    </xf>
    <xf numFmtId="38" fontId="2" fillId="0" borderId="0" xfId="1" applyFont="1" applyFill="1" applyBorder="1" applyAlignment="1" applyProtection="1">
      <alignment horizontal="right"/>
      <protection locked="0"/>
    </xf>
    <xf numFmtId="38" fontId="2" fillId="0" borderId="0" xfId="1" applyFont="1" applyFill="1" applyBorder="1" applyAlignment="1">
      <alignment horizontal="right"/>
    </xf>
    <xf numFmtId="38" fontId="2" fillId="0" borderId="0" xfId="1" applyFont="1" applyFill="1" applyBorder="1" applyAlignment="1" applyProtection="1">
      <alignment horizontal="right"/>
    </xf>
    <xf numFmtId="0" fontId="2" fillId="0" borderId="6" xfId="0" applyFont="1" applyFill="1" applyBorder="1" applyAlignment="1">
      <alignment horizontal="distributed" justifyLastLine="1"/>
    </xf>
    <xf numFmtId="38" fontId="2" fillId="0" borderId="0" xfId="1" applyFont="1" applyFill="1" applyBorder="1" applyAlignment="1">
      <alignment horizontal="distributed" justifyLastLine="1"/>
    </xf>
    <xf numFmtId="38" fontId="2" fillId="0" borderId="5" xfId="1" applyFont="1" applyFill="1" applyBorder="1" applyAlignment="1">
      <alignment horizontal="right"/>
    </xf>
    <xf numFmtId="38" fontId="2" fillId="0" borderId="6" xfId="1" applyFont="1" applyFill="1" applyBorder="1"/>
    <xf numFmtId="38" fontId="2" fillId="0" borderId="7" xfId="1" applyFont="1" applyFill="1" applyBorder="1" applyAlignment="1">
      <alignment horizontal="right"/>
    </xf>
    <xf numFmtId="38" fontId="2" fillId="0" borderId="8" xfId="1" applyFont="1" applyFill="1" applyBorder="1" applyAlignment="1">
      <alignment horizontal="right"/>
    </xf>
    <xf numFmtId="38" fontId="2" fillId="0" borderId="9" xfId="1" applyFont="1" applyFill="1" applyBorder="1" applyAlignment="1">
      <alignment horizontal="center"/>
    </xf>
    <xf numFmtId="38" fontId="2" fillId="0" borderId="7" xfId="1" applyFont="1" applyFill="1" applyBorder="1" applyAlignment="1">
      <alignment horizontal="center"/>
    </xf>
    <xf numFmtId="38" fontId="2" fillId="0" borderId="10" xfId="1" applyFont="1" applyFill="1" applyBorder="1" applyAlignment="1">
      <alignment horizontal="distributed" vertical="center" justifyLastLine="1"/>
    </xf>
    <xf numFmtId="38" fontId="2" fillId="0" borderId="11" xfId="1" applyFont="1" applyFill="1" applyBorder="1" applyAlignment="1">
      <alignment horizontal="distributed" vertical="center" justifyLastLine="1"/>
    </xf>
    <xf numFmtId="38" fontId="2" fillId="0" borderId="12" xfId="1" applyFont="1" applyFill="1" applyBorder="1" applyAlignment="1">
      <alignment horizontal="distributed" vertical="center" justifyLastLine="1"/>
    </xf>
    <xf numFmtId="38" fontId="7" fillId="0" borderId="13" xfId="1" applyFont="1" applyFill="1" applyBorder="1" applyAlignment="1">
      <alignment horizontal="distributed" vertical="center"/>
    </xf>
    <xf numFmtId="38" fontId="8" fillId="0" borderId="13" xfId="1" applyFont="1" applyFill="1" applyBorder="1" applyAlignment="1">
      <alignment horizontal="center" vertical="center" justifyLastLine="1"/>
    </xf>
    <xf numFmtId="38" fontId="9" fillId="0" borderId="12" xfId="1" applyFont="1" applyFill="1" applyBorder="1" applyAlignment="1">
      <alignment horizontal="distributed" vertical="center" justifyLastLine="1"/>
    </xf>
    <xf numFmtId="38" fontId="9" fillId="0" borderId="11" xfId="1" applyFont="1" applyFill="1" applyBorder="1" applyAlignment="1">
      <alignment horizontal="distributed" vertical="center" justifyLastLine="1"/>
    </xf>
    <xf numFmtId="38" fontId="8" fillId="0" borderId="12" xfId="1" applyFont="1" applyFill="1" applyBorder="1" applyAlignment="1">
      <alignment horizontal="distributed" vertical="center" justifyLastLine="1"/>
    </xf>
    <xf numFmtId="38" fontId="8" fillId="0" borderId="11" xfId="1" applyFont="1" applyFill="1" applyBorder="1" applyAlignment="1">
      <alignment horizontal="distributed" vertical="center" justifyLastLine="1"/>
    </xf>
    <xf numFmtId="0" fontId="2" fillId="0" borderId="9" xfId="0" applyFont="1" applyFill="1" applyBorder="1" applyAlignment="1">
      <alignment horizontal="center"/>
    </xf>
    <xf numFmtId="38" fontId="2" fillId="0" borderId="0" xfId="1" applyFont="1" applyFill="1" applyBorder="1" applyAlignment="1">
      <alignment horizontal="distributed" vertical="center" justifyLastLine="1"/>
    </xf>
    <xf numFmtId="38" fontId="2" fillId="0" borderId="5" xfId="1" applyFont="1" applyFill="1" applyBorder="1" applyAlignment="1">
      <alignment horizontal="distributed" vertical="center" justifyLastLine="1"/>
    </xf>
    <xf numFmtId="38" fontId="2" fillId="0" borderId="6" xfId="1" applyFont="1" applyFill="1" applyBorder="1" applyAlignment="1">
      <alignment horizontal="distributed" vertical="center" justifyLastLine="1"/>
    </xf>
    <xf numFmtId="38" fontId="7" fillId="0" borderId="14" xfId="1" applyFont="1" applyFill="1" applyBorder="1" applyAlignment="1">
      <alignment horizontal="distributed" vertical="center"/>
    </xf>
    <xf numFmtId="38" fontId="8" fillId="0" borderId="14" xfId="1" applyFont="1" applyFill="1" applyBorder="1" applyAlignment="1">
      <alignment horizontal="center" vertical="center" justifyLastLine="1"/>
    </xf>
    <xf numFmtId="38" fontId="9" fillId="0" borderId="9" xfId="1" applyFont="1" applyFill="1" applyBorder="1" applyAlignment="1">
      <alignment horizontal="distributed" vertical="center" justifyLastLine="1"/>
    </xf>
    <xf numFmtId="38" fontId="9" fillId="0" borderId="8" xfId="1" applyFont="1" applyFill="1" applyBorder="1" applyAlignment="1">
      <alignment horizontal="distributed" vertical="center" justifyLastLine="1"/>
    </xf>
    <xf numFmtId="38" fontId="8" fillId="0" borderId="9" xfId="1" applyFont="1" applyFill="1" applyBorder="1" applyAlignment="1">
      <alignment horizontal="distributed" vertical="center" justifyLastLine="1"/>
    </xf>
    <xf numFmtId="38" fontId="8" fillId="0" borderId="8" xfId="1" applyFont="1" applyFill="1" applyBorder="1" applyAlignment="1">
      <alignment horizontal="distributed" vertical="center" justifyLastLine="1"/>
    </xf>
    <xf numFmtId="38" fontId="2" fillId="0" borderId="9" xfId="1" applyFont="1" applyFill="1" applyBorder="1" applyAlignment="1">
      <alignment horizontal="distributed" vertical="center" justifyLastLine="1"/>
    </xf>
    <xf numFmtId="38" fontId="2" fillId="0" borderId="8" xfId="1" applyFont="1" applyFill="1" applyBorder="1" applyAlignment="1">
      <alignment horizontal="distributed" vertical="center" justifyLastLine="1"/>
    </xf>
    <xf numFmtId="38" fontId="2" fillId="0" borderId="15" xfId="1" applyFont="1" applyFill="1" applyBorder="1" applyAlignment="1">
      <alignment horizontal="center" vertical="center"/>
    </xf>
    <xf numFmtId="38" fontId="2" fillId="0" borderId="16" xfId="1" applyFont="1" applyFill="1" applyBorder="1" applyAlignment="1">
      <alignment horizontal="center" vertical="center"/>
    </xf>
    <xf numFmtId="0" fontId="2" fillId="0" borderId="12" xfId="0" applyFont="1" applyFill="1" applyBorder="1" applyAlignment="1">
      <alignment horizontal="distributed" vertical="center" justifyLastLine="1"/>
    </xf>
    <xf numFmtId="0" fontId="2" fillId="0" borderId="10" xfId="0" applyFont="1" applyFill="1" applyBorder="1" applyAlignment="1">
      <alignment horizontal="distributed" vertical="center" justifyLastLine="1"/>
    </xf>
    <xf numFmtId="38" fontId="2" fillId="0" borderId="0" xfId="1" applyFont="1" applyFill="1" applyBorder="1" applyAlignment="1">
      <alignment horizontal="center" vertical="center"/>
    </xf>
    <xf numFmtId="38" fontId="2" fillId="0" borderId="17" xfId="1" applyFont="1" applyFill="1" applyBorder="1" applyAlignment="1">
      <alignment horizontal="center" vertical="center"/>
    </xf>
    <xf numFmtId="38" fontId="2" fillId="0" borderId="4" xfId="1" applyFont="1" applyFill="1" applyBorder="1" applyAlignment="1">
      <alignment horizontal="distributed" vertical="center" justifyLastLine="1"/>
    </xf>
    <xf numFmtId="38" fontId="2" fillId="0" borderId="18" xfId="1" applyFont="1" applyFill="1" applyBorder="1" applyAlignment="1">
      <alignment horizontal="distributed" vertical="center" justifyLastLine="1"/>
    </xf>
    <xf numFmtId="38" fontId="2" fillId="0" borderId="19" xfId="1" applyFont="1" applyFill="1" applyBorder="1" applyAlignment="1">
      <alignment horizontal="distributed" vertical="center" justifyLastLine="1"/>
    </xf>
    <xf numFmtId="38" fontId="7" fillId="0" borderId="20" xfId="1" applyFont="1" applyFill="1" applyBorder="1" applyAlignment="1">
      <alignment horizontal="distributed" vertical="center"/>
    </xf>
    <xf numFmtId="38" fontId="7" fillId="0" borderId="20" xfId="1" applyFont="1" applyFill="1" applyBorder="1" applyAlignment="1">
      <alignment horizontal="distributed" vertical="center" wrapText="1"/>
    </xf>
    <xf numFmtId="38" fontId="8" fillId="0" borderId="20" xfId="1" applyFont="1" applyFill="1" applyBorder="1" applyAlignment="1">
      <alignment horizontal="center" vertical="center" justifyLastLine="1"/>
    </xf>
    <xf numFmtId="38" fontId="8" fillId="0" borderId="20" xfId="1" applyFont="1" applyFill="1" applyBorder="1" applyAlignment="1">
      <alignment horizontal="center" vertical="center" wrapText="1" justifyLastLine="1"/>
    </xf>
    <xf numFmtId="38" fontId="2" fillId="0" borderId="21" xfId="1" applyFont="1" applyFill="1" applyBorder="1" applyAlignment="1">
      <alignment horizontal="distributed" vertical="center" justifyLastLine="1"/>
    </xf>
    <xf numFmtId="38" fontId="2" fillId="0" borderId="22" xfId="1" applyFont="1" applyFill="1" applyBorder="1" applyAlignment="1">
      <alignment horizontal="distributed" vertical="center" justifyLastLine="1"/>
    </xf>
    <xf numFmtId="38" fontId="2" fillId="0" borderId="23" xfId="1" applyFont="1" applyFill="1" applyBorder="1" applyAlignment="1">
      <alignment horizontal="distributed" vertical="center" justifyLastLine="1"/>
    </xf>
    <xf numFmtId="0" fontId="2" fillId="0" borderId="11" xfId="0" applyFont="1" applyFill="1" applyBorder="1" applyAlignment="1">
      <alignment horizontal="distributed" vertical="center" justifyLastLine="1"/>
    </xf>
    <xf numFmtId="0" fontId="2" fillId="0" borderId="6" xfId="0" applyFont="1" applyFill="1" applyBorder="1" applyAlignment="1">
      <alignment horizontal="distributed" vertical="center" justifyLastLine="1"/>
    </xf>
    <xf numFmtId="0" fontId="2" fillId="0" borderId="0" xfId="0" applyFont="1" applyFill="1" applyAlignment="1">
      <alignment horizontal="distributed" vertical="center" justifyLastLine="1"/>
    </xf>
    <xf numFmtId="38" fontId="2" fillId="0" borderId="0" xfId="1" applyFont="1" applyFill="1" applyBorder="1" applyAlignment="1">
      <alignment vertical="center" justifyLastLine="1"/>
    </xf>
    <xf numFmtId="38" fontId="2" fillId="0" borderId="10" xfId="1" applyFont="1" applyFill="1" applyBorder="1" applyAlignment="1">
      <alignment horizontal="center" vertical="center" wrapText="1" justifyLastLine="1"/>
    </xf>
    <xf numFmtId="38" fontId="2" fillId="0" borderId="11" xfId="1" applyFont="1" applyFill="1" applyBorder="1" applyAlignment="1">
      <alignment horizontal="center" vertical="center" wrapText="1" justifyLastLine="1"/>
    </xf>
    <xf numFmtId="38" fontId="6" fillId="0" borderId="12" xfId="1" applyFont="1" applyFill="1" applyBorder="1" applyAlignment="1">
      <alignment horizontal="center" vertical="center" justifyLastLine="1"/>
    </xf>
    <xf numFmtId="38" fontId="6" fillId="0" borderId="10" xfId="1" applyFont="1" applyFill="1" applyBorder="1" applyAlignment="1">
      <alignment horizontal="center" vertical="center" justifyLastLine="1"/>
    </xf>
    <xf numFmtId="38" fontId="7" fillId="0" borderId="16" xfId="1" applyFont="1" applyFill="1" applyBorder="1" applyAlignment="1">
      <alignment horizontal="center" vertical="center" wrapText="1" justifyLastLine="1"/>
    </xf>
    <xf numFmtId="38" fontId="7" fillId="0" borderId="17" xfId="1" applyFont="1" applyFill="1" applyBorder="1" applyAlignment="1">
      <alignment horizontal="center" vertical="center" wrapText="1" justifyLastLine="1"/>
    </xf>
    <xf numFmtId="0" fontId="2" fillId="0" borderId="15" xfId="0" applyFont="1" applyFill="1" applyBorder="1" applyAlignment="1">
      <alignment horizontal="center" vertical="center" justifyLastLine="1"/>
    </xf>
    <xf numFmtId="0" fontId="2" fillId="0" borderId="16" xfId="0" applyFont="1" applyFill="1" applyBorder="1" applyAlignment="1">
      <alignment horizontal="center" vertical="center" justifyLastLine="1"/>
    </xf>
    <xf numFmtId="38" fontId="2" fillId="0" borderId="10" xfId="1" applyFont="1" applyFill="1" applyBorder="1" applyAlignment="1">
      <alignment horizontal="center" vertical="center" justifyLastLine="1"/>
    </xf>
    <xf numFmtId="38" fontId="2" fillId="0" borderId="11" xfId="1" applyFont="1" applyFill="1" applyBorder="1" applyAlignment="1">
      <alignment horizontal="center" vertical="center" justifyLastLine="1"/>
    </xf>
    <xf numFmtId="38" fontId="6" fillId="0" borderId="0" xfId="1" applyFont="1" applyFill="1"/>
    <xf numFmtId="0" fontId="2" fillId="0" borderId="19" xfId="0" applyFont="1" applyFill="1" applyBorder="1" applyAlignment="1">
      <alignment horizontal="distributed" vertical="center" justifyLastLine="1"/>
    </xf>
    <xf numFmtId="0" fontId="2" fillId="0" borderId="4" xfId="0" applyFont="1" applyFill="1" applyBorder="1" applyAlignment="1">
      <alignment horizontal="distributed" vertical="center" justifyLastLine="1"/>
    </xf>
    <xf numFmtId="38" fontId="2" fillId="0" borderId="4" xfId="1" applyFont="1" applyFill="1" applyBorder="1" applyAlignment="1">
      <alignment horizontal="center" vertical="center" wrapText="1" justifyLastLine="1"/>
    </xf>
    <xf numFmtId="38" fontId="2" fillId="0" borderId="18" xfId="1" applyFont="1" applyFill="1" applyBorder="1" applyAlignment="1">
      <alignment horizontal="center" vertical="center" wrapText="1" justifyLastLine="1"/>
    </xf>
    <xf numFmtId="38" fontId="6" fillId="0" borderId="19" xfId="1" applyFont="1" applyFill="1" applyBorder="1" applyAlignment="1">
      <alignment horizontal="center" vertical="center" justifyLastLine="1"/>
    </xf>
    <xf numFmtId="38" fontId="6" fillId="0" borderId="4" xfId="1" applyFont="1" applyFill="1" applyBorder="1" applyAlignment="1">
      <alignment horizontal="center" vertical="center" justifyLastLine="1"/>
    </xf>
    <xf numFmtId="38" fontId="2" fillId="0" borderId="12" xfId="1" applyFont="1" applyFill="1" applyBorder="1" applyAlignment="1">
      <alignment horizontal="center" vertical="center" justifyLastLine="1"/>
    </xf>
    <xf numFmtId="38" fontId="2" fillId="0" borderId="4" xfId="1" applyFont="1" applyFill="1" applyBorder="1" applyAlignment="1">
      <alignment horizontal="center" vertical="center" justifyLastLine="1"/>
    </xf>
    <xf numFmtId="38" fontId="2" fillId="0" borderId="18" xfId="1" applyFont="1" applyFill="1" applyBorder="1" applyAlignment="1">
      <alignment horizontal="center" vertical="center" justifyLastLine="1"/>
    </xf>
    <xf numFmtId="38" fontId="10" fillId="0" borderId="0" xfId="1" applyFont="1" applyFill="1" applyAlignment="1">
      <alignment horizontal="center"/>
    </xf>
    <xf numFmtId="38" fontId="6" fillId="0" borderId="1" xfId="1" applyFont="1" applyFill="1" applyBorder="1"/>
    <xf numFmtId="38" fontId="10" fillId="0" borderId="0" xfId="1" applyFont="1" applyFill="1"/>
    <xf numFmtId="38" fontId="11" fillId="0" borderId="0" xfId="1" applyFont="1" applyFill="1"/>
    <xf numFmtId="38" fontId="11" fillId="0" borderId="0" xfId="1" applyFont="1" applyFill="1" applyBorder="1" applyAlignment="1" applyProtection="1">
      <alignment horizontal="right"/>
      <protection locked="0"/>
    </xf>
    <xf numFmtId="38" fontId="11" fillId="0" borderId="0" xfId="1" quotePrefix="1" applyFont="1" applyFill="1" applyBorder="1" applyAlignment="1" applyProtection="1">
      <alignment horizontal="right"/>
      <protection locked="0"/>
    </xf>
    <xf numFmtId="38" fontId="11" fillId="0" borderId="0" xfId="1" applyFont="1" applyFill="1" applyBorder="1" applyAlignment="1">
      <alignment horizontal="right"/>
    </xf>
    <xf numFmtId="38" fontId="6" fillId="0" borderId="0" xfId="1" applyFont="1" applyFill="1" applyAlignment="1">
      <alignment vertical="top"/>
    </xf>
    <xf numFmtId="38" fontId="11" fillId="0" borderId="0" xfId="1" applyFont="1" applyFill="1" applyBorder="1" applyAlignment="1" applyProtection="1">
      <alignment horizontal="right"/>
    </xf>
    <xf numFmtId="38" fontId="11" fillId="0" borderId="0" xfId="1" applyFont="1" applyFill="1" applyBorder="1" applyProtection="1"/>
    <xf numFmtId="38" fontId="11" fillId="0" borderId="0" xfId="1" applyFont="1" applyFill="1" applyBorder="1"/>
    <xf numFmtId="38" fontId="4" fillId="0" borderId="0" xfId="1" applyFont="1" applyFill="1" applyBorder="1" applyAlignment="1">
      <alignment horizontal="right"/>
    </xf>
    <xf numFmtId="38" fontId="4" fillId="0" borderId="0" xfId="1" applyFont="1" applyFill="1" applyBorder="1" applyAlignment="1" applyProtection="1">
      <alignment horizontal="right"/>
      <protection locked="0"/>
    </xf>
    <xf numFmtId="38" fontId="4" fillId="0" borderId="1" xfId="1" applyFont="1" applyFill="1" applyBorder="1" applyAlignment="1" applyProtection="1">
      <alignment horizontal="right"/>
      <protection locked="0"/>
    </xf>
    <xf numFmtId="38" fontId="4" fillId="0" borderId="1" xfId="1" applyFont="1" applyFill="1" applyBorder="1" applyAlignment="1">
      <alignment horizontal="right"/>
    </xf>
    <xf numFmtId="38" fontId="4" fillId="0" borderId="3" xfId="1" applyFont="1" applyFill="1" applyBorder="1" applyAlignment="1">
      <alignment horizontal="distributed" justifyLastLine="1"/>
    </xf>
    <xf numFmtId="38" fontId="4" fillId="0" borderId="1" xfId="1" applyFont="1" applyFill="1" applyBorder="1" applyAlignment="1" applyProtection="1">
      <alignment horizontal="right"/>
    </xf>
    <xf numFmtId="38" fontId="4" fillId="0" borderId="1" xfId="1" applyFont="1" applyFill="1" applyBorder="1"/>
    <xf numFmtId="38" fontId="4" fillId="0" borderId="0" xfId="1" applyFont="1" applyFill="1" applyAlignment="1" applyProtection="1">
      <alignment horizontal="right"/>
      <protection locked="0"/>
    </xf>
    <xf numFmtId="38" fontId="7" fillId="0" borderId="6" xfId="1" applyFont="1" applyFill="1" applyBorder="1" applyAlignment="1">
      <alignment horizontal="distributed" wrapText="1" justifyLastLine="1"/>
    </xf>
    <xf numFmtId="38" fontId="4" fillId="0" borderId="0" xfId="1" applyFont="1" applyFill="1" applyAlignment="1" applyProtection="1">
      <alignment horizontal="right"/>
    </xf>
    <xf numFmtId="38" fontId="4" fillId="0" borderId="0" xfId="1" applyFont="1" applyFill="1" applyAlignment="1">
      <alignment horizontal="right"/>
    </xf>
    <xf numFmtId="38" fontId="4" fillId="0" borderId="0" xfId="1" applyFont="1" applyFill="1" applyProtection="1"/>
    <xf numFmtId="0" fontId="4" fillId="0" borderId="0" xfId="1" applyNumberFormat="1" applyFont="1" applyFill="1" applyAlignment="1" applyProtection="1">
      <alignment horizontal="right"/>
      <protection locked="0"/>
    </xf>
    <xf numFmtId="0" fontId="4" fillId="0" borderId="0" xfId="1" quotePrefix="1" applyNumberFormat="1" applyFont="1" applyFill="1" applyAlignment="1" applyProtection="1">
      <alignment horizontal="right"/>
      <protection locked="0"/>
    </xf>
    <xf numFmtId="38" fontId="4" fillId="0" borderId="6" xfId="1" applyFont="1" applyFill="1" applyBorder="1" applyAlignment="1">
      <alignment horizontal="distributed" justifyLastLine="1"/>
    </xf>
    <xf numFmtId="0" fontId="4" fillId="0" borderId="0" xfId="1" applyNumberFormat="1" applyFont="1" applyFill="1" applyBorder="1" applyAlignment="1" applyProtection="1">
      <alignment horizontal="right"/>
      <protection locked="0"/>
    </xf>
    <xf numFmtId="38" fontId="4" fillId="0" borderId="0" xfId="1" applyFont="1" applyFill="1" applyAlignment="1">
      <alignment horizontal="left" wrapText="1"/>
    </xf>
    <xf numFmtId="38" fontId="4" fillId="0" borderId="0" xfId="1" applyFont="1" applyFill="1" applyBorder="1"/>
    <xf numFmtId="38" fontId="4" fillId="0" borderId="6" xfId="1" applyFont="1" applyFill="1" applyBorder="1"/>
    <xf numFmtId="38" fontId="4" fillId="0" borderId="6" xfId="1" applyFont="1" applyFill="1" applyBorder="1" applyAlignment="1" applyProtection="1">
      <alignment horizontal="distributed" justifyLastLine="1"/>
      <protection locked="0"/>
    </xf>
    <xf numFmtId="38" fontId="4" fillId="0" borderId="0" xfId="1" applyFont="1" applyFill="1" applyAlignment="1"/>
    <xf numFmtId="38" fontId="4" fillId="0" borderId="0" xfId="1" applyFont="1" applyFill="1" applyProtection="1">
      <protection locked="0"/>
    </xf>
    <xf numFmtId="38" fontId="4" fillId="0" borderId="6" xfId="1" quotePrefix="1" applyFont="1" applyFill="1" applyBorder="1" applyAlignment="1" applyProtection="1">
      <alignment horizontal="center"/>
      <protection locked="0"/>
    </xf>
    <xf numFmtId="38" fontId="2" fillId="0" borderId="0" xfId="1" applyFont="1" applyFill="1" applyBorder="1" applyAlignment="1">
      <alignment horizontal="center"/>
    </xf>
    <xf numFmtId="38" fontId="2" fillId="0" borderId="15" xfId="1" applyFont="1" applyFill="1" applyBorder="1" applyAlignment="1">
      <alignment horizontal="center"/>
    </xf>
    <xf numFmtId="38" fontId="2" fillId="0" borderId="16" xfId="1" applyFont="1" applyFill="1" applyBorder="1" applyAlignment="1">
      <alignment horizontal="center"/>
    </xf>
    <xf numFmtId="38" fontId="2" fillId="0" borderId="10" xfId="1" applyFont="1" applyFill="1" applyBorder="1"/>
    <xf numFmtId="38" fontId="2" fillId="0" borderId="24" xfId="1" applyFont="1" applyFill="1" applyBorder="1" applyAlignment="1">
      <alignment horizontal="center"/>
    </xf>
    <xf numFmtId="0" fontId="2" fillId="0" borderId="13" xfId="0" applyFont="1" applyFill="1" applyBorder="1" applyAlignment="1">
      <alignment horizontal="distributed" vertical="center" justifyLastLine="1"/>
    </xf>
    <xf numFmtId="38" fontId="8" fillId="0" borderId="0" xfId="1" applyFont="1" applyFill="1" applyBorder="1" applyAlignment="1">
      <alignment horizontal="distributed" vertical="center" justifyLastLine="1"/>
    </xf>
    <xf numFmtId="0" fontId="7" fillId="0" borderId="10" xfId="0" applyFont="1" applyFill="1" applyBorder="1" applyAlignment="1">
      <alignment horizontal="distributed" vertical="center" shrinkToFit="1"/>
    </xf>
    <xf numFmtId="38" fontId="7" fillId="0" borderId="11" xfId="1" applyFont="1" applyFill="1" applyBorder="1" applyAlignment="1">
      <alignment horizontal="distributed" vertical="center" shrinkToFit="1"/>
    </xf>
    <xf numFmtId="0" fontId="8" fillId="0" borderId="12" xfId="0" applyFont="1" applyFill="1" applyBorder="1" applyAlignment="1">
      <alignment horizontal="distributed" vertical="center" shrinkToFit="1"/>
    </xf>
    <xf numFmtId="38" fontId="8" fillId="0" borderId="11" xfId="1" applyFont="1" applyFill="1" applyBorder="1" applyAlignment="1">
      <alignment horizontal="distributed" vertical="center" shrinkToFit="1"/>
    </xf>
    <xf numFmtId="0" fontId="11" fillId="0" borderId="12" xfId="0" applyFont="1" applyFill="1" applyBorder="1" applyAlignment="1">
      <alignment horizontal="center" vertical="center" shrinkToFit="1"/>
    </xf>
    <xf numFmtId="0" fontId="11" fillId="0" borderId="11" xfId="0" applyFont="1" applyFill="1" applyBorder="1" applyAlignment="1">
      <alignment horizontal="center" vertical="center" shrinkToFit="1"/>
    </xf>
    <xf numFmtId="0" fontId="9" fillId="0" borderId="12" xfId="0" applyFont="1" applyFill="1" applyBorder="1" applyAlignment="1">
      <alignment horizontal="center" vertical="center" shrinkToFit="1"/>
    </xf>
    <xf numFmtId="38" fontId="9" fillId="0" borderId="11" xfId="1" applyFont="1" applyFill="1" applyBorder="1" applyAlignment="1">
      <alignment horizontal="center" vertical="center" shrinkToFit="1"/>
    </xf>
    <xf numFmtId="0" fontId="2" fillId="0" borderId="12" xfId="0" applyFont="1" applyFill="1" applyBorder="1" applyAlignment="1">
      <alignment horizontal="distributed" justifyLastLine="1"/>
    </xf>
    <xf numFmtId="0" fontId="2" fillId="0" borderId="10" xfId="0" applyFont="1" applyFill="1" applyBorder="1" applyAlignment="1">
      <alignment horizontal="distributed" justifyLastLine="1"/>
    </xf>
    <xf numFmtId="38" fontId="2" fillId="0" borderId="11" xfId="1" applyFont="1" applyFill="1" applyBorder="1" applyAlignment="1">
      <alignment horizontal="distributed" justifyLastLine="1"/>
    </xf>
    <xf numFmtId="0" fontId="2" fillId="0" borderId="0" xfId="0" applyFont="1" applyFill="1" applyBorder="1" applyAlignment="1">
      <alignment horizontal="distributed" vertical="center" justifyLastLine="1"/>
    </xf>
    <xf numFmtId="38" fontId="2" fillId="0" borderId="11" xfId="1" applyFont="1" applyFill="1" applyBorder="1"/>
    <xf numFmtId="0" fontId="8" fillId="0" borderId="10" xfId="0" applyFont="1" applyFill="1" applyBorder="1" applyAlignment="1">
      <alignment horizontal="distributed" vertical="center" justifyLastLine="1"/>
    </xf>
    <xf numFmtId="0" fontId="8" fillId="0" borderId="24" xfId="0" applyFont="1" applyFill="1" applyBorder="1" applyAlignment="1">
      <alignment horizontal="distributed" vertical="center" justifyLastLine="1"/>
    </xf>
    <xf numFmtId="38" fontId="8" fillId="0" borderId="15" xfId="1" applyFont="1" applyFill="1" applyBorder="1" applyAlignment="1">
      <alignment horizontal="distributed" vertical="center" justifyLastLine="1"/>
    </xf>
    <xf numFmtId="0" fontId="8" fillId="0" borderId="12" xfId="0" applyFont="1" applyFill="1" applyBorder="1" applyAlignment="1">
      <alignment horizontal="center" vertical="center" shrinkToFit="1"/>
    </xf>
    <xf numFmtId="38" fontId="8" fillId="0" borderId="11" xfId="1" applyFont="1" applyFill="1" applyBorder="1" applyAlignment="1">
      <alignment horizontal="center" vertical="center" shrinkToFit="1"/>
    </xf>
    <xf numFmtId="38" fontId="9" fillId="0" borderId="10" xfId="1" applyFont="1" applyFill="1" applyBorder="1" applyAlignment="1">
      <alignment horizontal="center" vertical="center" shrinkToFit="1"/>
    </xf>
    <xf numFmtId="38" fontId="9" fillId="0" borderId="12" xfId="1" applyFont="1" applyFill="1" applyBorder="1" applyAlignment="1">
      <alignment horizontal="center" vertical="center" shrinkToFit="1"/>
    </xf>
    <xf numFmtId="38" fontId="8" fillId="0" borderId="12" xfId="1" applyFont="1" applyFill="1" applyBorder="1" applyAlignment="1">
      <alignment horizontal="center" vertical="center" shrinkToFit="1"/>
    </xf>
    <xf numFmtId="38" fontId="2" fillId="0" borderId="25" xfId="1" applyFont="1" applyFill="1" applyBorder="1" applyAlignment="1">
      <alignment horizontal="distributed" vertical="center" justifyLastLine="1"/>
    </xf>
    <xf numFmtId="0" fontId="2" fillId="0" borderId="0" xfId="0" applyFont="1" applyFill="1" applyBorder="1" applyAlignment="1">
      <alignment vertical="center" justifyLastLine="1"/>
    </xf>
    <xf numFmtId="0" fontId="7" fillId="0" borderId="7" xfId="0" applyFont="1" applyFill="1" applyBorder="1" applyAlignment="1">
      <alignment horizontal="distributed" vertical="center" shrinkToFit="1"/>
    </xf>
    <xf numFmtId="38" fontId="7" fillId="0" borderId="8" xfId="1" applyFont="1" applyFill="1" applyBorder="1" applyAlignment="1">
      <alignment horizontal="distributed" vertical="center" shrinkToFit="1"/>
    </xf>
    <xf numFmtId="0" fontId="8" fillId="0" borderId="9" xfId="0" applyFont="1" applyFill="1" applyBorder="1" applyAlignment="1">
      <alignment horizontal="distributed" vertical="center" shrinkToFit="1"/>
    </xf>
    <xf numFmtId="38" fontId="8" fillId="0" borderId="8" xfId="1" applyFont="1" applyFill="1" applyBorder="1" applyAlignment="1">
      <alignment horizontal="distributed" vertical="center" shrinkToFit="1"/>
    </xf>
    <xf numFmtId="38" fontId="7" fillId="0" borderId="9" xfId="1" applyFont="1" applyFill="1" applyBorder="1" applyAlignment="1">
      <alignment horizontal="center" vertical="center" shrinkToFit="1"/>
    </xf>
    <xf numFmtId="38" fontId="7" fillId="0" borderId="8" xfId="1" applyFont="1" applyFill="1" applyBorder="1" applyAlignment="1">
      <alignment horizontal="center" vertical="center" shrinkToFit="1"/>
    </xf>
    <xf numFmtId="38" fontId="8" fillId="0" borderId="9" xfId="1" applyFont="1" applyFill="1" applyBorder="1" applyAlignment="1">
      <alignment horizontal="center" vertical="center" shrinkToFit="1"/>
    </xf>
    <xf numFmtId="38" fontId="8" fillId="0" borderId="8" xfId="1" applyFont="1" applyFill="1" applyBorder="1" applyAlignment="1">
      <alignment horizontal="center" vertical="center" shrinkToFit="1"/>
    </xf>
    <xf numFmtId="0" fontId="2" fillId="0" borderId="0" xfId="0" applyFont="1" applyFill="1" applyAlignment="1">
      <alignment horizontal="distributed" justifyLastLine="1"/>
    </xf>
    <xf numFmtId="38" fontId="2" fillId="0" borderId="5" xfId="1" applyFont="1" applyFill="1" applyBorder="1" applyAlignment="1">
      <alignment horizontal="distributed" justifyLastLine="1"/>
    </xf>
    <xf numFmtId="0" fontId="2" fillId="0" borderId="0" xfId="0" applyFont="1" applyFill="1" applyBorder="1" applyAlignment="1">
      <alignment horizontal="distributed" vertical="center" justifyLastLine="1"/>
    </xf>
    <xf numFmtId="0" fontId="2" fillId="0" borderId="5" xfId="0" applyFont="1" applyFill="1" applyBorder="1" applyAlignment="1">
      <alignment horizontal="distributed" vertical="center" justifyLastLine="1"/>
    </xf>
    <xf numFmtId="0" fontId="4" fillId="0" borderId="7" xfId="0" applyFont="1" applyFill="1" applyBorder="1" applyAlignment="1">
      <alignment horizontal="distributed" vertical="center" shrinkToFit="1"/>
    </xf>
    <xf numFmtId="38" fontId="4" fillId="0" borderId="8" xfId="1" applyFont="1" applyFill="1" applyBorder="1" applyAlignment="1">
      <alignment horizontal="distributed" vertical="center" shrinkToFit="1"/>
    </xf>
    <xf numFmtId="0" fontId="8" fillId="0" borderId="26" xfId="0" applyFont="1" applyFill="1" applyBorder="1" applyAlignment="1">
      <alignment horizontal="distributed" vertical="center" justifyLastLine="1"/>
    </xf>
    <xf numFmtId="38" fontId="2" fillId="0" borderId="7" xfId="1" applyFont="1" applyFill="1" applyBorder="1" applyAlignment="1">
      <alignment horizontal="distributed" vertical="center" justifyLastLine="1"/>
    </xf>
    <xf numFmtId="0" fontId="8" fillId="0" borderId="9" xfId="0" applyFont="1" applyFill="1" applyBorder="1" applyAlignment="1">
      <alignment horizontal="center" vertical="center" shrinkToFit="1"/>
    </xf>
    <xf numFmtId="38" fontId="9" fillId="0" borderId="7" xfId="1" applyFont="1" applyFill="1" applyBorder="1" applyAlignment="1">
      <alignment horizontal="center" vertical="center" shrinkToFit="1"/>
    </xf>
    <xf numFmtId="38" fontId="9" fillId="0" borderId="8" xfId="1" applyFont="1" applyFill="1" applyBorder="1" applyAlignment="1">
      <alignment horizontal="center" vertical="center" shrinkToFit="1"/>
    </xf>
    <xf numFmtId="38" fontId="9" fillId="0" borderId="9" xfId="1" applyFont="1" applyFill="1" applyBorder="1" applyAlignment="1">
      <alignment horizontal="center" vertical="center" shrinkToFit="1"/>
    </xf>
    <xf numFmtId="0" fontId="2" fillId="0" borderId="9" xfId="0" applyFont="1" applyFill="1" applyBorder="1" applyAlignment="1">
      <alignment horizontal="distributed" vertical="center" justifyLastLine="1"/>
    </xf>
    <xf numFmtId="0" fontId="2" fillId="0" borderId="7" xfId="0" applyFont="1" applyFill="1" applyBorder="1" applyAlignment="1">
      <alignment horizontal="distributed" vertical="center" justifyLastLine="1"/>
    </xf>
    <xf numFmtId="0" fontId="5" fillId="0" borderId="22" xfId="0" applyFont="1" applyFill="1" applyBorder="1" applyAlignment="1">
      <alignment horizontal="distributed" indent="1"/>
    </xf>
    <xf numFmtId="38" fontId="2" fillId="0" borderId="23" xfId="1" applyFont="1" applyFill="1" applyBorder="1" applyAlignment="1">
      <alignment horizontal="distributed" indent="1"/>
    </xf>
    <xf numFmtId="38" fontId="2" fillId="0" borderId="4" xfId="1" applyFont="1" applyFill="1" applyBorder="1"/>
    <xf numFmtId="38" fontId="2" fillId="0" borderId="18" xfId="1" applyFont="1" applyFill="1" applyBorder="1"/>
    <xf numFmtId="38" fontId="2" fillId="0" borderId="19" xfId="1" applyFont="1" applyFill="1" applyBorder="1"/>
    <xf numFmtId="38" fontId="2" fillId="0" borderId="22" xfId="1" applyFont="1" applyFill="1" applyBorder="1"/>
    <xf numFmtId="38" fontId="2" fillId="0" borderId="21" xfId="1" applyFont="1" applyFill="1" applyBorder="1"/>
    <xf numFmtId="38" fontId="2" fillId="0" borderId="23" xfId="1" applyFont="1" applyFill="1" applyBorder="1"/>
    <xf numFmtId="38" fontId="2" fillId="0" borderId="0" xfId="1" applyFont="1" applyFill="1" applyAlignment="1">
      <alignment horizontal="left"/>
    </xf>
    <xf numFmtId="38" fontId="2" fillId="0" borderId="0" xfId="1" applyFont="1" applyFill="1" applyAlignment="1">
      <alignment horizontal="right"/>
    </xf>
    <xf numFmtId="38" fontId="10" fillId="0" borderId="0" xfId="1" applyFont="1" applyFill="1" applyAlignment="1">
      <alignment horizontal="right"/>
    </xf>
    <xf numFmtId="0" fontId="2" fillId="0" borderId="0" xfId="0" applyFont="1" applyFill="1"/>
    <xf numFmtId="0" fontId="2" fillId="0" borderId="0" xfId="0" applyFont="1" applyFill="1" applyAlignment="1">
      <alignment horizontal="right"/>
    </xf>
    <xf numFmtId="0" fontId="0" fillId="0" borderId="0" xfId="0" applyFont="1" applyFill="1"/>
  </cellXfs>
  <cellStyles count="2">
    <cellStyle name="桁区切り 3" xfId="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M56"/>
  <sheetViews>
    <sheetView tabSelected="1" view="pageBreakPreview" zoomScale="115" zoomScaleNormal="100" zoomScaleSheetLayoutView="115" workbookViewId="0">
      <pane xSplit="1" ySplit="8" topLeftCell="B9" activePane="bottomRight" state="frozen"/>
      <selection pane="topRight" activeCell="B1" sqref="B1"/>
      <selection pane="bottomLeft" activeCell="A9" sqref="A9"/>
      <selection pane="bottomRight" activeCell="BJ1" sqref="BJ1"/>
    </sheetView>
  </sheetViews>
  <sheetFormatPr defaultColWidth="9" defaultRowHeight="11" x14ac:dyDescent="0.2"/>
  <cols>
    <col min="1" max="1" width="9.08984375" style="1" customWidth="1"/>
    <col min="2" max="2" width="7.26953125" style="1" customWidth="1"/>
    <col min="3" max="5" width="5.90625" style="1" customWidth="1"/>
    <col min="6" max="9" width="5.08984375" style="1" customWidth="1"/>
    <col min="10" max="19" width="3.90625" style="1" customWidth="1"/>
    <col min="20" max="20" width="4.6328125" style="1" customWidth="1"/>
    <col min="21" max="21" width="5.36328125" style="1" customWidth="1"/>
    <col min="22" max="23" width="4.6328125" style="1" customWidth="1"/>
    <col min="24" max="24" width="5.08984375" style="1" customWidth="1"/>
    <col min="25" max="35" width="4.6328125" style="1" customWidth="1"/>
    <col min="36" max="36" width="6.1796875" style="1" bestFit="1" customWidth="1"/>
    <col min="37" max="38" width="4.08984375" style="1" customWidth="1"/>
    <col min="39" max="39" width="4.6328125" style="1" customWidth="1"/>
    <col min="40" max="40" width="9.08984375" style="1" customWidth="1"/>
    <col min="41" max="46" width="3.7265625" style="1" customWidth="1"/>
    <col min="47" max="47" width="4.90625" style="1" customWidth="1"/>
    <col min="48" max="49" width="5" style="1" customWidth="1"/>
    <col min="50" max="50" width="5.6328125" style="1" customWidth="1"/>
    <col min="51" max="52" width="4.90625" style="1" customWidth="1"/>
    <col min="53" max="61" width="3.7265625" style="1" customWidth="1"/>
    <col min="62" max="16384" width="9" style="1"/>
  </cols>
  <sheetData>
    <row r="1" spans="1:65" s="193" customFormat="1" ht="13.5" customHeight="1" x14ac:dyDescent="0.2">
      <c r="A1" s="193" t="s">
        <v>109</v>
      </c>
      <c r="AE1" s="195"/>
      <c r="AL1" s="194" t="s">
        <v>109</v>
      </c>
      <c r="AN1" s="193" t="s">
        <v>109</v>
      </c>
    </row>
    <row r="2" spans="1:65" ht="18" customHeight="1" x14ac:dyDescent="0.25">
      <c r="S2" s="192" t="s">
        <v>108</v>
      </c>
      <c r="T2" s="98" t="s">
        <v>107</v>
      </c>
    </row>
    <row r="3" spans="1:65" s="2" customFormat="1" ht="10.5" customHeight="1" x14ac:dyDescent="0.15"/>
    <row r="4" spans="1:65" s="2" customFormat="1" ht="13.5" customHeight="1" thickBot="1" x14ac:dyDescent="0.25">
      <c r="AL4" s="191" t="s">
        <v>106</v>
      </c>
      <c r="AN4" s="190" t="s">
        <v>105</v>
      </c>
    </row>
    <row r="5" spans="1:65" s="2" customFormat="1" ht="16" customHeight="1" x14ac:dyDescent="0.2">
      <c r="A5" s="64" t="s">
        <v>101</v>
      </c>
      <c r="B5" s="63" t="s">
        <v>104</v>
      </c>
      <c r="C5" s="88"/>
      <c r="D5" s="87"/>
      <c r="E5" s="189" t="s">
        <v>103</v>
      </c>
      <c r="F5" s="187"/>
      <c r="G5" s="187"/>
      <c r="H5" s="187"/>
      <c r="I5" s="187"/>
      <c r="J5" s="187"/>
      <c r="K5" s="187"/>
      <c r="L5" s="187"/>
      <c r="M5" s="187"/>
      <c r="N5" s="187"/>
      <c r="O5" s="187"/>
      <c r="P5" s="187"/>
      <c r="Q5" s="187"/>
      <c r="R5" s="187"/>
      <c r="S5" s="187"/>
      <c r="T5" s="187"/>
      <c r="U5" s="188"/>
      <c r="V5" s="187" t="s">
        <v>102</v>
      </c>
      <c r="W5" s="187"/>
      <c r="X5" s="187"/>
      <c r="Y5" s="187"/>
      <c r="Z5" s="187"/>
      <c r="AA5" s="187"/>
      <c r="AB5" s="187"/>
      <c r="AC5" s="187"/>
      <c r="AD5" s="187"/>
      <c r="AE5" s="187"/>
      <c r="AF5" s="187"/>
      <c r="AG5" s="185"/>
      <c r="AH5" s="184"/>
      <c r="AI5" s="186"/>
      <c r="AJ5" s="185"/>
      <c r="AK5" s="184"/>
      <c r="AL5" s="184"/>
      <c r="AM5" s="148"/>
      <c r="AN5" s="64" t="s">
        <v>101</v>
      </c>
      <c r="AO5" s="63" t="s">
        <v>100</v>
      </c>
      <c r="AP5" s="88"/>
      <c r="AQ5" s="88"/>
      <c r="AR5" s="63" t="s">
        <v>99</v>
      </c>
      <c r="AS5" s="88"/>
      <c r="AT5" s="87"/>
      <c r="AU5" s="183" t="s">
        <v>98</v>
      </c>
      <c r="AV5" s="182"/>
      <c r="AW5" s="182"/>
      <c r="AX5" s="182"/>
      <c r="AY5" s="182"/>
      <c r="AZ5" s="182"/>
      <c r="BA5" s="182"/>
      <c r="BB5" s="182"/>
      <c r="BC5" s="182"/>
      <c r="BD5" s="182"/>
      <c r="BE5" s="182"/>
      <c r="BF5" s="182"/>
      <c r="BG5" s="182"/>
      <c r="BH5" s="12"/>
      <c r="BI5" s="12"/>
      <c r="BJ5" s="12"/>
      <c r="BK5" s="12"/>
      <c r="BL5" s="12"/>
      <c r="BM5" s="12"/>
    </row>
    <row r="6" spans="1:65" s="2" customFormat="1" ht="16" customHeight="1" x14ac:dyDescent="0.2">
      <c r="A6" s="73"/>
      <c r="B6" s="72"/>
      <c r="C6" s="59"/>
      <c r="D6" s="58"/>
      <c r="E6" s="55" t="s">
        <v>97</v>
      </c>
      <c r="F6" s="181"/>
      <c r="G6" s="180"/>
      <c r="H6" s="53" t="s">
        <v>87</v>
      </c>
      <c r="I6" s="52"/>
      <c r="J6" s="167" t="s">
        <v>87</v>
      </c>
      <c r="K6" s="166"/>
      <c r="L6" s="167" t="s">
        <v>87</v>
      </c>
      <c r="M6" s="166"/>
      <c r="N6" s="178" t="s">
        <v>96</v>
      </c>
      <c r="O6" s="179"/>
      <c r="P6" s="178" t="s">
        <v>96</v>
      </c>
      <c r="Q6" s="177"/>
      <c r="R6" s="163" t="s">
        <v>85</v>
      </c>
      <c r="S6" s="162"/>
      <c r="T6" s="167" t="s">
        <v>84</v>
      </c>
      <c r="U6" s="176"/>
      <c r="V6" s="55" t="s">
        <v>95</v>
      </c>
      <c r="W6" s="175"/>
      <c r="X6" s="54"/>
      <c r="Y6" s="152" t="s">
        <v>94</v>
      </c>
      <c r="Z6" s="174"/>
      <c r="AA6" s="174"/>
      <c r="AB6" s="151"/>
      <c r="AC6" s="53" t="s">
        <v>93</v>
      </c>
      <c r="AD6" s="52"/>
      <c r="AE6" s="173" t="s">
        <v>92</v>
      </c>
      <c r="AF6" s="172"/>
      <c r="AG6" s="46" t="s">
        <v>91</v>
      </c>
      <c r="AH6" s="170"/>
      <c r="AI6" s="73"/>
      <c r="AJ6" s="46" t="s">
        <v>90</v>
      </c>
      <c r="AK6" s="74"/>
      <c r="AL6" s="170"/>
      <c r="AM6" s="148"/>
      <c r="AN6" s="73"/>
      <c r="AO6" s="171"/>
      <c r="AP6" s="74"/>
      <c r="AQ6" s="170"/>
      <c r="AR6" s="169" t="s">
        <v>89</v>
      </c>
      <c r="AS6" s="168"/>
      <c r="AT6" s="27"/>
      <c r="AU6" s="12"/>
      <c r="AV6" s="53" t="s">
        <v>88</v>
      </c>
      <c r="AW6" s="52"/>
      <c r="AX6" s="167" t="s">
        <v>87</v>
      </c>
      <c r="AY6" s="166"/>
      <c r="AZ6" s="165" t="s">
        <v>86</v>
      </c>
      <c r="BA6" s="164"/>
      <c r="BB6" s="165" t="s">
        <v>86</v>
      </c>
      <c r="BC6" s="164"/>
      <c r="BD6" s="163" t="s">
        <v>85</v>
      </c>
      <c r="BE6" s="162"/>
      <c r="BF6" s="161" t="s">
        <v>84</v>
      </c>
      <c r="BG6" s="160"/>
      <c r="BH6" s="136"/>
      <c r="BI6" s="75"/>
      <c r="BJ6" s="159"/>
      <c r="BK6" s="159"/>
      <c r="BL6" s="148"/>
      <c r="BM6" s="148"/>
    </row>
    <row r="7" spans="1:65" s="2" customFormat="1" ht="16" customHeight="1" x14ac:dyDescent="0.2">
      <c r="A7" s="73"/>
      <c r="B7" s="158" t="s">
        <v>70</v>
      </c>
      <c r="C7" s="158" t="s">
        <v>69</v>
      </c>
      <c r="D7" s="158" t="s">
        <v>68</v>
      </c>
      <c r="E7" s="72"/>
      <c r="F7" s="59"/>
      <c r="G7" s="58"/>
      <c r="H7" s="43" t="s">
        <v>76</v>
      </c>
      <c r="I7" s="42"/>
      <c r="J7" s="154" t="s">
        <v>75</v>
      </c>
      <c r="K7" s="153"/>
      <c r="L7" s="154" t="s">
        <v>83</v>
      </c>
      <c r="M7" s="157"/>
      <c r="N7" s="144" t="s">
        <v>82</v>
      </c>
      <c r="O7" s="156"/>
      <c r="P7" s="144" t="s">
        <v>81</v>
      </c>
      <c r="Q7" s="155"/>
      <c r="R7" s="140" t="s">
        <v>72</v>
      </c>
      <c r="S7" s="139"/>
      <c r="T7" s="154" t="s">
        <v>71</v>
      </c>
      <c r="U7" s="153"/>
      <c r="V7" s="36"/>
      <c r="W7" s="35"/>
      <c r="X7" s="37"/>
      <c r="Y7" s="152" t="s">
        <v>80</v>
      </c>
      <c r="Z7" s="151"/>
      <c r="AA7" s="152" t="s">
        <v>79</v>
      </c>
      <c r="AB7" s="151"/>
      <c r="AC7" s="43"/>
      <c r="AD7" s="42"/>
      <c r="AE7" s="43" t="s">
        <v>78</v>
      </c>
      <c r="AF7" s="150"/>
      <c r="AG7" s="149"/>
      <c r="AH7" s="12"/>
      <c r="AI7" s="30"/>
      <c r="AJ7" s="149"/>
      <c r="AK7" s="133"/>
      <c r="AL7" s="133"/>
      <c r="AM7" s="148"/>
      <c r="AN7" s="73"/>
      <c r="AO7" s="72"/>
      <c r="AP7" s="59"/>
      <c r="AQ7" s="59"/>
      <c r="AR7" s="147" t="s">
        <v>77</v>
      </c>
      <c r="AS7" s="146"/>
      <c r="AT7" s="145"/>
      <c r="AU7" s="60" t="s">
        <v>12</v>
      </c>
      <c r="AV7" s="43" t="s">
        <v>76</v>
      </c>
      <c r="AW7" s="42"/>
      <c r="AX7" s="144" t="s">
        <v>75</v>
      </c>
      <c r="AY7" s="143"/>
      <c r="AZ7" s="142" t="s">
        <v>74</v>
      </c>
      <c r="BA7" s="141"/>
      <c r="BB7" s="142" t="s">
        <v>73</v>
      </c>
      <c r="BC7" s="141"/>
      <c r="BD7" s="140" t="s">
        <v>72</v>
      </c>
      <c r="BE7" s="139"/>
      <c r="BF7" s="138" t="s">
        <v>71</v>
      </c>
      <c r="BG7" s="137"/>
      <c r="BH7" s="136"/>
      <c r="BI7" s="12"/>
      <c r="BJ7" s="12"/>
      <c r="BK7" s="12"/>
      <c r="BL7" s="12"/>
      <c r="BM7" s="12"/>
    </row>
    <row r="8" spans="1:65" s="2" customFormat="1" ht="16" customHeight="1" x14ac:dyDescent="0.2">
      <c r="A8" s="58"/>
      <c r="B8" s="135"/>
      <c r="C8" s="135"/>
      <c r="D8" s="135"/>
      <c r="E8" s="132" t="s">
        <v>70</v>
      </c>
      <c r="F8" s="132" t="s">
        <v>69</v>
      </c>
      <c r="G8" s="132" t="s">
        <v>68</v>
      </c>
      <c r="H8" s="132" t="s">
        <v>69</v>
      </c>
      <c r="I8" s="132" t="s">
        <v>68</v>
      </c>
      <c r="J8" s="132" t="s">
        <v>69</v>
      </c>
      <c r="K8" s="132" t="s">
        <v>68</v>
      </c>
      <c r="L8" s="132" t="s">
        <v>69</v>
      </c>
      <c r="M8" s="132" t="s">
        <v>68</v>
      </c>
      <c r="N8" s="132" t="s">
        <v>6</v>
      </c>
      <c r="O8" s="132" t="s">
        <v>2</v>
      </c>
      <c r="P8" s="132" t="s">
        <v>6</v>
      </c>
      <c r="Q8" s="132" t="s">
        <v>2</v>
      </c>
      <c r="R8" s="131" t="s">
        <v>69</v>
      </c>
      <c r="S8" s="132" t="s">
        <v>68</v>
      </c>
      <c r="T8" s="132" t="s">
        <v>69</v>
      </c>
      <c r="U8" s="134" t="s">
        <v>68</v>
      </c>
      <c r="V8" s="132" t="s">
        <v>70</v>
      </c>
      <c r="W8" s="132" t="s">
        <v>69</v>
      </c>
      <c r="X8" s="132" t="s">
        <v>68</v>
      </c>
      <c r="Y8" s="132" t="s">
        <v>69</v>
      </c>
      <c r="Z8" s="132" t="s">
        <v>68</v>
      </c>
      <c r="AA8" s="132" t="s">
        <v>69</v>
      </c>
      <c r="AB8" s="132" t="s">
        <v>68</v>
      </c>
      <c r="AC8" s="132" t="s">
        <v>69</v>
      </c>
      <c r="AD8" s="132" t="s">
        <v>68</v>
      </c>
      <c r="AE8" s="132" t="s">
        <v>69</v>
      </c>
      <c r="AF8" s="131" t="s">
        <v>68</v>
      </c>
      <c r="AG8" s="132" t="s">
        <v>70</v>
      </c>
      <c r="AH8" s="132" t="s">
        <v>69</v>
      </c>
      <c r="AI8" s="132" t="s">
        <v>68</v>
      </c>
      <c r="AJ8" s="132" t="s">
        <v>70</v>
      </c>
      <c r="AK8" s="132" t="s">
        <v>69</v>
      </c>
      <c r="AL8" s="131" t="s">
        <v>68</v>
      </c>
      <c r="AM8" s="130"/>
      <c r="AN8" s="58"/>
      <c r="AO8" s="132" t="s">
        <v>70</v>
      </c>
      <c r="AP8" s="132" t="s">
        <v>69</v>
      </c>
      <c r="AQ8" s="131" t="s">
        <v>68</v>
      </c>
      <c r="AR8" s="132" t="s">
        <v>70</v>
      </c>
      <c r="AS8" s="132" t="s">
        <v>69</v>
      </c>
      <c r="AT8" s="132" t="s">
        <v>68</v>
      </c>
      <c r="AU8" s="133"/>
      <c r="AV8" s="132" t="s">
        <v>69</v>
      </c>
      <c r="AW8" s="132" t="s">
        <v>68</v>
      </c>
      <c r="AX8" s="132" t="s">
        <v>69</v>
      </c>
      <c r="AY8" s="132" t="s">
        <v>68</v>
      </c>
      <c r="AZ8" s="132" t="s">
        <v>69</v>
      </c>
      <c r="BA8" s="132" t="s">
        <v>68</v>
      </c>
      <c r="BB8" s="132" t="s">
        <v>69</v>
      </c>
      <c r="BC8" s="132" t="s">
        <v>68</v>
      </c>
      <c r="BD8" s="132" t="s">
        <v>69</v>
      </c>
      <c r="BE8" s="132" t="s">
        <v>68</v>
      </c>
      <c r="BF8" s="132" t="s">
        <v>69</v>
      </c>
      <c r="BG8" s="131" t="s">
        <v>68</v>
      </c>
      <c r="BH8" s="130"/>
      <c r="BI8" s="130"/>
      <c r="BM8" s="130"/>
    </row>
    <row r="9" spans="1:65" s="2" customFormat="1" ht="16" customHeight="1" x14ac:dyDescent="0.15">
      <c r="A9" s="129">
        <v>31</v>
      </c>
      <c r="B9" s="128">
        <v>8936</v>
      </c>
      <c r="C9" s="128">
        <v>4574</v>
      </c>
      <c r="D9" s="114">
        <v>4362</v>
      </c>
      <c r="E9" s="114">
        <v>8817</v>
      </c>
      <c r="F9" s="114">
        <v>4501</v>
      </c>
      <c r="G9" s="114">
        <v>4316</v>
      </c>
      <c r="H9" s="114">
        <v>4095</v>
      </c>
      <c r="I9" s="114">
        <v>4137</v>
      </c>
      <c r="J9" s="114">
        <v>36</v>
      </c>
      <c r="K9" s="114">
        <v>23</v>
      </c>
      <c r="L9" s="114">
        <v>110</v>
      </c>
      <c r="M9" s="114">
        <v>92</v>
      </c>
      <c r="N9" s="114">
        <v>1</v>
      </c>
      <c r="O9" s="114" t="s">
        <v>1</v>
      </c>
      <c r="P9" s="114" t="s">
        <v>1</v>
      </c>
      <c r="Q9" s="114" t="s">
        <v>1</v>
      </c>
      <c r="R9" s="114">
        <v>218</v>
      </c>
      <c r="S9" s="114">
        <v>44</v>
      </c>
      <c r="T9" s="114">
        <v>41</v>
      </c>
      <c r="U9" s="114">
        <v>20</v>
      </c>
      <c r="V9" s="114">
        <v>4</v>
      </c>
      <c r="W9" s="114">
        <v>1</v>
      </c>
      <c r="X9" s="114">
        <v>3</v>
      </c>
      <c r="Y9" s="114">
        <v>1</v>
      </c>
      <c r="Z9" s="114">
        <v>2</v>
      </c>
      <c r="AA9" s="114" t="s">
        <v>1</v>
      </c>
      <c r="AB9" s="114" t="s">
        <v>1</v>
      </c>
      <c r="AC9" s="114" t="s">
        <v>1</v>
      </c>
      <c r="AD9" s="114">
        <v>1</v>
      </c>
      <c r="AE9" s="114" t="s">
        <v>1</v>
      </c>
      <c r="AF9" s="114" t="s">
        <v>1</v>
      </c>
      <c r="AG9" s="114">
        <v>54</v>
      </c>
      <c r="AH9" s="114">
        <v>38</v>
      </c>
      <c r="AI9" s="114">
        <v>16</v>
      </c>
      <c r="AJ9" s="114">
        <v>57</v>
      </c>
      <c r="AK9" s="114">
        <v>32</v>
      </c>
      <c r="AL9" s="114">
        <v>25</v>
      </c>
      <c r="AM9" s="108"/>
      <c r="AN9" s="129">
        <v>31</v>
      </c>
      <c r="AO9" s="114">
        <v>4</v>
      </c>
      <c r="AP9" s="114">
        <v>2</v>
      </c>
      <c r="AQ9" s="114">
        <v>2</v>
      </c>
      <c r="AR9" s="114">
        <v>183</v>
      </c>
      <c r="AS9" s="114">
        <v>119</v>
      </c>
      <c r="AT9" s="114">
        <v>64</v>
      </c>
      <c r="AU9" s="114">
        <v>8688</v>
      </c>
      <c r="AV9" s="114">
        <v>4130</v>
      </c>
      <c r="AW9" s="114">
        <v>4166</v>
      </c>
      <c r="AX9" s="114">
        <v>41</v>
      </c>
      <c r="AY9" s="114">
        <v>26</v>
      </c>
      <c r="AZ9" s="114">
        <v>1</v>
      </c>
      <c r="BA9" s="114" t="s">
        <v>1</v>
      </c>
      <c r="BB9" s="114" t="s">
        <v>1</v>
      </c>
      <c r="BC9" s="114" t="s">
        <v>1</v>
      </c>
      <c r="BD9" s="114">
        <v>219</v>
      </c>
      <c r="BE9" s="114">
        <v>44</v>
      </c>
      <c r="BF9" s="114">
        <v>41</v>
      </c>
      <c r="BG9" s="114">
        <v>20</v>
      </c>
      <c r="BH9" s="108"/>
      <c r="BI9" s="108"/>
      <c r="BM9" s="114"/>
    </row>
    <row r="10" spans="1:65" s="2" customFormat="1" ht="15.75" customHeight="1" x14ac:dyDescent="0.15">
      <c r="A10" s="129">
        <v>2</v>
      </c>
      <c r="B10" s="128">
        <v>8946</v>
      </c>
      <c r="C10" s="128">
        <v>4543</v>
      </c>
      <c r="D10" s="114">
        <v>4403</v>
      </c>
      <c r="E10" s="114">
        <v>8853</v>
      </c>
      <c r="F10" s="114">
        <v>4485</v>
      </c>
      <c r="G10" s="114">
        <v>4368</v>
      </c>
      <c r="H10" s="114">
        <v>4061</v>
      </c>
      <c r="I10" s="114">
        <v>4154</v>
      </c>
      <c r="J10" s="114">
        <v>29</v>
      </c>
      <c r="K10" s="114">
        <v>36</v>
      </c>
      <c r="L10" s="114">
        <v>139</v>
      </c>
      <c r="M10" s="114">
        <v>108</v>
      </c>
      <c r="N10" s="114" t="s">
        <v>1</v>
      </c>
      <c r="O10" s="114" t="s">
        <v>1</v>
      </c>
      <c r="P10" s="114" t="s">
        <v>1</v>
      </c>
      <c r="Q10" s="114" t="s">
        <v>1</v>
      </c>
      <c r="R10" s="114">
        <v>218</v>
      </c>
      <c r="S10" s="114">
        <v>46</v>
      </c>
      <c r="T10" s="114">
        <v>38</v>
      </c>
      <c r="U10" s="114">
        <v>24</v>
      </c>
      <c r="V10" s="114" t="s">
        <v>1</v>
      </c>
      <c r="W10" s="114" t="s">
        <v>1</v>
      </c>
      <c r="X10" s="114" t="s">
        <v>1</v>
      </c>
      <c r="Y10" s="114" t="s">
        <v>1</v>
      </c>
      <c r="Z10" s="114" t="s">
        <v>1</v>
      </c>
      <c r="AA10" s="114" t="s">
        <v>1</v>
      </c>
      <c r="AB10" s="114" t="s">
        <v>1</v>
      </c>
      <c r="AC10" s="114" t="s">
        <v>1</v>
      </c>
      <c r="AD10" s="114" t="s">
        <v>1</v>
      </c>
      <c r="AE10" s="114" t="s">
        <v>1</v>
      </c>
      <c r="AF10" s="114" t="s">
        <v>1</v>
      </c>
      <c r="AG10" s="114">
        <v>29</v>
      </c>
      <c r="AH10" s="114">
        <v>21</v>
      </c>
      <c r="AI10" s="114">
        <v>8</v>
      </c>
      <c r="AJ10" s="114">
        <v>52</v>
      </c>
      <c r="AK10" s="114">
        <v>31</v>
      </c>
      <c r="AL10" s="114">
        <v>21</v>
      </c>
      <c r="AM10" s="108"/>
      <c r="AN10" s="129">
        <v>2</v>
      </c>
      <c r="AO10" s="114">
        <v>12</v>
      </c>
      <c r="AP10" s="114">
        <v>6</v>
      </c>
      <c r="AQ10" s="114">
        <v>6</v>
      </c>
      <c r="AR10" s="114">
        <v>196</v>
      </c>
      <c r="AS10" s="114">
        <v>101</v>
      </c>
      <c r="AT10" s="114">
        <v>95</v>
      </c>
      <c r="AU10" s="114">
        <v>8683</v>
      </c>
      <c r="AV10" s="114">
        <v>4103</v>
      </c>
      <c r="AW10" s="114">
        <v>4187</v>
      </c>
      <c r="AX10" s="114">
        <v>30</v>
      </c>
      <c r="AY10" s="114">
        <v>36</v>
      </c>
      <c r="AZ10" s="114" t="s">
        <v>1</v>
      </c>
      <c r="BA10" s="114" t="s">
        <v>1</v>
      </c>
      <c r="BB10" s="114" t="s">
        <v>1</v>
      </c>
      <c r="BC10" s="114" t="s">
        <v>1</v>
      </c>
      <c r="BD10" s="114">
        <v>219</v>
      </c>
      <c r="BE10" s="114">
        <v>46</v>
      </c>
      <c r="BF10" s="114">
        <v>38</v>
      </c>
      <c r="BG10" s="114">
        <v>24</v>
      </c>
      <c r="BH10" s="108"/>
      <c r="BI10" s="108"/>
      <c r="BM10" s="114"/>
    </row>
    <row r="11" spans="1:65" s="2" customFormat="1" ht="15.75" customHeight="1" x14ac:dyDescent="0.15">
      <c r="A11" s="129">
        <v>3</v>
      </c>
      <c r="B11" s="128">
        <v>8480</v>
      </c>
      <c r="C11" s="128">
        <v>4231</v>
      </c>
      <c r="D11" s="114">
        <v>4249</v>
      </c>
      <c r="E11" s="114">
        <v>8397</v>
      </c>
      <c r="F11" s="114">
        <v>4178</v>
      </c>
      <c r="G11" s="114">
        <v>4219</v>
      </c>
      <c r="H11" s="114">
        <v>3785</v>
      </c>
      <c r="I11" s="114">
        <v>4001</v>
      </c>
      <c r="J11" s="114">
        <v>21</v>
      </c>
      <c r="K11" s="114">
        <v>24</v>
      </c>
      <c r="L11" s="114">
        <v>117</v>
      </c>
      <c r="M11" s="114">
        <v>132</v>
      </c>
      <c r="N11" s="114" t="s">
        <v>1</v>
      </c>
      <c r="O11" s="114" t="s">
        <v>1</v>
      </c>
      <c r="P11" s="114" t="s">
        <v>1</v>
      </c>
      <c r="Q11" s="114" t="s">
        <v>1</v>
      </c>
      <c r="R11" s="114">
        <v>231</v>
      </c>
      <c r="S11" s="114">
        <v>44</v>
      </c>
      <c r="T11" s="114">
        <v>24</v>
      </c>
      <c r="U11" s="114">
        <v>18</v>
      </c>
      <c r="V11" s="114">
        <v>12</v>
      </c>
      <c r="W11" s="114">
        <v>5</v>
      </c>
      <c r="X11" s="114">
        <v>7</v>
      </c>
      <c r="Y11" s="114">
        <v>3</v>
      </c>
      <c r="Z11" s="114">
        <v>4</v>
      </c>
      <c r="AA11" s="114">
        <v>2</v>
      </c>
      <c r="AB11" s="114">
        <v>3</v>
      </c>
      <c r="AC11" s="114" t="s">
        <v>1</v>
      </c>
      <c r="AD11" s="114" t="s">
        <v>1</v>
      </c>
      <c r="AE11" s="114" t="s">
        <v>1</v>
      </c>
      <c r="AF11" s="114" t="s">
        <v>1</v>
      </c>
      <c r="AG11" s="114">
        <v>29</v>
      </c>
      <c r="AH11" s="114">
        <v>20</v>
      </c>
      <c r="AI11" s="114">
        <v>9</v>
      </c>
      <c r="AJ11" s="114">
        <v>40</v>
      </c>
      <c r="AK11" s="114">
        <v>26</v>
      </c>
      <c r="AL11" s="114">
        <v>14</v>
      </c>
      <c r="AM11" s="108"/>
      <c r="AN11" s="129">
        <v>3</v>
      </c>
      <c r="AO11" s="114">
        <v>2</v>
      </c>
      <c r="AP11" s="114">
        <v>2</v>
      </c>
      <c r="AQ11" s="114" t="s">
        <v>1</v>
      </c>
      <c r="AR11" s="114">
        <v>165</v>
      </c>
      <c r="AS11" s="114">
        <v>98</v>
      </c>
      <c r="AT11" s="114">
        <v>67</v>
      </c>
      <c r="AU11" s="114">
        <v>8195</v>
      </c>
      <c r="AV11" s="114">
        <v>3806</v>
      </c>
      <c r="AW11" s="114">
        <v>4021</v>
      </c>
      <c r="AX11" s="114">
        <v>23</v>
      </c>
      <c r="AY11" s="114">
        <v>25</v>
      </c>
      <c r="AZ11" s="114" t="s">
        <v>1</v>
      </c>
      <c r="BA11" s="114" t="s">
        <v>1</v>
      </c>
      <c r="BB11" s="114" t="s">
        <v>1</v>
      </c>
      <c r="BC11" s="114" t="s">
        <v>1</v>
      </c>
      <c r="BD11" s="114">
        <v>231</v>
      </c>
      <c r="BE11" s="114">
        <v>44</v>
      </c>
      <c r="BF11" s="114">
        <v>26</v>
      </c>
      <c r="BG11" s="114">
        <v>19</v>
      </c>
      <c r="BH11" s="108"/>
      <c r="BI11" s="108"/>
      <c r="BM11" s="114"/>
    </row>
    <row r="12" spans="1:65" s="2" customFormat="1" ht="15.75" customHeight="1" x14ac:dyDescent="0.15">
      <c r="A12" s="129">
        <v>4</v>
      </c>
      <c r="B12" s="128">
        <v>8525</v>
      </c>
      <c r="C12" s="128">
        <v>4306</v>
      </c>
      <c r="D12" s="114">
        <v>4219</v>
      </c>
      <c r="E12" s="114">
        <v>8440</v>
      </c>
      <c r="F12" s="114">
        <v>4257</v>
      </c>
      <c r="G12" s="114">
        <v>4183</v>
      </c>
      <c r="H12" s="114">
        <v>3798</v>
      </c>
      <c r="I12" s="114">
        <v>3932</v>
      </c>
      <c r="J12" s="114">
        <v>30</v>
      </c>
      <c r="K12" s="114">
        <v>28</v>
      </c>
      <c r="L12" s="114">
        <v>167</v>
      </c>
      <c r="M12" s="114">
        <v>164</v>
      </c>
      <c r="N12" s="114">
        <v>2</v>
      </c>
      <c r="O12" s="114">
        <v>1</v>
      </c>
      <c r="P12" s="114" t="s">
        <v>1</v>
      </c>
      <c r="Q12" s="114" t="s">
        <v>1</v>
      </c>
      <c r="R12" s="114">
        <v>230</v>
      </c>
      <c r="S12" s="114">
        <v>37</v>
      </c>
      <c r="T12" s="114">
        <v>30</v>
      </c>
      <c r="U12" s="114">
        <v>21</v>
      </c>
      <c r="V12" s="114">
        <v>7</v>
      </c>
      <c r="W12" s="114">
        <v>6</v>
      </c>
      <c r="X12" s="114">
        <v>1</v>
      </c>
      <c r="Y12" s="114">
        <v>3</v>
      </c>
      <c r="Z12" s="114">
        <v>1</v>
      </c>
      <c r="AA12" s="114" t="s">
        <v>1</v>
      </c>
      <c r="AB12" s="114" t="s">
        <v>1</v>
      </c>
      <c r="AC12" s="114">
        <v>2</v>
      </c>
      <c r="AD12" s="114" t="s">
        <v>1</v>
      </c>
      <c r="AE12" s="114">
        <v>1</v>
      </c>
      <c r="AF12" s="114" t="s">
        <v>1</v>
      </c>
      <c r="AG12" s="114">
        <v>21</v>
      </c>
      <c r="AH12" s="114">
        <v>15</v>
      </c>
      <c r="AI12" s="114">
        <v>6</v>
      </c>
      <c r="AJ12" s="114">
        <v>57</v>
      </c>
      <c r="AK12" s="114">
        <v>28</v>
      </c>
      <c r="AL12" s="114">
        <v>29</v>
      </c>
      <c r="AM12" s="108"/>
      <c r="AN12" s="126">
        <v>4</v>
      </c>
      <c r="AO12" s="117" t="s">
        <v>1</v>
      </c>
      <c r="AP12" s="117" t="s">
        <v>1</v>
      </c>
      <c r="AQ12" s="117" t="s">
        <v>1</v>
      </c>
      <c r="AR12" s="117">
        <v>221</v>
      </c>
      <c r="AS12" s="117">
        <v>113</v>
      </c>
      <c r="AT12" s="117">
        <v>108</v>
      </c>
      <c r="AU12" s="117">
        <v>8140</v>
      </c>
      <c r="AV12" s="117">
        <v>3816</v>
      </c>
      <c r="AW12" s="117">
        <v>3943</v>
      </c>
      <c r="AX12" s="117">
        <v>30</v>
      </c>
      <c r="AY12" s="117">
        <v>29</v>
      </c>
      <c r="AZ12" s="117">
        <v>2</v>
      </c>
      <c r="BA12" s="117">
        <v>1</v>
      </c>
      <c r="BB12" s="117" t="s">
        <v>1</v>
      </c>
      <c r="BC12" s="117" t="s">
        <v>1</v>
      </c>
      <c r="BD12" s="117">
        <v>231</v>
      </c>
      <c r="BE12" s="117">
        <v>37</v>
      </c>
      <c r="BF12" s="117">
        <v>30</v>
      </c>
      <c r="BG12" s="117">
        <v>21</v>
      </c>
      <c r="BH12" s="108"/>
      <c r="BI12" s="108"/>
      <c r="BM12" s="114"/>
    </row>
    <row r="13" spans="1:65" s="2" customFormat="1" ht="16" customHeight="1" x14ac:dyDescent="0.15">
      <c r="A13" s="126" t="s">
        <v>67</v>
      </c>
      <c r="B13" s="2">
        <f>SUM(C13:D13)</f>
        <v>8552</v>
      </c>
      <c r="C13" s="2">
        <f>SUM(C15,C17,C43)</f>
        <v>4371</v>
      </c>
      <c r="D13" s="127">
        <f>SUM(D15,D17,D43)</f>
        <v>4181</v>
      </c>
      <c r="E13" s="117">
        <f>SUM(F13:G13)</f>
        <v>8447</v>
      </c>
      <c r="F13" s="117">
        <f>SUM(F15,F17,F43)</f>
        <v>4309</v>
      </c>
      <c r="G13" s="117">
        <f>SUM(G15,G17,G43)</f>
        <v>4138</v>
      </c>
      <c r="H13" s="117">
        <f>IF(SUM(H15,H17,H43)=0,"-",SUM(H15,H17,H43))</f>
        <v>3825</v>
      </c>
      <c r="I13" s="117">
        <f>IF(SUM(I15,I17,I43)=0,"-",SUM(I15,I17,I43))</f>
        <v>3848</v>
      </c>
      <c r="J13" s="117">
        <f>IF(SUM(J15,J17,J43)=0,"-",SUM(J15,J17,J43))</f>
        <v>43</v>
      </c>
      <c r="K13" s="117">
        <f>IF(SUM(K15,K17,K43)=0,"-",SUM(K15,K17,K43))</f>
        <v>35</v>
      </c>
      <c r="L13" s="117">
        <f>IF(SUM(L15,L17,L43)=0,"-",SUM(L15,L17,L43))</f>
        <v>185</v>
      </c>
      <c r="M13" s="117">
        <f>IF(SUM(M15,M17,M43)=0,"-",SUM(M15,M17,M43))</f>
        <v>189</v>
      </c>
      <c r="N13" s="117" t="str">
        <f>IF(SUM(N15,N17,N43)=0,"-",SUM(N15,N17,N43))</f>
        <v>-</v>
      </c>
      <c r="O13" s="117" t="str">
        <f>IF(SUM(O15,O17,O43)=0,"-",SUM(O15,O17,O43))</f>
        <v>-</v>
      </c>
      <c r="P13" s="117" t="str">
        <f>IF(SUM(P15,P17,P43)=0,"-",SUM(P15,P17,P43))</f>
        <v>-</v>
      </c>
      <c r="Q13" s="117" t="str">
        <f>IF(SUM(Q15,Q17,Q43)=0,"-",SUM(Q15,Q17,Q43))</f>
        <v>-</v>
      </c>
      <c r="R13" s="117">
        <f>IF(SUM(R15,R17,R43)=0,"-",SUM(R15,R17,R43))</f>
        <v>225</v>
      </c>
      <c r="S13" s="117">
        <f>IF(SUM(S15,S17,S43)=0,"-",SUM(S15,S17,S43))</f>
        <v>51</v>
      </c>
      <c r="T13" s="117">
        <f>IF(SUM(T15,T17,T43)=0,"-",SUM(T15,T17,T43))</f>
        <v>31</v>
      </c>
      <c r="U13" s="117">
        <f>IF(SUM(U15,U17,U43)=0,"-",SUM(U15,U17,U43))</f>
        <v>15</v>
      </c>
      <c r="V13" s="117">
        <f>IF(SUM(W13:X13)=0,"-",SUM(W13:X13))</f>
        <v>8</v>
      </c>
      <c r="W13" s="117">
        <f>IF(SUM(W15,W17,W43)=0,"-",SUM(W15,W17,W43))</f>
        <v>1</v>
      </c>
      <c r="X13" s="117">
        <f>IF(SUM(X15,X17,X43)=0,"-",SUM(X15,X17,X43))</f>
        <v>7</v>
      </c>
      <c r="Y13" s="117">
        <f>IF(SUM(Y15,Y17,Y43)=0,"-",SUM(Y15,Y17,Y43))</f>
        <v>1</v>
      </c>
      <c r="Z13" s="117">
        <f>IF(SUM(Z15,Z17,Z43)=0,"-",SUM(Z15,Z17,Z43))</f>
        <v>6</v>
      </c>
      <c r="AA13" s="117" t="str">
        <f>IF(SUM(AA15,AA17,AA43)=0,"-",SUM(AA15,AA17,AA43))</f>
        <v>-</v>
      </c>
      <c r="AB13" s="117">
        <f>IF(SUM(AB15,AB17,AB43)=0,"-",SUM(AB15,AB17,AB43))</f>
        <v>1</v>
      </c>
      <c r="AC13" s="117" t="str">
        <f>IF(SUM(AC15,AC17,AC43)=0,"-",SUM(AC15,AC17,AC43))</f>
        <v>-</v>
      </c>
      <c r="AD13" s="117" t="str">
        <f>IF(SUM(AD15,AD17,AD43)=0,"-",SUM(AD15,AD17,AD43))</f>
        <v>-</v>
      </c>
      <c r="AE13" s="117" t="str">
        <f>IF(SUM(AE15,AE17,AE43)=0,"-",SUM(AE15,AE17,AE43))</f>
        <v>-</v>
      </c>
      <c r="AF13" s="117" t="str">
        <f>IF(SUM(AF15,AF17,AF43)=0,"-",SUM(AF15,AF17,AF43))</f>
        <v>-</v>
      </c>
      <c r="AG13" s="117">
        <f>IF(SUM(AH13:AI13)=0,"-",SUM(AH13:AI13))</f>
        <v>33</v>
      </c>
      <c r="AH13" s="117">
        <f>IF(SUM(AH15,AH17,AH43)=0,"-",SUM(AH15,AH17,AH43))</f>
        <v>25</v>
      </c>
      <c r="AI13" s="117">
        <f>IF(SUM(AI15,AI17,AI43)=0,"-",SUM(AI15,AI17,AI43))</f>
        <v>8</v>
      </c>
      <c r="AJ13" s="117">
        <f>IF(SUM(AK13:AL13)=0,"-",SUM(AK13:AL13))</f>
        <v>63</v>
      </c>
      <c r="AK13" s="117">
        <f>IF(SUM(AK15,AK17,AK43)=0,"-",SUM(AK15,AK17,AK43))</f>
        <v>36</v>
      </c>
      <c r="AL13" s="117">
        <f>IF(SUM(AL15,AL17,AL43)=0,"-",SUM(AL15,AL17,AL43))</f>
        <v>27</v>
      </c>
      <c r="AM13" s="107"/>
      <c r="AN13" s="126" t="s">
        <v>67</v>
      </c>
      <c r="AO13" s="117">
        <f>IF(SUM(AP13:AQ13)=0,"-",SUM(AP13:AQ13))</f>
        <v>1</v>
      </c>
      <c r="AP13" s="117" t="str">
        <f>IF(SUM(AP15,AP17,AP43)=0,"-",SUM(AP15,AP17,AP43))</f>
        <v>-</v>
      </c>
      <c r="AQ13" s="117">
        <f>IF(SUM(AQ15,AQ17,AQ43)=0,"-",SUM(AQ15,AQ17,AQ43))</f>
        <v>1</v>
      </c>
      <c r="AR13" s="117">
        <f>IF(SUM(AS13:AT13)=0,"-",SUM(AS13:AT13))</f>
        <v>200</v>
      </c>
      <c r="AS13" s="117">
        <f>IF(SUM(AS15,AS17,AS43)=0,"-",SUM(AS15,AS17,AS43))</f>
        <v>108</v>
      </c>
      <c r="AT13" s="117">
        <f>IF(SUM(AT15,AT17,AT43)=0,"-",SUM(AT15,AT17,AT43))</f>
        <v>92</v>
      </c>
      <c r="AU13" s="117">
        <f>IF(SUM(AV13:BG13)=0,"-",SUM(AV13:BG13))</f>
        <v>8138</v>
      </c>
      <c r="AV13" s="117">
        <f>IF(SUM(AV15,AV17,AV43)=0,"-",SUM(AV15,AV17,AV43))</f>
        <v>3852</v>
      </c>
      <c r="AW13" s="117">
        <f>IF(SUM(AW15,AW17,AW43)=0,"-",SUM(AW15,AW17,AW43))</f>
        <v>3879</v>
      </c>
      <c r="AX13" s="117">
        <f>IF(SUM(AX15,AX17,AX43)=0,"-",SUM(AX15,AX17,AX43))</f>
        <v>44</v>
      </c>
      <c r="AY13" s="117">
        <f>IF(SUM(AY15,AY17,AY43)=0,"-",SUM(AY15,AY17,AY43))</f>
        <v>37</v>
      </c>
      <c r="AZ13" s="117">
        <f>IF(SUM(AZ15,AZ17,AZ43)=0,"-",SUM(AZ15,AZ17,AZ43))</f>
        <v>1</v>
      </c>
      <c r="BA13" s="117">
        <f>IF(SUM(BA15,BA17,BA43)=0,"-",SUM(BA15,BA17,BA43))</f>
        <v>1</v>
      </c>
      <c r="BB13" s="117" t="str">
        <f>IF(SUM(BB15,BB17,BB43)=0,"-",SUM(BB15,BB17,BB43))</f>
        <v>-</v>
      </c>
      <c r="BC13" s="117">
        <f>IF(SUM(BC15,BC17,BC43)=0,"-",SUM(BC15,BC17,BC43))</f>
        <v>1</v>
      </c>
      <c r="BD13" s="117">
        <f>IF(SUM(BD15,BD17,BD43)=0,"-",SUM(BD15,BD17,BD43))</f>
        <v>226</v>
      </c>
      <c r="BE13" s="117">
        <f>IF(SUM(BE15,BE17,BE43)=0,"-",SUM(BE15,BE17,BE43))</f>
        <v>51</v>
      </c>
      <c r="BF13" s="117">
        <f>IF(SUM(BF15,BF17,BF43)=0,"-",SUM(BF15,BF17,BF43))</f>
        <v>31</v>
      </c>
      <c r="BG13" s="117">
        <f>IF(SUM(BG15,BG17,BG43)=0,"-",SUM(BG15,BG17,BG43))</f>
        <v>15</v>
      </c>
      <c r="BH13" s="107"/>
      <c r="BI13" s="107"/>
      <c r="BM13" s="117"/>
    </row>
    <row r="14" spans="1:65" s="2" customFormat="1" ht="16" customHeight="1" x14ac:dyDescent="0.15">
      <c r="A14" s="125"/>
      <c r="D14" s="117"/>
      <c r="E14" s="117"/>
      <c r="F14" s="117"/>
      <c r="G14" s="117"/>
      <c r="H14" s="117"/>
      <c r="I14" s="117"/>
      <c r="J14" s="117"/>
      <c r="K14" s="117"/>
      <c r="L14" s="117"/>
      <c r="M14" s="117"/>
      <c r="N14" s="117"/>
      <c r="O14" s="117"/>
      <c r="P14" s="117"/>
      <c r="Q14" s="117"/>
      <c r="R14" s="117"/>
      <c r="S14" s="117"/>
      <c r="T14" s="117"/>
      <c r="U14" s="117"/>
      <c r="V14" s="117"/>
      <c r="W14" s="117"/>
      <c r="X14" s="117"/>
      <c r="Y14" s="117"/>
      <c r="Z14" s="117"/>
      <c r="AA14" s="117"/>
      <c r="AB14" s="117"/>
      <c r="AC14" s="117"/>
      <c r="AD14" s="117"/>
      <c r="AE14" s="117"/>
      <c r="AF14" s="117"/>
      <c r="AG14" s="117"/>
      <c r="AH14" s="117"/>
      <c r="AI14" s="117"/>
      <c r="AJ14" s="117"/>
      <c r="AK14" s="117"/>
      <c r="AL14" s="117"/>
      <c r="AM14" s="107"/>
      <c r="AN14" s="125"/>
      <c r="AO14" s="117"/>
      <c r="AP14" s="117"/>
      <c r="AQ14" s="117"/>
      <c r="AR14" s="117"/>
      <c r="AS14" s="117"/>
      <c r="AT14" s="117"/>
      <c r="AU14" s="117"/>
      <c r="AV14" s="117"/>
      <c r="AW14" s="117"/>
      <c r="AX14" s="117"/>
      <c r="AY14" s="117"/>
      <c r="AZ14" s="117"/>
      <c r="BA14" s="117"/>
      <c r="BB14" s="117"/>
      <c r="BC14" s="117"/>
      <c r="BD14" s="117"/>
      <c r="BE14" s="117"/>
      <c r="BF14" s="117"/>
      <c r="BG14" s="117"/>
      <c r="BH14" s="107"/>
      <c r="BI14" s="107"/>
      <c r="BM14" s="117"/>
    </row>
    <row r="15" spans="1:65" s="2" customFormat="1" ht="16" customHeight="1" x14ac:dyDescent="0.15">
      <c r="A15" s="121" t="s">
        <v>66</v>
      </c>
      <c r="B15" s="2">
        <f>SUM(C15:D15)</f>
        <v>207</v>
      </c>
      <c r="C15" s="118">
        <f>SUM(F15,W15,AH15,AK15,AP15)</f>
        <v>99</v>
      </c>
      <c r="D15" s="116">
        <f>SUM(G15,X15,AI15,AL15,AQ15)</f>
        <v>108</v>
      </c>
      <c r="E15" s="117">
        <f>SUM(F15:G15)</f>
        <v>206</v>
      </c>
      <c r="F15" s="116">
        <f>SUM(H15,J15,L15,N15,P15,R15,T15)</f>
        <v>98</v>
      </c>
      <c r="G15" s="116">
        <f>SUM(I15,K15,M15,O15,Q15,S15,U15)</f>
        <v>108</v>
      </c>
      <c r="H15" s="114">
        <v>90</v>
      </c>
      <c r="I15" s="114">
        <v>106</v>
      </c>
      <c r="J15" s="114" t="s">
        <v>1</v>
      </c>
      <c r="K15" s="114" t="s">
        <v>1</v>
      </c>
      <c r="L15" s="114">
        <v>1</v>
      </c>
      <c r="M15" s="114">
        <v>1</v>
      </c>
      <c r="N15" s="114" t="s">
        <v>1</v>
      </c>
      <c r="O15" s="114" t="s">
        <v>1</v>
      </c>
      <c r="P15" s="114" t="s">
        <v>1</v>
      </c>
      <c r="Q15" s="114" t="s">
        <v>1</v>
      </c>
      <c r="R15" s="114">
        <v>7</v>
      </c>
      <c r="S15" s="114">
        <v>1</v>
      </c>
      <c r="T15" s="114" t="s">
        <v>1</v>
      </c>
      <c r="U15" s="114" t="s">
        <v>1</v>
      </c>
      <c r="V15" s="117" t="str">
        <f>IF(SUM(W15:X15)=0,"-",SUM(W15:X15))</f>
        <v>-</v>
      </c>
      <c r="W15" s="117" t="str">
        <f>IF(SUM(Y15,AA15,AC15,AE15,BH15)=0,"-",SUM(Y15,AA15,AC15,AE15,BH15))</f>
        <v>-</v>
      </c>
      <c r="X15" s="117" t="str">
        <f>IF(SUM(Z15,AB15,AD15,AF15)=0,"-",SUM(Z15,AB15,AD15,AF15))</f>
        <v>-</v>
      </c>
      <c r="Y15" s="114" t="s">
        <v>1</v>
      </c>
      <c r="Z15" s="114" t="s">
        <v>1</v>
      </c>
      <c r="AA15" s="114" t="s">
        <v>1</v>
      </c>
      <c r="AB15" s="114" t="s">
        <v>1</v>
      </c>
      <c r="AC15" s="114" t="s">
        <v>1</v>
      </c>
      <c r="AD15" s="114" t="s">
        <v>1</v>
      </c>
      <c r="AE15" s="114" t="s">
        <v>1</v>
      </c>
      <c r="AF15" s="114" t="s">
        <v>1</v>
      </c>
      <c r="AG15" s="117" t="str">
        <f>IF(SUM(AH15:AI15)=0,"-",SUM(AH15:AI15))</f>
        <v>-</v>
      </c>
      <c r="AH15" s="114" t="s">
        <v>1</v>
      </c>
      <c r="AI15" s="114" t="s">
        <v>1</v>
      </c>
      <c r="AJ15" s="117">
        <f>IF(SUM(AK15:AL15)=0,"-",SUM(AK15:AL15))</f>
        <v>1</v>
      </c>
      <c r="AK15" s="114">
        <v>1</v>
      </c>
      <c r="AL15" s="114" t="s">
        <v>1</v>
      </c>
      <c r="AM15" s="108"/>
      <c r="AN15" s="121" t="s">
        <v>66</v>
      </c>
      <c r="AO15" s="117" t="str">
        <f>IF(SUM(AP15:AQ15)=0,"-",SUM(AP15:AQ15))</f>
        <v>-</v>
      </c>
      <c r="AP15" s="114" t="s">
        <v>1</v>
      </c>
      <c r="AQ15" s="114" t="s">
        <v>1</v>
      </c>
      <c r="AR15" s="117">
        <f>IF(SUM(AS15:AT15)=0,"-",SUM(AS15:AT15))</f>
        <v>16</v>
      </c>
      <c r="AS15" s="114">
        <v>9</v>
      </c>
      <c r="AT15" s="114">
        <v>7</v>
      </c>
      <c r="AU15" s="117">
        <f>IF(SUM(AV15:BG15)=0,"-",SUM(AV15:BG15))</f>
        <v>206</v>
      </c>
      <c r="AV15" s="114">
        <v>90</v>
      </c>
      <c r="AW15" s="114">
        <v>106</v>
      </c>
      <c r="AX15" s="114" t="s">
        <v>1</v>
      </c>
      <c r="AY15" s="114" t="s">
        <v>1</v>
      </c>
      <c r="AZ15" s="114">
        <v>1</v>
      </c>
      <c r="BA15" s="114">
        <v>1</v>
      </c>
      <c r="BB15" s="114" t="s">
        <v>1</v>
      </c>
      <c r="BC15" s="114" t="s">
        <v>1</v>
      </c>
      <c r="BD15" s="114">
        <v>7</v>
      </c>
      <c r="BE15" s="114">
        <v>1</v>
      </c>
      <c r="BF15" s="114" t="s">
        <v>1</v>
      </c>
      <c r="BG15" s="114" t="s">
        <v>1</v>
      </c>
      <c r="BH15" s="108"/>
      <c r="BI15" s="107"/>
      <c r="BM15" s="114"/>
    </row>
    <row r="16" spans="1:65" s="2" customFormat="1" ht="16" customHeight="1" x14ac:dyDescent="0.15">
      <c r="A16" s="121"/>
      <c r="D16" s="117"/>
      <c r="E16" s="117"/>
      <c r="F16" s="117"/>
      <c r="G16" s="117"/>
      <c r="H16" s="117"/>
      <c r="I16" s="117"/>
      <c r="J16" s="117"/>
      <c r="K16" s="117"/>
      <c r="L16" s="117"/>
      <c r="M16" s="117"/>
      <c r="N16" s="117"/>
      <c r="O16" s="117"/>
      <c r="P16" s="117"/>
      <c r="Q16" s="117"/>
      <c r="R16" s="117"/>
      <c r="S16" s="117"/>
      <c r="T16" s="117"/>
      <c r="U16" s="117"/>
      <c r="V16" s="117"/>
      <c r="W16" s="117"/>
      <c r="X16" s="117"/>
      <c r="Y16" s="117"/>
      <c r="Z16" s="117"/>
      <c r="AA16" s="117"/>
      <c r="AB16" s="117"/>
      <c r="AC16" s="117"/>
      <c r="AD16" s="117"/>
      <c r="AE16" s="117"/>
      <c r="AF16" s="117"/>
      <c r="AG16" s="117"/>
      <c r="AH16" s="117"/>
      <c r="AI16" s="117"/>
      <c r="AJ16" s="117"/>
      <c r="AK16" s="117"/>
      <c r="AL16" s="117"/>
      <c r="AM16" s="107"/>
      <c r="AN16" s="121"/>
      <c r="AO16" s="117"/>
      <c r="AP16" s="117"/>
      <c r="AQ16" s="117"/>
      <c r="AR16" s="117"/>
      <c r="AS16" s="117"/>
      <c r="AT16" s="117"/>
      <c r="AU16" s="117"/>
      <c r="AV16" s="117"/>
      <c r="AW16" s="117"/>
      <c r="AX16" s="117"/>
      <c r="AY16" s="117"/>
      <c r="AZ16" s="117"/>
      <c r="BA16" s="117"/>
      <c r="BB16" s="117"/>
      <c r="BC16" s="117"/>
      <c r="BD16" s="117"/>
      <c r="BE16" s="117"/>
      <c r="BF16" s="117"/>
      <c r="BG16" s="117"/>
      <c r="BH16" s="107"/>
      <c r="BI16" s="107"/>
      <c r="BJ16" s="123"/>
      <c r="BK16" s="123"/>
      <c r="BL16" s="123"/>
      <c r="BM16" s="117"/>
    </row>
    <row r="17" spans="1:65" s="2" customFormat="1" ht="16" customHeight="1" x14ac:dyDescent="0.15">
      <c r="A17" s="121" t="s">
        <v>65</v>
      </c>
      <c r="B17" s="2">
        <f>SUM(B19:B41)</f>
        <v>8052</v>
      </c>
      <c r="C17" s="118">
        <f>SUM(F17,W17,AH17,AK17,AP17)</f>
        <v>4107</v>
      </c>
      <c r="D17" s="116">
        <f>SUM(G17,X17,AI17,AL17,AQ17)</f>
        <v>3945</v>
      </c>
      <c r="E17" s="2">
        <f>SUM(E19:E41)</f>
        <v>7949</v>
      </c>
      <c r="F17" s="2">
        <f>SUM(F19:F41)</f>
        <v>4046</v>
      </c>
      <c r="G17" s="2">
        <f>SUM(G19:G41)</f>
        <v>3903</v>
      </c>
      <c r="H17" s="2">
        <f>SUM(H19:H41)</f>
        <v>3575</v>
      </c>
      <c r="I17" s="2">
        <f>SUM(I19:I41)</f>
        <v>3620</v>
      </c>
      <c r="J17" s="2">
        <f>SUM(J19:J41)</f>
        <v>43</v>
      </c>
      <c r="K17" s="2">
        <f>SUM(K19:K41)</f>
        <v>35</v>
      </c>
      <c r="L17" s="2">
        <f>SUM(L19:L41)</f>
        <v>184</v>
      </c>
      <c r="M17" s="2">
        <f>SUM(M19:M41)</f>
        <v>183</v>
      </c>
      <c r="N17" s="117" t="str">
        <f>IF(SUM(N19:N41)=0,"-",SUM(N19:N41))</f>
        <v>-</v>
      </c>
      <c r="O17" s="117" t="str">
        <f>IF(SUM(O19:O41)=0,"-",SUM(O19:O41))</f>
        <v>-</v>
      </c>
      <c r="P17" s="117" t="str">
        <f>IF(SUM(P19:P41)=0,"-",SUM(P19:P41))</f>
        <v>-</v>
      </c>
      <c r="Q17" s="117" t="str">
        <f>IF(SUM(Q19:Q41)=0,"-",SUM(Q19:Q41))</f>
        <v>-</v>
      </c>
      <c r="R17" s="2">
        <f>SUM(R19:R41)</f>
        <v>213</v>
      </c>
      <c r="S17" s="2">
        <f>SUM(S19:S41)</f>
        <v>50</v>
      </c>
      <c r="T17" s="2">
        <f>SUM(T19:T41)</f>
        <v>31</v>
      </c>
      <c r="U17" s="2">
        <f>SUM(U19:U41)</f>
        <v>15</v>
      </c>
      <c r="V17" s="2">
        <f>SUM(V19:V41)</f>
        <v>7</v>
      </c>
      <c r="W17" s="2">
        <f>SUM(W19:W41)</f>
        <v>1</v>
      </c>
      <c r="X17" s="2">
        <f>SUM(X19:X41)</f>
        <v>6</v>
      </c>
      <c r="Y17" s="117">
        <f>IF(SUM(Y19:Y41)=0,"-",SUM(Y19:Y41))</f>
        <v>1</v>
      </c>
      <c r="Z17" s="2">
        <f>SUM(Z19:Z41)</f>
        <v>5</v>
      </c>
      <c r="AA17" s="117" t="str">
        <f>IF(SUM(AA19:AA41)=0,"-",SUM(AA19:AA41))</f>
        <v>-</v>
      </c>
      <c r="AB17" s="117">
        <f>IF(SUM(AB19:AB41)=0,"-",SUM(AB19:AB41))</f>
        <v>1</v>
      </c>
      <c r="AC17" s="117" t="str">
        <f>IF(SUM(AC19:AC41)=0,"-",SUM(AC19:AC41))</f>
        <v>-</v>
      </c>
      <c r="AD17" s="117" t="str">
        <f>IF(SUM(AD19:AD41)=0,"-",SUM(AD19:AD41))</f>
        <v>-</v>
      </c>
      <c r="AE17" s="117" t="str">
        <f>IF(SUM(AE19:AE41)=0,"-",SUM(AE19:AE41))</f>
        <v>-</v>
      </c>
      <c r="AF17" s="117" t="str">
        <f>IF(SUM(AF19:AF41)=0,"-",SUM(AF19:AF41))</f>
        <v>-</v>
      </c>
      <c r="AG17" s="2">
        <f>SUM(AG19:AG41)</f>
        <v>33</v>
      </c>
      <c r="AH17" s="2">
        <f>SUM(AH19:AH41)</f>
        <v>25</v>
      </c>
      <c r="AI17" s="2">
        <f>SUM(AI19:AI41)</f>
        <v>8</v>
      </c>
      <c r="AJ17" s="2">
        <f>SUM(AJ19:AJ41)</f>
        <v>62</v>
      </c>
      <c r="AK17" s="2">
        <f>SUM(AK19:AK41)</f>
        <v>35</v>
      </c>
      <c r="AL17" s="2">
        <f>SUM(AL19:AL41)</f>
        <v>27</v>
      </c>
      <c r="AM17" s="107"/>
      <c r="AN17" s="121" t="s">
        <v>65</v>
      </c>
      <c r="AO17" s="117">
        <f>IF(SUM(AO19:AO41)=0,"-",SUM(AO19:AO41))</f>
        <v>1</v>
      </c>
      <c r="AP17" s="117" t="str">
        <f>IF(SUM(AP19:AP41)=0,"-",SUM(AP19:AP41))</f>
        <v>-</v>
      </c>
      <c r="AQ17" s="117">
        <f>IF(SUM(AQ19:AQ41)=0,"-",SUM(AQ19:AQ41))</f>
        <v>1</v>
      </c>
      <c r="AR17" s="2">
        <f>SUM(AR19:AR41)</f>
        <v>183</v>
      </c>
      <c r="AS17" s="2">
        <f>SUM(AS19:AS41)</f>
        <v>99</v>
      </c>
      <c r="AT17" s="2">
        <f>SUM(AT19:AT41)</f>
        <v>84</v>
      </c>
      <c r="AU17" s="2">
        <f>SUM(AU19:AU41)</f>
        <v>7645</v>
      </c>
      <c r="AV17" s="2">
        <f>SUM(AV19:AV41)</f>
        <v>3602</v>
      </c>
      <c r="AW17" s="2">
        <f>SUM(AW19:AW41)</f>
        <v>3651</v>
      </c>
      <c r="AX17" s="2">
        <f>SUM(AX19:AX41)</f>
        <v>44</v>
      </c>
      <c r="AY17" s="2">
        <f>SUM(AY19:AY41)</f>
        <v>37</v>
      </c>
      <c r="AZ17" s="117" t="str">
        <f>IF(SUM(AZ19:AZ41)=0,"-",SUM(AZ19:AZ41))</f>
        <v>-</v>
      </c>
      <c r="BA17" s="117" t="str">
        <f>IF(SUM(BA19:BA41)=0,"-",SUM(BA19:BA41))</f>
        <v>-</v>
      </c>
      <c r="BB17" s="117" t="str">
        <f>IF(SUM(BB19:BB41)=0,"-",SUM(BB19:BB41))</f>
        <v>-</v>
      </c>
      <c r="BC17" s="117">
        <f>IF(SUM(BC19:BC41)=0,"-",SUM(BC19:BC41))</f>
        <v>1</v>
      </c>
      <c r="BD17" s="2">
        <f>SUM(BD19:BD41)</f>
        <v>214</v>
      </c>
      <c r="BE17" s="2">
        <f>SUM(BE19:BE41)</f>
        <v>50</v>
      </c>
      <c r="BF17" s="2">
        <f>SUM(BF19:BF41)</f>
        <v>31</v>
      </c>
      <c r="BG17" s="2">
        <f>SUM(BG19:BG41)</f>
        <v>15</v>
      </c>
      <c r="BH17" s="107"/>
      <c r="BI17" s="124"/>
      <c r="BJ17" s="123"/>
      <c r="BK17" s="123"/>
      <c r="BL17" s="123"/>
    </row>
    <row r="18" spans="1:65" s="2" customFormat="1" ht="16" customHeight="1" x14ac:dyDescent="0.15">
      <c r="A18" s="121"/>
      <c r="D18" s="117"/>
      <c r="E18" s="117"/>
      <c r="F18" s="117"/>
      <c r="G18" s="117"/>
      <c r="H18" s="117"/>
      <c r="I18" s="117"/>
      <c r="J18" s="117"/>
      <c r="K18" s="117"/>
      <c r="L18" s="117"/>
      <c r="M18" s="117"/>
      <c r="N18" s="117"/>
      <c r="O18" s="117"/>
      <c r="P18" s="117"/>
      <c r="Q18" s="117"/>
      <c r="R18" s="117"/>
      <c r="S18" s="117"/>
      <c r="T18" s="117"/>
      <c r="U18" s="117"/>
      <c r="V18" s="117"/>
      <c r="W18" s="117"/>
      <c r="X18" s="117"/>
      <c r="Y18" s="117"/>
      <c r="Z18" s="117"/>
      <c r="AA18" s="117"/>
      <c r="AB18" s="117"/>
      <c r="AC18" s="117"/>
      <c r="AD18" s="117"/>
      <c r="AE18" s="117"/>
      <c r="AF18" s="117"/>
      <c r="AG18" s="117"/>
      <c r="AH18" s="117"/>
      <c r="AI18" s="117"/>
      <c r="AJ18" s="117"/>
      <c r="AK18" s="117"/>
      <c r="AL18" s="117"/>
      <c r="AM18" s="107"/>
      <c r="AN18" s="121"/>
      <c r="AO18" s="117"/>
      <c r="AP18" s="117"/>
      <c r="AQ18" s="117"/>
      <c r="AR18" s="117"/>
      <c r="AS18" s="117"/>
      <c r="AT18" s="117"/>
      <c r="AU18" s="117"/>
      <c r="AV18" s="117"/>
      <c r="AW18" s="117"/>
      <c r="AX18" s="117"/>
      <c r="AY18" s="117"/>
      <c r="AZ18" s="117"/>
      <c r="BA18" s="117"/>
      <c r="BB18" s="117"/>
      <c r="BC18" s="117"/>
      <c r="BD18" s="117"/>
      <c r="BE18" s="117"/>
      <c r="BF18" s="117"/>
      <c r="BG18" s="117"/>
      <c r="BH18" s="107"/>
      <c r="BI18" s="107"/>
      <c r="BM18" s="117"/>
    </row>
    <row r="19" spans="1:65" s="2" customFormat="1" ht="16" customHeight="1" x14ac:dyDescent="0.15">
      <c r="A19" s="121" t="s">
        <v>64</v>
      </c>
      <c r="B19" s="2">
        <f>SUM(C19:D19)</f>
        <v>103</v>
      </c>
      <c r="C19" s="118">
        <f>SUM(F19,W19,AH19,AK19,AP19)</f>
        <v>45</v>
      </c>
      <c r="D19" s="116">
        <f>SUM(G19,X19,AI19,AL19,AQ19)</f>
        <v>58</v>
      </c>
      <c r="E19" s="117">
        <f>SUM(F19:G19)</f>
        <v>103</v>
      </c>
      <c r="F19" s="116">
        <f>SUM(H19,J19,L19,N19,P19,R19,T19)</f>
        <v>45</v>
      </c>
      <c r="G19" s="116">
        <f>SUM(I19,K19,M19,O19,Q19,S19,U19)</f>
        <v>58</v>
      </c>
      <c r="H19" s="114">
        <v>45</v>
      </c>
      <c r="I19" s="114">
        <v>57</v>
      </c>
      <c r="J19" s="114" t="s">
        <v>1</v>
      </c>
      <c r="K19" s="114" t="s">
        <v>1</v>
      </c>
      <c r="L19" s="114" t="s">
        <v>1</v>
      </c>
      <c r="M19" s="114" t="s">
        <v>1</v>
      </c>
      <c r="N19" s="114" t="s">
        <v>1</v>
      </c>
      <c r="O19" s="114" t="s">
        <v>1</v>
      </c>
      <c r="P19" s="114" t="s">
        <v>1</v>
      </c>
      <c r="Q19" s="114" t="s">
        <v>1</v>
      </c>
      <c r="R19" s="114" t="s">
        <v>1</v>
      </c>
      <c r="S19" s="114">
        <v>1</v>
      </c>
      <c r="T19" s="114" t="s">
        <v>1</v>
      </c>
      <c r="U19" s="114" t="s">
        <v>1</v>
      </c>
      <c r="V19" s="117" t="str">
        <f>IF(SUM(W19:X19)=0,"-",SUM(W19:X19))</f>
        <v>-</v>
      </c>
      <c r="W19" s="116" t="str">
        <f>IF(SUM(Y19,AA19,AC19,AE19)=0,"-",SUM(Y19,AA19,AC19,AE19))</f>
        <v>-</v>
      </c>
      <c r="X19" s="116" t="str">
        <f>IF(SUM(Z19,AB19,AD19,AF19)=0,"-",SUM(Z19,AB19,AD19,AF19))</f>
        <v>-</v>
      </c>
      <c r="Y19" s="114" t="s">
        <v>1</v>
      </c>
      <c r="Z19" s="114" t="s">
        <v>1</v>
      </c>
      <c r="AA19" s="114" t="s">
        <v>1</v>
      </c>
      <c r="AB19" s="114" t="s">
        <v>1</v>
      </c>
      <c r="AC19" s="114" t="s">
        <v>1</v>
      </c>
      <c r="AD19" s="114" t="s">
        <v>1</v>
      </c>
      <c r="AE19" s="114" t="s">
        <v>1</v>
      </c>
      <c r="AF19" s="114" t="s">
        <v>1</v>
      </c>
      <c r="AG19" s="114" t="s">
        <v>1</v>
      </c>
      <c r="AH19" s="114" t="s">
        <v>1</v>
      </c>
      <c r="AI19" s="114" t="s">
        <v>1</v>
      </c>
      <c r="AJ19" s="117" t="str">
        <f>IF(SUM(AK19:AL19)=0,"-",SUM(AK19:AL19))</f>
        <v>-</v>
      </c>
      <c r="AK19" s="114" t="s">
        <v>1</v>
      </c>
      <c r="AL19" s="114" t="s">
        <v>1</v>
      </c>
      <c r="AM19" s="108"/>
      <c r="AN19" s="121" t="s">
        <v>64</v>
      </c>
      <c r="AO19" s="114" t="s">
        <v>1</v>
      </c>
      <c r="AP19" s="114" t="s">
        <v>1</v>
      </c>
      <c r="AQ19" s="114" t="s">
        <v>1</v>
      </c>
      <c r="AR19" s="114">
        <v>3</v>
      </c>
      <c r="AS19" s="114">
        <v>1</v>
      </c>
      <c r="AT19" s="114">
        <v>2</v>
      </c>
      <c r="AU19" s="114">
        <v>103</v>
      </c>
      <c r="AV19" s="114">
        <v>45</v>
      </c>
      <c r="AW19" s="114">
        <v>57</v>
      </c>
      <c r="AX19" s="114" t="s">
        <v>1</v>
      </c>
      <c r="AY19" s="114" t="s">
        <v>1</v>
      </c>
      <c r="AZ19" s="114" t="s">
        <v>1</v>
      </c>
      <c r="BA19" s="114" t="s">
        <v>1</v>
      </c>
      <c r="BB19" s="114" t="s">
        <v>1</v>
      </c>
      <c r="BC19" s="114" t="s">
        <v>1</v>
      </c>
      <c r="BD19" s="114" t="s">
        <v>1</v>
      </c>
      <c r="BE19" s="114">
        <v>1</v>
      </c>
      <c r="BF19" s="114" t="s">
        <v>1</v>
      </c>
      <c r="BG19" s="114" t="s">
        <v>1</v>
      </c>
      <c r="BH19" s="108"/>
      <c r="BI19" s="108"/>
      <c r="BM19" s="114"/>
    </row>
    <row r="20" spans="1:65" s="2" customFormat="1" ht="16" customHeight="1" x14ac:dyDescent="0.15">
      <c r="A20" s="121"/>
      <c r="D20" s="117"/>
      <c r="E20" s="117"/>
      <c r="F20" s="117"/>
      <c r="G20" s="117"/>
      <c r="H20" s="117"/>
      <c r="I20" s="117"/>
      <c r="J20" s="117"/>
      <c r="K20" s="117"/>
      <c r="L20" s="117"/>
      <c r="M20" s="117"/>
      <c r="N20" s="117"/>
      <c r="O20" s="117"/>
      <c r="P20" s="117"/>
      <c r="Q20" s="117"/>
      <c r="R20" s="117"/>
      <c r="S20" s="117"/>
      <c r="T20" s="117"/>
      <c r="U20" s="117"/>
      <c r="V20" s="117"/>
      <c r="W20" s="117"/>
      <c r="X20" s="117"/>
      <c r="Y20" s="117"/>
      <c r="Z20" s="117"/>
      <c r="AA20" s="117"/>
      <c r="AB20" s="117"/>
      <c r="AC20" s="117"/>
      <c r="AD20" s="117"/>
      <c r="AE20" s="117"/>
      <c r="AF20" s="117"/>
      <c r="AG20" s="117"/>
      <c r="AH20" s="117"/>
      <c r="AI20" s="117"/>
      <c r="AJ20" s="117"/>
      <c r="AK20" s="117"/>
      <c r="AL20" s="117"/>
      <c r="AM20" s="107"/>
      <c r="AN20" s="121"/>
      <c r="AO20" s="117"/>
      <c r="AP20" s="117"/>
      <c r="AQ20" s="117"/>
      <c r="AR20" s="117"/>
      <c r="AS20" s="117"/>
      <c r="AT20" s="117"/>
      <c r="AU20" s="117"/>
      <c r="AV20" s="117"/>
      <c r="AW20" s="117"/>
      <c r="AX20" s="117"/>
      <c r="AY20" s="117"/>
      <c r="AZ20" s="117"/>
      <c r="BA20" s="117"/>
      <c r="BB20" s="117"/>
      <c r="BC20" s="117"/>
      <c r="BD20" s="117"/>
      <c r="BE20" s="117"/>
      <c r="BF20" s="117"/>
      <c r="BG20" s="117"/>
      <c r="BH20" s="107"/>
      <c r="BI20" s="107"/>
      <c r="BJ20" s="123"/>
      <c r="BK20" s="123"/>
      <c r="BL20" s="123"/>
      <c r="BM20" s="117"/>
    </row>
    <row r="21" spans="1:65" s="2" customFormat="1" ht="16" customHeight="1" x14ac:dyDescent="0.15">
      <c r="A21" s="121" t="s">
        <v>63</v>
      </c>
      <c r="B21" s="2">
        <f>SUM(C21:D21)</f>
        <v>3667</v>
      </c>
      <c r="C21" s="116">
        <f>SUM(F21,W21,AH21,AK21,AP21)</f>
        <v>1889</v>
      </c>
      <c r="D21" s="116">
        <f>SUM(G21,X21,AI21,AL21,AQ21)</f>
        <v>1778</v>
      </c>
      <c r="E21" s="117">
        <f>SUM(F21:G21)</f>
        <v>3619</v>
      </c>
      <c r="F21" s="116">
        <f>SUM(H21,J21,L21,N21,P21,R21,T21)</f>
        <v>1855</v>
      </c>
      <c r="G21" s="116">
        <f>SUM(I21,K21,M21,O21,Q21,S21,U21)</f>
        <v>1764</v>
      </c>
      <c r="H21" s="114">
        <v>1653</v>
      </c>
      <c r="I21" s="114">
        <v>1637</v>
      </c>
      <c r="J21" s="114">
        <v>14</v>
      </c>
      <c r="K21" s="114">
        <v>16</v>
      </c>
      <c r="L21" s="114">
        <v>91</v>
      </c>
      <c r="M21" s="114">
        <v>87</v>
      </c>
      <c r="N21" s="114" t="s">
        <v>1</v>
      </c>
      <c r="O21" s="114" t="s">
        <v>1</v>
      </c>
      <c r="P21" s="114" t="s">
        <v>1</v>
      </c>
      <c r="Q21" s="114" t="s">
        <v>1</v>
      </c>
      <c r="R21" s="114">
        <v>84</v>
      </c>
      <c r="S21" s="114">
        <v>18</v>
      </c>
      <c r="T21" s="114">
        <v>13</v>
      </c>
      <c r="U21" s="114">
        <v>6</v>
      </c>
      <c r="V21" s="117">
        <f>IF(SUM(W21:X21)=0,"-",SUM(W21:X21))</f>
        <v>3</v>
      </c>
      <c r="W21" s="116" t="str">
        <f>IF(SUM(Y21,AA21,AC21,AE21)=0,"-",SUM(Y21,AA21,AC21,AE21))</f>
        <v>-</v>
      </c>
      <c r="X21" s="116">
        <f>IF(SUM(Z21,AB21,AD21,AF21)=0,"-",SUM(Z21,AB21,AD21,AF21))</f>
        <v>3</v>
      </c>
      <c r="Y21" s="114" t="s">
        <v>1</v>
      </c>
      <c r="Z21" s="114">
        <v>3</v>
      </c>
      <c r="AA21" s="114" t="s">
        <v>1</v>
      </c>
      <c r="AB21" s="114" t="s">
        <v>1</v>
      </c>
      <c r="AC21" s="114" t="s">
        <v>1</v>
      </c>
      <c r="AD21" s="114" t="s">
        <v>1</v>
      </c>
      <c r="AE21" s="114" t="s">
        <v>1</v>
      </c>
      <c r="AF21" s="114" t="s">
        <v>1</v>
      </c>
      <c r="AG21" s="114">
        <v>17</v>
      </c>
      <c r="AH21" s="114">
        <v>16</v>
      </c>
      <c r="AI21" s="114">
        <v>1</v>
      </c>
      <c r="AJ21" s="114">
        <v>27</v>
      </c>
      <c r="AK21" s="114">
        <v>18</v>
      </c>
      <c r="AL21" s="114">
        <v>9</v>
      </c>
      <c r="AM21" s="108"/>
      <c r="AN21" s="121" t="s">
        <v>62</v>
      </c>
      <c r="AO21" s="114">
        <v>1</v>
      </c>
      <c r="AP21" s="114" t="s">
        <v>1</v>
      </c>
      <c r="AQ21" s="114">
        <v>1</v>
      </c>
      <c r="AR21" s="114">
        <v>82</v>
      </c>
      <c r="AS21" s="114">
        <v>46</v>
      </c>
      <c r="AT21" s="114">
        <v>36</v>
      </c>
      <c r="AU21" s="114">
        <v>3457</v>
      </c>
      <c r="AV21" s="114">
        <v>1660</v>
      </c>
      <c r="AW21" s="114">
        <v>1644</v>
      </c>
      <c r="AX21" s="114">
        <v>15</v>
      </c>
      <c r="AY21" s="114">
        <v>16</v>
      </c>
      <c r="AZ21" s="114" t="s">
        <v>1</v>
      </c>
      <c r="BA21" s="114" t="s">
        <v>1</v>
      </c>
      <c r="BB21" s="114" t="s">
        <v>1</v>
      </c>
      <c r="BC21" s="114" t="s">
        <v>1</v>
      </c>
      <c r="BD21" s="114">
        <v>85</v>
      </c>
      <c r="BE21" s="114">
        <v>18</v>
      </c>
      <c r="BF21" s="114">
        <v>13</v>
      </c>
      <c r="BG21" s="114">
        <v>6</v>
      </c>
      <c r="BH21" s="108"/>
      <c r="BI21" s="108"/>
      <c r="BJ21" s="123"/>
      <c r="BK21" s="123"/>
      <c r="BL21" s="123"/>
      <c r="BM21" s="114"/>
    </row>
    <row r="22" spans="1:65" s="2" customFormat="1" ht="16" customHeight="1" x14ac:dyDescent="0.15">
      <c r="A22" s="121" t="s">
        <v>61</v>
      </c>
      <c r="B22" s="2">
        <f>SUM(C22:D22)</f>
        <v>981</v>
      </c>
      <c r="C22" s="116">
        <f>SUM(F22,W22,AH22,AK22,AP22)</f>
        <v>517</v>
      </c>
      <c r="D22" s="116">
        <f>SUM(G22,X22,AI22,AL22,AQ22)</f>
        <v>464</v>
      </c>
      <c r="E22" s="117">
        <f>SUM(F22:G22)</f>
        <v>967</v>
      </c>
      <c r="F22" s="116">
        <f>SUM(H22,J22,L22,N22,P22,R22,T22)</f>
        <v>510</v>
      </c>
      <c r="G22" s="116">
        <f>SUM(I22,K22,M22,O22,Q22,S22,U22)</f>
        <v>457</v>
      </c>
      <c r="H22" s="114">
        <v>444</v>
      </c>
      <c r="I22" s="114">
        <v>423</v>
      </c>
      <c r="J22" s="114">
        <v>2</v>
      </c>
      <c r="K22" s="114">
        <v>2</v>
      </c>
      <c r="L22" s="114">
        <v>26</v>
      </c>
      <c r="M22" s="114">
        <v>25</v>
      </c>
      <c r="N22" s="114" t="s">
        <v>1</v>
      </c>
      <c r="O22" s="114" t="s">
        <v>1</v>
      </c>
      <c r="P22" s="114" t="s">
        <v>1</v>
      </c>
      <c r="Q22" s="114" t="s">
        <v>1</v>
      </c>
      <c r="R22" s="114">
        <v>34</v>
      </c>
      <c r="S22" s="114">
        <v>4</v>
      </c>
      <c r="T22" s="114">
        <v>4</v>
      </c>
      <c r="U22" s="114">
        <v>3</v>
      </c>
      <c r="V22" s="117" t="str">
        <f>IF(SUM(W22:X22)=0,"-",SUM(W22:X22))</f>
        <v>-</v>
      </c>
      <c r="W22" s="116" t="str">
        <f>IF(SUM(Y22,AA22,AC22,AE22)=0,"-",SUM(Y22,AA22,AC22,AE22))</f>
        <v>-</v>
      </c>
      <c r="X22" s="116" t="str">
        <f>IF(SUM(Z22,AB22,AD22,AF22)=0,"-",SUM(Z22,AB22,AD22,AF22))</f>
        <v>-</v>
      </c>
      <c r="Y22" s="114" t="s">
        <v>1</v>
      </c>
      <c r="Z22" s="114" t="s">
        <v>1</v>
      </c>
      <c r="AA22" s="114" t="s">
        <v>1</v>
      </c>
      <c r="AB22" s="114" t="s">
        <v>1</v>
      </c>
      <c r="AC22" s="114" t="s">
        <v>1</v>
      </c>
      <c r="AD22" s="114" t="s">
        <v>1</v>
      </c>
      <c r="AE22" s="114" t="s">
        <v>1</v>
      </c>
      <c r="AF22" s="114" t="s">
        <v>1</v>
      </c>
      <c r="AG22" s="117">
        <f>IF(SUM(AH22:AI22)=0,"-",SUM(AH22:AI22))</f>
        <v>4</v>
      </c>
      <c r="AH22" s="114">
        <v>1</v>
      </c>
      <c r="AI22" s="114">
        <v>3</v>
      </c>
      <c r="AJ22" s="117">
        <f>IF(SUM(AK22:AL22)=0,"-",SUM(AK22:AL22))</f>
        <v>10</v>
      </c>
      <c r="AK22" s="114">
        <v>6</v>
      </c>
      <c r="AL22" s="114">
        <v>4</v>
      </c>
      <c r="AM22" s="122"/>
      <c r="AN22" s="121" t="s">
        <v>60</v>
      </c>
      <c r="AO22" s="117" t="str">
        <f>IF(SUM(AP22:AQ22)=0,"-",SUM(AP22:AQ22))</f>
        <v>-</v>
      </c>
      <c r="AP22" s="114" t="s">
        <v>1</v>
      </c>
      <c r="AQ22" s="114" t="s">
        <v>1</v>
      </c>
      <c r="AR22" s="117">
        <f>IF(SUM(AS22:AT22)=0,"-",SUM(AS22:AT22))</f>
        <v>37</v>
      </c>
      <c r="AS22" s="114">
        <v>20</v>
      </c>
      <c r="AT22" s="114">
        <v>17</v>
      </c>
      <c r="AU22" s="117">
        <f>SUM(AV22:BG22)</f>
        <v>931</v>
      </c>
      <c r="AV22" s="119">
        <v>454</v>
      </c>
      <c r="AW22" s="119">
        <v>428</v>
      </c>
      <c r="AX22" s="120">
        <v>2</v>
      </c>
      <c r="AY22" s="120">
        <v>2</v>
      </c>
      <c r="AZ22" s="119" t="s">
        <v>1</v>
      </c>
      <c r="BA22" s="119" t="s">
        <v>1</v>
      </c>
      <c r="BB22" s="119" t="s">
        <v>1</v>
      </c>
      <c r="BC22" s="119" t="s">
        <v>1</v>
      </c>
      <c r="BD22" s="120">
        <v>34</v>
      </c>
      <c r="BE22" s="120">
        <v>4</v>
      </c>
      <c r="BF22" s="119">
        <v>4</v>
      </c>
      <c r="BG22" s="119">
        <v>3</v>
      </c>
      <c r="BH22" s="108"/>
      <c r="BI22" s="107"/>
      <c r="BM22" s="114"/>
    </row>
    <row r="23" spans="1:65" s="2" customFormat="1" ht="16" customHeight="1" x14ac:dyDescent="0.15">
      <c r="A23" s="121" t="s">
        <v>59</v>
      </c>
      <c r="B23" s="2">
        <f>SUM(C23:D23)</f>
        <v>367</v>
      </c>
      <c r="C23" s="118">
        <f>SUM(F23,W23,AP23,AH23,AK23)</f>
        <v>192</v>
      </c>
      <c r="D23" s="116">
        <f>SUM(G23,X23,AI23,AL23,AQ23)</f>
        <v>175</v>
      </c>
      <c r="E23" s="117">
        <f>SUM(F23:G23)</f>
        <v>362</v>
      </c>
      <c r="F23" s="116">
        <f>SUM(H23,J23,L23,N23,P23,R23,T23)</f>
        <v>190</v>
      </c>
      <c r="G23" s="116">
        <f>SUM(I23,K23,M23,O23,Q23,S23,U23)</f>
        <v>172</v>
      </c>
      <c r="H23" s="114">
        <v>171</v>
      </c>
      <c r="I23" s="114">
        <v>165</v>
      </c>
      <c r="J23" s="114">
        <v>1</v>
      </c>
      <c r="K23" s="114">
        <v>1</v>
      </c>
      <c r="L23" s="114">
        <v>10</v>
      </c>
      <c r="M23" s="114">
        <v>6</v>
      </c>
      <c r="N23" s="114" t="s">
        <v>1</v>
      </c>
      <c r="O23" s="114" t="s">
        <v>1</v>
      </c>
      <c r="P23" s="114" t="s">
        <v>1</v>
      </c>
      <c r="Q23" s="114" t="s">
        <v>1</v>
      </c>
      <c r="R23" s="114">
        <v>8</v>
      </c>
      <c r="S23" s="114" t="s">
        <v>1</v>
      </c>
      <c r="T23" s="114" t="s">
        <v>1</v>
      </c>
      <c r="U23" s="114" t="s">
        <v>1</v>
      </c>
      <c r="V23" s="117">
        <f>IF(SUM(W23:X23)=0,"-",SUM(W23:X23))</f>
        <v>2</v>
      </c>
      <c r="W23" s="116">
        <f>IF(SUM(Y23,AA23,AC23,AE23)=0,"-",SUM(Y23,AA23,AC23,AE23))</f>
        <v>1</v>
      </c>
      <c r="X23" s="116">
        <f>IF(SUM(Z23,AB23,AD23,AF23)=0,"-",SUM(Z23,AB23,AD23,AF23))</f>
        <v>1</v>
      </c>
      <c r="Y23" s="114">
        <v>1</v>
      </c>
      <c r="Z23" s="114">
        <v>1</v>
      </c>
      <c r="AA23" s="114" t="s">
        <v>1</v>
      </c>
      <c r="AB23" s="114" t="s">
        <v>1</v>
      </c>
      <c r="AC23" s="114" t="s">
        <v>1</v>
      </c>
      <c r="AD23" s="114" t="s">
        <v>1</v>
      </c>
      <c r="AE23" s="114" t="s">
        <v>1</v>
      </c>
      <c r="AF23" s="114" t="s">
        <v>1</v>
      </c>
      <c r="AG23" s="117" t="str">
        <f>IF(SUM(AH23:AI23)=0,"-",SUM(AH23:AI23))</f>
        <v>-</v>
      </c>
      <c r="AH23" s="114" t="s">
        <v>1</v>
      </c>
      <c r="AI23" s="114" t="s">
        <v>1</v>
      </c>
      <c r="AJ23" s="117">
        <f>IF(SUM(AK23:AL23)=0,"-",SUM(AK23:AL23))</f>
        <v>3</v>
      </c>
      <c r="AK23" s="114">
        <v>1</v>
      </c>
      <c r="AL23" s="114">
        <v>2</v>
      </c>
      <c r="AM23" s="122"/>
      <c r="AN23" s="121" t="s">
        <v>58</v>
      </c>
      <c r="AO23" s="117" t="str">
        <f>IF(SUM(AP23:AQ23)=0,"-",SUM(AP23:AQ23))</f>
        <v>-</v>
      </c>
      <c r="AP23" s="114" t="s">
        <v>1</v>
      </c>
      <c r="AQ23" s="114" t="s">
        <v>1</v>
      </c>
      <c r="AR23" s="117">
        <f>IF(SUM(AS23:AT23)=0,"-",SUM(AS23:AT23))</f>
        <v>12</v>
      </c>
      <c r="AS23" s="114">
        <v>7</v>
      </c>
      <c r="AT23" s="114">
        <v>5</v>
      </c>
      <c r="AU23" s="117">
        <f>SUM(AV23:BG23)</f>
        <v>346</v>
      </c>
      <c r="AV23" s="119">
        <v>171</v>
      </c>
      <c r="AW23" s="119">
        <v>165</v>
      </c>
      <c r="AX23" s="120">
        <v>1</v>
      </c>
      <c r="AY23" s="120">
        <v>1</v>
      </c>
      <c r="AZ23" s="119" t="s">
        <v>1</v>
      </c>
      <c r="BA23" s="119" t="s">
        <v>1</v>
      </c>
      <c r="BB23" s="119" t="s">
        <v>1</v>
      </c>
      <c r="BC23" s="119" t="s">
        <v>1</v>
      </c>
      <c r="BD23" s="120">
        <v>8</v>
      </c>
      <c r="BE23" s="120" t="s">
        <v>1</v>
      </c>
      <c r="BF23" s="119" t="s">
        <v>1</v>
      </c>
      <c r="BG23" s="119" t="s">
        <v>1</v>
      </c>
      <c r="BH23" s="108"/>
      <c r="BI23" s="107"/>
      <c r="BJ23" s="108"/>
      <c r="BK23" s="108"/>
      <c r="BL23" s="114"/>
      <c r="BM23" s="114"/>
    </row>
    <row r="24" spans="1:65" s="2" customFormat="1" ht="16" customHeight="1" x14ac:dyDescent="0.15">
      <c r="A24" s="121" t="s">
        <v>57</v>
      </c>
      <c r="B24" s="2">
        <f>SUM(C24:D24)</f>
        <v>247</v>
      </c>
      <c r="C24" s="118">
        <f>SUM(F24,W24,AP24,AH24,AK24)</f>
        <v>116</v>
      </c>
      <c r="D24" s="116">
        <f>SUM(G24,X24,AI24,AL24,AQ24)</f>
        <v>131</v>
      </c>
      <c r="E24" s="117">
        <f>SUM(F24:G24)</f>
        <v>244</v>
      </c>
      <c r="F24" s="116">
        <f>SUM(H24,J24,L24,N24,P24,R24,T24)</f>
        <v>115</v>
      </c>
      <c r="G24" s="116">
        <f>SUM(I24,K24,M24,O24,Q24,S24,U24)</f>
        <v>129</v>
      </c>
      <c r="H24" s="114">
        <v>93</v>
      </c>
      <c r="I24" s="114">
        <v>117</v>
      </c>
      <c r="J24" s="114" t="s">
        <v>1</v>
      </c>
      <c r="K24" s="114" t="s">
        <v>1</v>
      </c>
      <c r="L24" s="114">
        <v>8</v>
      </c>
      <c r="M24" s="114">
        <v>8</v>
      </c>
      <c r="N24" s="114" t="s">
        <v>1</v>
      </c>
      <c r="O24" s="114" t="s">
        <v>1</v>
      </c>
      <c r="P24" s="114" t="s">
        <v>1</v>
      </c>
      <c r="Q24" s="114" t="s">
        <v>1</v>
      </c>
      <c r="R24" s="114">
        <v>13</v>
      </c>
      <c r="S24" s="114">
        <v>4</v>
      </c>
      <c r="T24" s="114">
        <v>1</v>
      </c>
      <c r="U24" s="114" t="s">
        <v>1</v>
      </c>
      <c r="V24" s="117">
        <f>IF(SUM(W24:X24)=0,"-",SUM(W24:X24))</f>
        <v>1</v>
      </c>
      <c r="W24" s="116" t="str">
        <f>IF(SUM(Y24,AA24,AC24,AE24)=0,"-",SUM(Y24,AA24,AC24,AE24))</f>
        <v>-</v>
      </c>
      <c r="X24" s="116">
        <f>IF(SUM(Z24,AB24,AD24,AF24)=0,"-",SUM(Z24,AB24,AD24,AF24))</f>
        <v>1</v>
      </c>
      <c r="Y24" s="114" t="s">
        <v>1</v>
      </c>
      <c r="Z24" s="114" t="s">
        <v>1</v>
      </c>
      <c r="AA24" s="114" t="s">
        <v>1</v>
      </c>
      <c r="AB24" s="114">
        <v>1</v>
      </c>
      <c r="AC24" s="114" t="s">
        <v>1</v>
      </c>
      <c r="AD24" s="114" t="s">
        <v>1</v>
      </c>
      <c r="AE24" s="114" t="s">
        <v>1</v>
      </c>
      <c r="AF24" s="114" t="s">
        <v>1</v>
      </c>
      <c r="AG24" s="117" t="str">
        <f>IF(SUM(AH24:AI24)=0,"-",SUM(AH24:AI24))</f>
        <v>-</v>
      </c>
      <c r="AH24" s="114" t="s">
        <v>1</v>
      </c>
      <c r="AI24" s="114" t="s">
        <v>1</v>
      </c>
      <c r="AJ24" s="117">
        <f>IF(SUM(AK24:AL24)=0,"-",SUM(AK24:AL24))</f>
        <v>2</v>
      </c>
      <c r="AK24" s="114">
        <v>1</v>
      </c>
      <c r="AL24" s="114">
        <v>1</v>
      </c>
      <c r="AM24" s="122"/>
      <c r="AN24" s="121" t="s">
        <v>57</v>
      </c>
      <c r="AO24" s="117" t="str">
        <f>IF(SUM(AP24:AQ24)=0,"-",SUM(AP24:AQ24))</f>
        <v>-</v>
      </c>
      <c r="AP24" s="114" t="s">
        <v>1</v>
      </c>
      <c r="AQ24" s="114" t="s">
        <v>1</v>
      </c>
      <c r="AR24" s="117">
        <f>IF(SUM(AS24:AT24)=0,"-",SUM(AS24:AT24))</f>
        <v>8</v>
      </c>
      <c r="AS24" s="114">
        <v>5</v>
      </c>
      <c r="AT24" s="114">
        <v>3</v>
      </c>
      <c r="AU24" s="117">
        <f>SUM(AV24:BG24)</f>
        <v>229</v>
      </c>
      <c r="AV24" s="119">
        <v>93</v>
      </c>
      <c r="AW24" s="119">
        <v>118</v>
      </c>
      <c r="AX24" s="120" t="s">
        <v>1</v>
      </c>
      <c r="AY24" s="120" t="s">
        <v>1</v>
      </c>
      <c r="AZ24" s="119" t="s">
        <v>1</v>
      </c>
      <c r="BA24" s="119" t="s">
        <v>1</v>
      </c>
      <c r="BB24" s="119" t="s">
        <v>1</v>
      </c>
      <c r="BC24" s="119" t="s">
        <v>1</v>
      </c>
      <c r="BD24" s="120">
        <v>13</v>
      </c>
      <c r="BE24" s="120">
        <v>4</v>
      </c>
      <c r="BF24" s="119">
        <v>1</v>
      </c>
      <c r="BG24" s="119" t="s">
        <v>1</v>
      </c>
      <c r="BH24" s="108"/>
      <c r="BI24" s="107"/>
      <c r="BJ24" s="108"/>
      <c r="BK24" s="108"/>
      <c r="BL24" s="114"/>
      <c r="BM24" s="114"/>
    </row>
    <row r="25" spans="1:65" s="2" customFormat="1" ht="16" customHeight="1" x14ac:dyDescent="0.15">
      <c r="A25" s="121" t="s">
        <v>56</v>
      </c>
      <c r="B25" s="2">
        <f>SUM(C25:D25)</f>
        <v>397</v>
      </c>
      <c r="C25" s="118">
        <f>SUM(F25,W25,AP25,AH25,AK25)</f>
        <v>213</v>
      </c>
      <c r="D25" s="116">
        <f>SUM(G25,X25,AI25,AL25,AQ25)</f>
        <v>184</v>
      </c>
      <c r="E25" s="117">
        <f>SUM(F25:G25)</f>
        <v>394</v>
      </c>
      <c r="F25" s="116">
        <f>SUM(H25,J25,L25,N25,P25,R25,T25)</f>
        <v>212</v>
      </c>
      <c r="G25" s="116">
        <f>SUM(I25,K25,M25,O25,Q25,S25,U25)</f>
        <v>182</v>
      </c>
      <c r="H25" s="114">
        <v>191</v>
      </c>
      <c r="I25" s="114">
        <v>168</v>
      </c>
      <c r="J25" s="114">
        <v>7</v>
      </c>
      <c r="K25" s="114">
        <v>2</v>
      </c>
      <c r="L25" s="114">
        <v>7</v>
      </c>
      <c r="M25" s="114">
        <v>8</v>
      </c>
      <c r="N25" s="114" t="s">
        <v>1</v>
      </c>
      <c r="O25" s="114" t="s">
        <v>1</v>
      </c>
      <c r="P25" s="114" t="s">
        <v>1</v>
      </c>
      <c r="Q25" s="114" t="s">
        <v>1</v>
      </c>
      <c r="R25" s="114">
        <v>5</v>
      </c>
      <c r="S25" s="114">
        <v>4</v>
      </c>
      <c r="T25" s="114">
        <v>2</v>
      </c>
      <c r="U25" s="114" t="s">
        <v>1</v>
      </c>
      <c r="V25" s="117" t="str">
        <f>IF(SUM(W25:X25)=0,"-",SUM(W25:X25))</f>
        <v>-</v>
      </c>
      <c r="W25" s="116" t="str">
        <f>IF(SUM(Y25,AA25,AC25,AE25)=0,"-",SUM(Y25,AA25,AC25,AE25))</f>
        <v>-</v>
      </c>
      <c r="X25" s="116" t="str">
        <f>IF(SUM(Z25,AB25,AD25,AF25)=0,"-",SUM(Z25,AB25,AD25,AF25))</f>
        <v>-</v>
      </c>
      <c r="Y25" s="114" t="s">
        <v>1</v>
      </c>
      <c r="Z25" s="114" t="s">
        <v>1</v>
      </c>
      <c r="AA25" s="114" t="s">
        <v>1</v>
      </c>
      <c r="AB25" s="114" t="s">
        <v>1</v>
      </c>
      <c r="AC25" s="114" t="s">
        <v>1</v>
      </c>
      <c r="AD25" s="114" t="s">
        <v>1</v>
      </c>
      <c r="AE25" s="114" t="s">
        <v>1</v>
      </c>
      <c r="AF25" s="114" t="s">
        <v>1</v>
      </c>
      <c r="AG25" s="117">
        <f>IF(SUM(AH25:AI25)=0,"-",SUM(AH25:AI25))</f>
        <v>2</v>
      </c>
      <c r="AH25" s="114">
        <v>1</v>
      </c>
      <c r="AI25" s="114">
        <v>1</v>
      </c>
      <c r="AJ25" s="117">
        <f>IF(SUM(AK25:AL25)=0,"-",SUM(AK25:AL25))</f>
        <v>1</v>
      </c>
      <c r="AK25" s="114" t="s">
        <v>1</v>
      </c>
      <c r="AL25" s="114">
        <v>1</v>
      </c>
      <c r="AM25" s="122"/>
      <c r="AN25" s="121" t="s">
        <v>56</v>
      </c>
      <c r="AO25" s="117" t="str">
        <f>IF(SUM(AP25:AQ25)=0,"-",SUM(AP25:AQ25))</f>
        <v>-</v>
      </c>
      <c r="AP25" s="114" t="s">
        <v>1</v>
      </c>
      <c r="AQ25" s="114" t="s">
        <v>1</v>
      </c>
      <c r="AR25" s="117">
        <f>IF(SUM(AS25:AT25)=0,"-",SUM(AS25:AT25))</f>
        <v>5</v>
      </c>
      <c r="AS25" s="114">
        <v>2</v>
      </c>
      <c r="AT25" s="114">
        <v>3</v>
      </c>
      <c r="AU25" s="117">
        <f>SUM(AV25:BG25)</f>
        <v>386</v>
      </c>
      <c r="AV25" s="119">
        <v>195</v>
      </c>
      <c r="AW25" s="119">
        <v>171</v>
      </c>
      <c r="AX25" s="120">
        <v>7</v>
      </c>
      <c r="AY25" s="120">
        <v>2</v>
      </c>
      <c r="AZ25" s="119" t="s">
        <v>1</v>
      </c>
      <c r="BA25" s="119" t="s">
        <v>1</v>
      </c>
      <c r="BB25" s="119" t="s">
        <v>1</v>
      </c>
      <c r="BC25" s="119" t="s">
        <v>1</v>
      </c>
      <c r="BD25" s="120">
        <v>5</v>
      </c>
      <c r="BE25" s="120">
        <v>4</v>
      </c>
      <c r="BF25" s="119">
        <v>2</v>
      </c>
      <c r="BG25" s="119" t="s">
        <v>1</v>
      </c>
      <c r="BH25" s="108"/>
      <c r="BI25" s="107"/>
      <c r="BJ25" s="108"/>
      <c r="BK25" s="108"/>
      <c r="BL25" s="114"/>
      <c r="BM25" s="114"/>
    </row>
    <row r="26" spans="1:65" s="2" customFormat="1" ht="16" customHeight="1" x14ac:dyDescent="0.15">
      <c r="A26" s="121"/>
      <c r="C26" s="118"/>
      <c r="D26" s="116"/>
      <c r="E26" s="117"/>
      <c r="F26" s="116"/>
      <c r="G26" s="116"/>
      <c r="H26" s="114"/>
      <c r="I26" s="114"/>
      <c r="J26" s="114"/>
      <c r="K26" s="114"/>
      <c r="L26" s="114"/>
      <c r="M26" s="114"/>
      <c r="N26" s="114"/>
      <c r="O26" s="114"/>
      <c r="P26" s="114"/>
      <c r="Q26" s="114"/>
      <c r="R26" s="114"/>
      <c r="S26" s="114"/>
      <c r="T26" s="114"/>
      <c r="U26" s="114"/>
      <c r="V26" s="117"/>
      <c r="W26" s="116"/>
      <c r="X26" s="116"/>
      <c r="Y26" s="114"/>
      <c r="Z26" s="114"/>
      <c r="AA26" s="114"/>
      <c r="AB26" s="114"/>
      <c r="AC26" s="114"/>
      <c r="AD26" s="114"/>
      <c r="AE26" s="114"/>
      <c r="AF26" s="114"/>
      <c r="AG26" s="117"/>
      <c r="AH26" s="114"/>
      <c r="AI26" s="114"/>
      <c r="AJ26" s="117"/>
      <c r="AK26" s="114"/>
      <c r="AL26" s="114"/>
      <c r="AM26" s="122"/>
      <c r="AN26" s="121"/>
      <c r="AO26" s="117"/>
      <c r="AP26" s="114"/>
      <c r="AQ26" s="114"/>
      <c r="AR26" s="117"/>
      <c r="AS26" s="114"/>
      <c r="AT26" s="114"/>
      <c r="AU26" s="117"/>
      <c r="AV26" s="119"/>
      <c r="AW26" s="119"/>
      <c r="AX26" s="120"/>
      <c r="AY26" s="120"/>
      <c r="AZ26" s="119"/>
      <c r="BA26" s="119"/>
      <c r="BB26" s="119"/>
      <c r="BC26" s="119"/>
      <c r="BD26" s="120"/>
      <c r="BE26" s="120"/>
      <c r="BF26" s="119"/>
      <c r="BG26" s="119"/>
      <c r="BH26" s="108"/>
      <c r="BI26" s="107"/>
      <c r="BJ26" s="108"/>
      <c r="BK26" s="108"/>
      <c r="BL26" s="114"/>
      <c r="BM26" s="114"/>
    </row>
    <row r="27" spans="1:65" s="2" customFormat="1" ht="16" customHeight="1" x14ac:dyDescent="0.15">
      <c r="A27" s="121" t="s">
        <v>55</v>
      </c>
      <c r="B27" s="2">
        <f>SUM(C27:D27)</f>
        <v>345</v>
      </c>
      <c r="C27" s="118">
        <f>SUM(F27,W27,AP27,AH27,AK27)</f>
        <v>169</v>
      </c>
      <c r="D27" s="116">
        <f>SUM(G27,X27,AI27,AL27,AQ27)</f>
        <v>176</v>
      </c>
      <c r="E27" s="117">
        <f>SUM(F27:G27)</f>
        <v>342</v>
      </c>
      <c r="F27" s="116">
        <f>SUM(H27,J27,L27,N27,P27,R27,T27)</f>
        <v>168</v>
      </c>
      <c r="G27" s="116">
        <f>SUM(I27,K27,M27,O27,Q27,S27,U27)</f>
        <v>174</v>
      </c>
      <c r="H27" s="114">
        <v>153</v>
      </c>
      <c r="I27" s="114">
        <v>162</v>
      </c>
      <c r="J27" s="114">
        <v>7</v>
      </c>
      <c r="K27" s="114">
        <v>1</v>
      </c>
      <c r="L27" s="114">
        <v>3</v>
      </c>
      <c r="M27" s="114">
        <v>6</v>
      </c>
      <c r="N27" s="114" t="s">
        <v>1</v>
      </c>
      <c r="O27" s="114" t="s">
        <v>1</v>
      </c>
      <c r="P27" s="114" t="s">
        <v>1</v>
      </c>
      <c r="Q27" s="114" t="s">
        <v>1</v>
      </c>
      <c r="R27" s="114">
        <v>3</v>
      </c>
      <c r="S27" s="114">
        <v>2</v>
      </c>
      <c r="T27" s="114">
        <v>2</v>
      </c>
      <c r="U27" s="114">
        <v>3</v>
      </c>
      <c r="V27" s="117" t="str">
        <f>IF(SUM(W27:X27)=0,"-",SUM(W27:X27))</f>
        <v>-</v>
      </c>
      <c r="W27" s="116" t="str">
        <f>IF(SUM(Y27,AA27,AC27,AE27)=0,"-",SUM(Y27,AA27,AC27,AE27))</f>
        <v>-</v>
      </c>
      <c r="X27" s="116" t="str">
        <f>IF(SUM(Z27,AB27,AD27,AF27)=0,"-",SUM(Z27,AB27,AD27,AF27))</f>
        <v>-</v>
      </c>
      <c r="Y27" s="114" t="s">
        <v>1</v>
      </c>
      <c r="Z27" s="114" t="s">
        <v>1</v>
      </c>
      <c r="AA27" s="114" t="s">
        <v>1</v>
      </c>
      <c r="AB27" s="114" t="s">
        <v>1</v>
      </c>
      <c r="AC27" s="114" t="s">
        <v>1</v>
      </c>
      <c r="AD27" s="114" t="s">
        <v>1</v>
      </c>
      <c r="AE27" s="114" t="s">
        <v>1</v>
      </c>
      <c r="AF27" s="114" t="s">
        <v>1</v>
      </c>
      <c r="AG27" s="117" t="str">
        <f>IF(SUM(AH27:AI27)=0,"-",SUM(AH27:AI27))</f>
        <v>-</v>
      </c>
      <c r="AH27" s="114" t="s">
        <v>1</v>
      </c>
      <c r="AI27" s="114" t="s">
        <v>1</v>
      </c>
      <c r="AJ27" s="117">
        <f>IF(SUM(AK27:AL27)=0,"-",SUM(AK27:AL27))</f>
        <v>3</v>
      </c>
      <c r="AK27" s="114">
        <v>1</v>
      </c>
      <c r="AL27" s="114">
        <v>2</v>
      </c>
      <c r="AM27" s="122"/>
      <c r="AN27" s="121" t="s">
        <v>55</v>
      </c>
      <c r="AO27" s="117" t="str">
        <f>IF(SUM(AP27:AQ27)=0,"-",SUM(AP27:AQ27))</f>
        <v>-</v>
      </c>
      <c r="AP27" s="114" t="s">
        <v>1</v>
      </c>
      <c r="AQ27" s="114" t="s">
        <v>1</v>
      </c>
      <c r="AR27" s="117">
        <f>IF(SUM(AS27:AT27)=0,"-",SUM(AS27:AT27))</f>
        <v>5</v>
      </c>
      <c r="AS27" s="114">
        <v>1</v>
      </c>
      <c r="AT27" s="114">
        <v>4</v>
      </c>
      <c r="AU27" s="117">
        <f>SUM(AV27:BG27)</f>
        <v>333</v>
      </c>
      <c r="AV27" s="119">
        <v>153</v>
      </c>
      <c r="AW27" s="119">
        <v>162</v>
      </c>
      <c r="AX27" s="120">
        <v>7</v>
      </c>
      <c r="AY27" s="120">
        <v>1</v>
      </c>
      <c r="AZ27" s="119" t="s">
        <v>1</v>
      </c>
      <c r="BA27" s="119" t="s">
        <v>1</v>
      </c>
      <c r="BB27" s="119" t="s">
        <v>1</v>
      </c>
      <c r="BC27" s="119" t="s">
        <v>1</v>
      </c>
      <c r="BD27" s="120">
        <v>3</v>
      </c>
      <c r="BE27" s="120">
        <v>2</v>
      </c>
      <c r="BF27" s="119">
        <v>2</v>
      </c>
      <c r="BG27" s="119">
        <v>3</v>
      </c>
      <c r="BH27" s="108"/>
      <c r="BI27" s="107"/>
      <c r="BJ27" s="108"/>
      <c r="BK27" s="108"/>
      <c r="BL27" s="114"/>
      <c r="BM27" s="114"/>
    </row>
    <row r="28" spans="1:65" s="2" customFormat="1" ht="16" customHeight="1" x14ac:dyDescent="0.15">
      <c r="A28" s="121" t="s">
        <v>54</v>
      </c>
      <c r="B28" s="2">
        <f>SUM(C28:D28)</f>
        <v>184</v>
      </c>
      <c r="C28" s="118">
        <f>SUM(F28,W28,AP28,AH28,AK28)</f>
        <v>84</v>
      </c>
      <c r="D28" s="116">
        <f>SUM(G28,X28,AI28,AL28,AQ28)</f>
        <v>100</v>
      </c>
      <c r="E28" s="117">
        <f>SUM(F28:G28)</f>
        <v>182</v>
      </c>
      <c r="F28" s="116">
        <f>SUM(H28,J28,L28,N28,P28,R28,T28)</f>
        <v>82</v>
      </c>
      <c r="G28" s="116">
        <f>SUM(I28,K28,M28,O28,Q28,S28,U28)</f>
        <v>100</v>
      </c>
      <c r="H28" s="114">
        <v>75</v>
      </c>
      <c r="I28" s="114">
        <v>96</v>
      </c>
      <c r="J28" s="114">
        <v>2</v>
      </c>
      <c r="K28" s="114">
        <v>3</v>
      </c>
      <c r="L28" s="114">
        <v>2</v>
      </c>
      <c r="M28" s="114">
        <v>1</v>
      </c>
      <c r="N28" s="114" t="s">
        <v>1</v>
      </c>
      <c r="O28" s="114" t="s">
        <v>1</v>
      </c>
      <c r="P28" s="114" t="s">
        <v>1</v>
      </c>
      <c r="Q28" s="114" t="s">
        <v>1</v>
      </c>
      <c r="R28" s="114">
        <v>1</v>
      </c>
      <c r="S28" s="114" t="s">
        <v>1</v>
      </c>
      <c r="T28" s="114">
        <v>2</v>
      </c>
      <c r="U28" s="114" t="s">
        <v>1</v>
      </c>
      <c r="V28" s="117" t="str">
        <f>IF(SUM(W28:X28)=0,"-",SUM(W28:X28))</f>
        <v>-</v>
      </c>
      <c r="W28" s="116" t="str">
        <f>IF(SUM(Y28,AA28,AC28,AE28)=0,"-",SUM(Y28,AA28,AC28,AE28))</f>
        <v>-</v>
      </c>
      <c r="X28" s="116" t="str">
        <f>IF(SUM(Z28,AB28,AD28,AF28)=0,"-",SUM(Z28,AB28,AD28,AF28))</f>
        <v>-</v>
      </c>
      <c r="Y28" s="114" t="s">
        <v>1</v>
      </c>
      <c r="Z28" s="114" t="s">
        <v>1</v>
      </c>
      <c r="AA28" s="114" t="s">
        <v>1</v>
      </c>
      <c r="AB28" s="114" t="s">
        <v>1</v>
      </c>
      <c r="AC28" s="114" t="s">
        <v>1</v>
      </c>
      <c r="AD28" s="114" t="s">
        <v>1</v>
      </c>
      <c r="AE28" s="114" t="s">
        <v>1</v>
      </c>
      <c r="AF28" s="114" t="s">
        <v>1</v>
      </c>
      <c r="AG28" s="117">
        <f>IF(SUM(AH28:AI28)=0,"-",SUM(AH28:AI28))</f>
        <v>1</v>
      </c>
      <c r="AH28" s="114">
        <v>1</v>
      </c>
      <c r="AI28" s="114" t="s">
        <v>1</v>
      </c>
      <c r="AJ28" s="117">
        <f>IF(SUM(AK28:AL28)=0,"-",SUM(AK28:AL28))</f>
        <v>1</v>
      </c>
      <c r="AK28" s="114">
        <v>1</v>
      </c>
      <c r="AL28" s="114" t="s">
        <v>1</v>
      </c>
      <c r="AM28" s="122"/>
      <c r="AN28" s="121" t="s">
        <v>54</v>
      </c>
      <c r="AO28" s="117" t="str">
        <f>IF(SUM(AP28:AQ28)=0,"-",SUM(AP28:AQ28))</f>
        <v>-</v>
      </c>
      <c r="AP28" s="114" t="s">
        <v>1</v>
      </c>
      <c r="AQ28" s="114" t="s">
        <v>1</v>
      </c>
      <c r="AR28" s="117">
        <f>IF(SUM(AS28:AT28)=0,"-",SUM(AS28:AT28))</f>
        <v>2</v>
      </c>
      <c r="AS28" s="114">
        <v>1</v>
      </c>
      <c r="AT28" s="114">
        <v>1</v>
      </c>
      <c r="AU28" s="117">
        <f>SUM(AV28:BG28)</f>
        <v>179</v>
      </c>
      <c r="AV28" s="119">
        <v>75</v>
      </c>
      <c r="AW28" s="119">
        <v>96</v>
      </c>
      <c r="AX28" s="120">
        <v>2</v>
      </c>
      <c r="AY28" s="120">
        <v>3</v>
      </c>
      <c r="AZ28" s="119" t="s">
        <v>1</v>
      </c>
      <c r="BA28" s="119" t="s">
        <v>1</v>
      </c>
      <c r="BB28" s="119" t="s">
        <v>1</v>
      </c>
      <c r="BC28" s="119" t="s">
        <v>1</v>
      </c>
      <c r="BD28" s="120">
        <v>1</v>
      </c>
      <c r="BE28" s="120" t="s">
        <v>1</v>
      </c>
      <c r="BF28" s="119">
        <v>2</v>
      </c>
      <c r="BG28" s="119" t="s">
        <v>1</v>
      </c>
      <c r="BH28" s="108"/>
      <c r="BI28" s="107"/>
      <c r="BJ28" s="108"/>
      <c r="BK28" s="108"/>
      <c r="BL28" s="114"/>
      <c r="BM28" s="114"/>
    </row>
    <row r="29" spans="1:65" s="2" customFormat="1" ht="16" customHeight="1" x14ac:dyDescent="0.15">
      <c r="A29" s="121" t="s">
        <v>53</v>
      </c>
      <c r="B29" s="2">
        <f>SUM(C29:D29)</f>
        <v>414</v>
      </c>
      <c r="C29" s="118">
        <f>SUM(F29,W29,AP29,AH29,AK29)</f>
        <v>187</v>
      </c>
      <c r="D29" s="116">
        <f>SUM(G29,X29,AI29,AL29,AQ29)</f>
        <v>227</v>
      </c>
      <c r="E29" s="117">
        <f>SUM(F29:G29)</f>
        <v>412</v>
      </c>
      <c r="F29" s="116">
        <f>SUM(H29,J29,L29,N29,P29,R29,T29)</f>
        <v>187</v>
      </c>
      <c r="G29" s="116">
        <f>SUM(I29,K29,M29,O29,Q29,S29,U29)</f>
        <v>225</v>
      </c>
      <c r="H29" s="114">
        <v>151</v>
      </c>
      <c r="I29" s="114">
        <v>205</v>
      </c>
      <c r="J29" s="114">
        <v>5</v>
      </c>
      <c r="K29" s="114">
        <v>1</v>
      </c>
      <c r="L29" s="114">
        <v>10</v>
      </c>
      <c r="M29" s="114">
        <v>14</v>
      </c>
      <c r="N29" s="114" t="s">
        <v>1</v>
      </c>
      <c r="O29" s="114" t="s">
        <v>1</v>
      </c>
      <c r="P29" s="114" t="s">
        <v>1</v>
      </c>
      <c r="Q29" s="114" t="s">
        <v>1</v>
      </c>
      <c r="R29" s="114">
        <v>19</v>
      </c>
      <c r="S29" s="114">
        <v>4</v>
      </c>
      <c r="T29" s="114">
        <v>2</v>
      </c>
      <c r="U29" s="114">
        <v>1</v>
      </c>
      <c r="V29" s="117" t="str">
        <f>IF(SUM(W29:X29)=0,"-",SUM(W29:X29))</f>
        <v>-</v>
      </c>
      <c r="W29" s="116" t="str">
        <f>IF(SUM(Y29,AA29,AC29,AE29)=0,"-",SUM(Y29,AA29,AC29,AE29))</f>
        <v>-</v>
      </c>
      <c r="X29" s="116" t="str">
        <f>IF(SUM(Z29,AB29,AD29,AF29)=0,"-",SUM(Z29,AB29,AD29,AF29))</f>
        <v>-</v>
      </c>
      <c r="Y29" s="114" t="s">
        <v>1</v>
      </c>
      <c r="Z29" s="114" t="s">
        <v>1</v>
      </c>
      <c r="AA29" s="114" t="s">
        <v>1</v>
      </c>
      <c r="AB29" s="114" t="s">
        <v>1</v>
      </c>
      <c r="AC29" s="114" t="s">
        <v>1</v>
      </c>
      <c r="AD29" s="114" t="s">
        <v>1</v>
      </c>
      <c r="AE29" s="114" t="s">
        <v>1</v>
      </c>
      <c r="AF29" s="114" t="s">
        <v>1</v>
      </c>
      <c r="AG29" s="114" t="s">
        <v>1</v>
      </c>
      <c r="AH29" s="114" t="s">
        <v>1</v>
      </c>
      <c r="AI29" s="114" t="s">
        <v>1</v>
      </c>
      <c r="AJ29" s="114">
        <v>2</v>
      </c>
      <c r="AK29" s="114" t="s">
        <v>1</v>
      </c>
      <c r="AL29" s="114">
        <v>2</v>
      </c>
      <c r="AM29" s="108"/>
      <c r="AN29" s="121" t="s">
        <v>53</v>
      </c>
      <c r="AO29" s="114" t="s">
        <v>1</v>
      </c>
      <c r="AP29" s="114" t="s">
        <v>1</v>
      </c>
      <c r="AQ29" s="114" t="s">
        <v>1</v>
      </c>
      <c r="AR29" s="114">
        <v>5</v>
      </c>
      <c r="AS29" s="114">
        <v>2</v>
      </c>
      <c r="AT29" s="114">
        <v>3</v>
      </c>
      <c r="AU29" s="114">
        <v>394</v>
      </c>
      <c r="AV29" s="114">
        <v>153</v>
      </c>
      <c r="AW29" s="114">
        <v>209</v>
      </c>
      <c r="AX29" s="114">
        <v>5</v>
      </c>
      <c r="AY29" s="114">
        <v>1</v>
      </c>
      <c r="AZ29" s="114" t="s">
        <v>1</v>
      </c>
      <c r="BA29" s="114" t="s">
        <v>1</v>
      </c>
      <c r="BB29" s="114" t="s">
        <v>1</v>
      </c>
      <c r="BC29" s="114" t="s">
        <v>1</v>
      </c>
      <c r="BD29" s="114">
        <v>19</v>
      </c>
      <c r="BE29" s="114">
        <v>4</v>
      </c>
      <c r="BF29" s="114">
        <v>2</v>
      </c>
      <c r="BG29" s="114">
        <v>1</v>
      </c>
      <c r="BH29" s="108"/>
      <c r="BI29" s="108"/>
      <c r="BJ29" s="108"/>
      <c r="BK29" s="108"/>
      <c r="BL29" s="114"/>
      <c r="BM29" s="114"/>
    </row>
    <row r="30" spans="1:65" s="2" customFormat="1" ht="16" customHeight="1" x14ac:dyDescent="0.15">
      <c r="A30" s="121" t="s">
        <v>52</v>
      </c>
      <c r="B30" s="2">
        <f>SUM(C30:D30)</f>
        <v>93</v>
      </c>
      <c r="C30" s="118">
        <f>SUM(F30,W30,AP30,AH30,AK30)</f>
        <v>47</v>
      </c>
      <c r="D30" s="116">
        <f>SUM(G30,X30,AI30,AL30,AQ30)</f>
        <v>46</v>
      </c>
      <c r="E30" s="117">
        <f>SUM(F30:G30)</f>
        <v>93</v>
      </c>
      <c r="F30" s="116">
        <f>SUM(H30,J30,L30,N30,P30,R30,T30)</f>
        <v>47</v>
      </c>
      <c r="G30" s="116">
        <f>SUM(I30,K30,M30,O30,Q30,S30,U30)</f>
        <v>46</v>
      </c>
      <c r="H30" s="114">
        <v>44</v>
      </c>
      <c r="I30" s="114">
        <v>44</v>
      </c>
      <c r="J30" s="114">
        <v>1</v>
      </c>
      <c r="K30" s="114" t="s">
        <v>1</v>
      </c>
      <c r="L30" s="114" t="s">
        <v>1</v>
      </c>
      <c r="M30" s="114" t="s">
        <v>1</v>
      </c>
      <c r="N30" s="114" t="s">
        <v>1</v>
      </c>
      <c r="O30" s="114" t="s">
        <v>1</v>
      </c>
      <c r="P30" s="114" t="s">
        <v>1</v>
      </c>
      <c r="Q30" s="114" t="s">
        <v>1</v>
      </c>
      <c r="R30" s="114">
        <v>1</v>
      </c>
      <c r="S30" s="114">
        <v>2</v>
      </c>
      <c r="T30" s="114">
        <v>1</v>
      </c>
      <c r="U30" s="114" t="s">
        <v>1</v>
      </c>
      <c r="V30" s="117" t="str">
        <f>IF(SUM(W30:X30)=0,"-",SUM(W30:X30))</f>
        <v>-</v>
      </c>
      <c r="W30" s="116" t="str">
        <f>IF(SUM(Y30,AA30,AC30,AE30)=0,"-",SUM(Y30,AA30,AC30,AE30))</f>
        <v>-</v>
      </c>
      <c r="X30" s="116" t="str">
        <f>IF(SUM(Z30,AB30,AD30,AF30)=0,"-",SUM(Z30,AB30,AD30,AF30))</f>
        <v>-</v>
      </c>
      <c r="Y30" s="114" t="s">
        <v>1</v>
      </c>
      <c r="Z30" s="114" t="s">
        <v>1</v>
      </c>
      <c r="AA30" s="114" t="s">
        <v>1</v>
      </c>
      <c r="AB30" s="114" t="s">
        <v>1</v>
      </c>
      <c r="AC30" s="114" t="s">
        <v>1</v>
      </c>
      <c r="AD30" s="114" t="s">
        <v>1</v>
      </c>
      <c r="AE30" s="114" t="s">
        <v>1</v>
      </c>
      <c r="AF30" s="114" t="s">
        <v>1</v>
      </c>
      <c r="AG30" s="117" t="str">
        <f>IF(SUM(AH30:AI30)=0,"-",SUM(AH30:AI30))</f>
        <v>-</v>
      </c>
      <c r="AH30" s="114" t="s">
        <v>1</v>
      </c>
      <c r="AI30" s="114" t="s">
        <v>1</v>
      </c>
      <c r="AJ30" s="117" t="str">
        <f>IF(SUM(AK30:AL30)=0,"-",SUM(AK30:AL30))</f>
        <v>-</v>
      </c>
      <c r="AK30" s="114" t="s">
        <v>1</v>
      </c>
      <c r="AL30" s="114" t="s">
        <v>1</v>
      </c>
      <c r="AM30" s="122"/>
      <c r="AN30" s="121" t="s">
        <v>52</v>
      </c>
      <c r="AO30" s="117" t="str">
        <f>IF(SUM(AP30:AQ30)=0,"-",SUM(AP30:AQ30))</f>
        <v>-</v>
      </c>
      <c r="AP30" s="114" t="s">
        <v>1</v>
      </c>
      <c r="AQ30" s="114" t="s">
        <v>1</v>
      </c>
      <c r="AR30" s="117">
        <f>IF(SUM(AS30:AT30)=0,"-",SUM(AS30:AT30))</f>
        <v>1</v>
      </c>
      <c r="AS30" s="114">
        <v>1</v>
      </c>
      <c r="AT30" s="114" t="s">
        <v>1</v>
      </c>
      <c r="AU30" s="117">
        <f>SUM(AV30:BG30)</f>
        <v>93</v>
      </c>
      <c r="AV30" s="119">
        <v>44</v>
      </c>
      <c r="AW30" s="119">
        <v>44</v>
      </c>
      <c r="AX30" s="120">
        <v>1</v>
      </c>
      <c r="AY30" s="120" t="s">
        <v>1</v>
      </c>
      <c r="AZ30" s="119" t="s">
        <v>1</v>
      </c>
      <c r="BA30" s="119" t="s">
        <v>1</v>
      </c>
      <c r="BB30" s="119" t="s">
        <v>1</v>
      </c>
      <c r="BC30" s="119" t="s">
        <v>1</v>
      </c>
      <c r="BD30" s="120">
        <v>1</v>
      </c>
      <c r="BE30" s="120">
        <v>2</v>
      </c>
      <c r="BF30" s="119">
        <v>1</v>
      </c>
      <c r="BG30" s="119" t="s">
        <v>1</v>
      </c>
      <c r="BH30" s="108"/>
      <c r="BI30" s="107"/>
      <c r="BJ30" s="108"/>
      <c r="BK30" s="108"/>
      <c r="BL30" s="114"/>
      <c r="BM30" s="114"/>
    </row>
    <row r="31" spans="1:65" s="2" customFormat="1" ht="16" customHeight="1" x14ac:dyDescent="0.15">
      <c r="A31" s="121" t="s">
        <v>51</v>
      </c>
      <c r="B31" s="2">
        <f>SUM(C31:D31)</f>
        <v>91</v>
      </c>
      <c r="C31" s="118">
        <f>SUM(F31,W31,AP31,AH31,AK31)</f>
        <v>51</v>
      </c>
      <c r="D31" s="116">
        <f>SUM(G31,X31,AI31,AL31,AQ31)</f>
        <v>40</v>
      </c>
      <c r="E31" s="117">
        <f>SUM(F31:G31)</f>
        <v>87</v>
      </c>
      <c r="F31" s="116">
        <f>SUM(H31,J31,L31,N31,P31,R31,T31)</f>
        <v>49</v>
      </c>
      <c r="G31" s="116">
        <f>SUM(I31,K31,M31,O31,Q31,S31,U31)</f>
        <v>38</v>
      </c>
      <c r="H31" s="114">
        <v>47</v>
      </c>
      <c r="I31" s="114">
        <v>34</v>
      </c>
      <c r="J31" s="114" t="s">
        <v>1</v>
      </c>
      <c r="K31" s="114">
        <v>1</v>
      </c>
      <c r="L31" s="114">
        <v>1</v>
      </c>
      <c r="M31" s="114">
        <v>2</v>
      </c>
      <c r="N31" s="114" t="s">
        <v>1</v>
      </c>
      <c r="O31" s="114" t="s">
        <v>1</v>
      </c>
      <c r="P31" s="114" t="s">
        <v>1</v>
      </c>
      <c r="Q31" s="114" t="s">
        <v>1</v>
      </c>
      <c r="R31" s="114" t="s">
        <v>1</v>
      </c>
      <c r="S31" s="114" t="s">
        <v>1</v>
      </c>
      <c r="T31" s="114">
        <v>1</v>
      </c>
      <c r="U31" s="114">
        <v>1</v>
      </c>
      <c r="V31" s="117" t="str">
        <f>IF(SUM(W31:X31)=0,"-",SUM(W31:X31))</f>
        <v>-</v>
      </c>
      <c r="W31" s="116" t="str">
        <f>IF(SUM(Y31,AA31,AC31,AE31)=0,"-",SUM(Y31,AA31,AC31,AE31))</f>
        <v>-</v>
      </c>
      <c r="X31" s="116" t="str">
        <f>IF(SUM(Z31,AB31,AD31,AF31)=0,"-",SUM(Z31,AB31,AD31,AF31))</f>
        <v>-</v>
      </c>
      <c r="Y31" s="114" t="s">
        <v>1</v>
      </c>
      <c r="Z31" s="114" t="s">
        <v>1</v>
      </c>
      <c r="AA31" s="114" t="s">
        <v>1</v>
      </c>
      <c r="AB31" s="114" t="s">
        <v>1</v>
      </c>
      <c r="AC31" s="114" t="s">
        <v>1</v>
      </c>
      <c r="AD31" s="114" t="s">
        <v>1</v>
      </c>
      <c r="AE31" s="114" t="s">
        <v>1</v>
      </c>
      <c r="AF31" s="114" t="s">
        <v>1</v>
      </c>
      <c r="AG31" s="117">
        <f>IF(SUM(AH31:AI31)=0,"-",SUM(AH31:AI31))</f>
        <v>2</v>
      </c>
      <c r="AH31" s="114">
        <v>2</v>
      </c>
      <c r="AI31" s="114" t="s">
        <v>1</v>
      </c>
      <c r="AJ31" s="117">
        <f>IF(SUM(AK31:AL31)=0,"-",SUM(AK31:AL31))</f>
        <v>2</v>
      </c>
      <c r="AK31" s="114" t="s">
        <v>1</v>
      </c>
      <c r="AL31" s="114">
        <v>2</v>
      </c>
      <c r="AM31" s="122"/>
      <c r="AN31" s="121" t="s">
        <v>51</v>
      </c>
      <c r="AO31" s="117" t="str">
        <f>IF(SUM(AP31:AQ31)=0,"-",SUM(AP31:AQ31))</f>
        <v>-</v>
      </c>
      <c r="AP31" s="114" t="s">
        <v>1</v>
      </c>
      <c r="AQ31" s="114" t="s">
        <v>1</v>
      </c>
      <c r="AR31" s="117">
        <f>IF(SUM(AS31:AT31)=0,"-",SUM(AS31:AT31))</f>
        <v>3</v>
      </c>
      <c r="AS31" s="114">
        <v>1</v>
      </c>
      <c r="AT31" s="114">
        <v>2</v>
      </c>
      <c r="AU31" s="117">
        <f>SUM(AV31:BG31)</f>
        <v>84</v>
      </c>
      <c r="AV31" s="119">
        <v>47</v>
      </c>
      <c r="AW31" s="119">
        <v>34</v>
      </c>
      <c r="AX31" s="120" t="s">
        <v>1</v>
      </c>
      <c r="AY31" s="120">
        <v>1</v>
      </c>
      <c r="AZ31" s="119" t="s">
        <v>1</v>
      </c>
      <c r="BA31" s="119" t="s">
        <v>1</v>
      </c>
      <c r="BB31" s="119" t="s">
        <v>1</v>
      </c>
      <c r="BC31" s="119" t="s">
        <v>1</v>
      </c>
      <c r="BD31" s="120" t="s">
        <v>1</v>
      </c>
      <c r="BE31" s="120" t="s">
        <v>1</v>
      </c>
      <c r="BF31" s="119">
        <v>1</v>
      </c>
      <c r="BG31" s="119">
        <v>1</v>
      </c>
      <c r="BH31" s="108"/>
      <c r="BI31" s="107"/>
      <c r="BJ31" s="108"/>
      <c r="BK31" s="108"/>
      <c r="BL31" s="114"/>
      <c r="BM31" s="114"/>
    </row>
    <row r="32" spans="1:65" s="2" customFormat="1" ht="16" customHeight="1" x14ac:dyDescent="0.15">
      <c r="A32" s="121"/>
      <c r="C32" s="118"/>
      <c r="D32" s="116"/>
      <c r="E32" s="117"/>
      <c r="F32" s="116"/>
      <c r="G32" s="116"/>
      <c r="H32" s="114"/>
      <c r="I32" s="114"/>
      <c r="J32" s="114"/>
      <c r="K32" s="114"/>
      <c r="L32" s="114"/>
      <c r="M32" s="114"/>
      <c r="N32" s="114"/>
      <c r="O32" s="114"/>
      <c r="P32" s="114"/>
      <c r="Q32" s="114"/>
      <c r="R32" s="114"/>
      <c r="S32" s="114"/>
      <c r="T32" s="114"/>
      <c r="U32" s="114"/>
      <c r="V32" s="117"/>
      <c r="W32" s="116"/>
      <c r="X32" s="116"/>
      <c r="Y32" s="114"/>
      <c r="Z32" s="114"/>
      <c r="AA32" s="114"/>
      <c r="AB32" s="114"/>
      <c r="AC32" s="114"/>
      <c r="AD32" s="114"/>
      <c r="AE32" s="114"/>
      <c r="AF32" s="114"/>
      <c r="AG32" s="117"/>
      <c r="AH32" s="114"/>
      <c r="AI32" s="114"/>
      <c r="AJ32" s="117"/>
      <c r="AK32" s="114"/>
      <c r="AL32" s="114"/>
      <c r="AM32" s="122"/>
      <c r="AN32" s="121"/>
      <c r="AO32" s="117"/>
      <c r="AP32" s="114"/>
      <c r="AQ32" s="114"/>
      <c r="AR32" s="117"/>
      <c r="AS32" s="114"/>
      <c r="AT32" s="114"/>
      <c r="AU32" s="117"/>
      <c r="AV32" s="119"/>
      <c r="AW32" s="119"/>
      <c r="AX32" s="120"/>
      <c r="AY32" s="120"/>
      <c r="AZ32" s="119"/>
      <c r="BA32" s="119"/>
      <c r="BB32" s="119"/>
      <c r="BC32" s="119"/>
      <c r="BD32" s="120"/>
      <c r="BE32" s="120"/>
      <c r="BF32" s="119"/>
      <c r="BG32" s="119"/>
      <c r="BH32" s="108"/>
      <c r="BI32" s="107"/>
      <c r="BJ32" s="108"/>
      <c r="BK32" s="108"/>
      <c r="BL32" s="114"/>
      <c r="BM32" s="114"/>
    </row>
    <row r="33" spans="1:65" s="2" customFormat="1" ht="16" customHeight="1" x14ac:dyDescent="0.15">
      <c r="A33" s="121" t="s">
        <v>50</v>
      </c>
      <c r="B33" s="2">
        <f>SUM(C33:D33)</f>
        <v>265</v>
      </c>
      <c r="C33" s="118">
        <f>SUM(F33,W33,AP33,AH33,AK33)</f>
        <v>134</v>
      </c>
      <c r="D33" s="116">
        <f>SUM(G33,X33,AI33,AL33,AQ33)</f>
        <v>131</v>
      </c>
      <c r="E33" s="117">
        <f>SUM(F33:G33)</f>
        <v>259</v>
      </c>
      <c r="F33" s="116">
        <f>SUM(H33,J33,L33,N33,P33,R33,T33)</f>
        <v>131</v>
      </c>
      <c r="G33" s="116">
        <f>SUM(I33,K33,M33,O33,Q33,S33,U33)</f>
        <v>128</v>
      </c>
      <c r="H33" s="114">
        <v>117</v>
      </c>
      <c r="I33" s="114">
        <v>119</v>
      </c>
      <c r="J33" s="114">
        <v>1</v>
      </c>
      <c r="K33" s="114">
        <v>2</v>
      </c>
      <c r="L33" s="114">
        <v>7</v>
      </c>
      <c r="M33" s="114">
        <v>7</v>
      </c>
      <c r="N33" s="114" t="s">
        <v>1</v>
      </c>
      <c r="O33" s="114" t="s">
        <v>1</v>
      </c>
      <c r="P33" s="114" t="s">
        <v>1</v>
      </c>
      <c r="Q33" s="114" t="s">
        <v>1</v>
      </c>
      <c r="R33" s="114">
        <v>5</v>
      </c>
      <c r="S33" s="114" t="s">
        <v>1</v>
      </c>
      <c r="T33" s="114">
        <v>1</v>
      </c>
      <c r="U33" s="114" t="s">
        <v>1</v>
      </c>
      <c r="V33" s="117" t="str">
        <f>IF(SUM(W33:X33)=0,"-",SUM(W33:X33))</f>
        <v>-</v>
      </c>
      <c r="W33" s="116" t="str">
        <f>IF(SUM(Y33,AA33,AC33,AE33)=0,"-",SUM(Y33,AA33,AC33,AE33))</f>
        <v>-</v>
      </c>
      <c r="X33" s="116" t="str">
        <f>IF(SUM(Z33,AB33,AD33,AF33)=0,"-",SUM(Z33,AB33,AD33,AF33))</f>
        <v>-</v>
      </c>
      <c r="Y33" s="114" t="s">
        <v>1</v>
      </c>
      <c r="Z33" s="114" t="s">
        <v>1</v>
      </c>
      <c r="AA33" s="114" t="s">
        <v>1</v>
      </c>
      <c r="AB33" s="114" t="s">
        <v>1</v>
      </c>
      <c r="AC33" s="114" t="s">
        <v>1</v>
      </c>
      <c r="AD33" s="114" t="s">
        <v>1</v>
      </c>
      <c r="AE33" s="114" t="s">
        <v>1</v>
      </c>
      <c r="AF33" s="114" t="s">
        <v>1</v>
      </c>
      <c r="AG33" s="117">
        <f>IF(SUM(AH33:AI33)=0,"-",SUM(AH33:AI33))</f>
        <v>6</v>
      </c>
      <c r="AH33" s="114">
        <v>3</v>
      </c>
      <c r="AI33" s="114">
        <v>3</v>
      </c>
      <c r="AJ33" s="117" t="str">
        <f>IF(SUM(AK33:AL33)=0,"-",SUM(AK33:AL33))</f>
        <v>-</v>
      </c>
      <c r="AK33" s="114" t="s">
        <v>1</v>
      </c>
      <c r="AL33" s="114" t="s">
        <v>1</v>
      </c>
      <c r="AM33" s="122"/>
      <c r="AN33" s="121" t="s">
        <v>50</v>
      </c>
      <c r="AO33" s="117" t="str">
        <f>IF(SUM(AP33:AQ33)=0,"-",SUM(AP33:AQ33))</f>
        <v>-</v>
      </c>
      <c r="AP33" s="114" t="s">
        <v>1</v>
      </c>
      <c r="AQ33" s="114" t="s">
        <v>1</v>
      </c>
      <c r="AR33" s="117">
        <f>IF(SUM(AS33:AT33)=0,"-",SUM(AS33:AT33))</f>
        <v>8</v>
      </c>
      <c r="AS33" s="114">
        <v>4</v>
      </c>
      <c r="AT33" s="114">
        <v>4</v>
      </c>
      <c r="AU33" s="117">
        <f>SUM(AV33:BG33)</f>
        <v>253</v>
      </c>
      <c r="AV33" s="119">
        <v>120</v>
      </c>
      <c r="AW33" s="119">
        <v>124</v>
      </c>
      <c r="AX33" s="120">
        <v>1</v>
      </c>
      <c r="AY33" s="120">
        <v>2</v>
      </c>
      <c r="AZ33" s="119" t="s">
        <v>1</v>
      </c>
      <c r="BA33" s="119" t="s">
        <v>1</v>
      </c>
      <c r="BB33" s="119" t="s">
        <v>1</v>
      </c>
      <c r="BC33" s="119" t="s">
        <v>1</v>
      </c>
      <c r="BD33" s="120">
        <v>5</v>
      </c>
      <c r="BE33" s="120" t="s">
        <v>1</v>
      </c>
      <c r="BF33" s="119">
        <v>1</v>
      </c>
      <c r="BG33" s="119" t="s">
        <v>1</v>
      </c>
      <c r="BH33" s="108"/>
      <c r="BI33" s="107"/>
      <c r="BJ33" s="108"/>
      <c r="BK33" s="108"/>
      <c r="BL33" s="114"/>
      <c r="BM33" s="114"/>
    </row>
    <row r="34" spans="1:65" s="2" customFormat="1" ht="16" customHeight="1" x14ac:dyDescent="0.15">
      <c r="A34" s="121" t="s">
        <v>49</v>
      </c>
      <c r="B34" s="2">
        <f>SUM(C34:D34)</f>
        <v>18</v>
      </c>
      <c r="C34" s="118">
        <f>SUM(F34,W34,AP34,AH34,AK34)</f>
        <v>10</v>
      </c>
      <c r="D34" s="116">
        <f>SUM(G34,X34,AI34,AL34,AQ34)</f>
        <v>8</v>
      </c>
      <c r="E34" s="117">
        <f>SUM(F34:G34)</f>
        <v>18</v>
      </c>
      <c r="F34" s="116">
        <f>SUM(H34,J34,L34,N34,P34,R34,T34)</f>
        <v>10</v>
      </c>
      <c r="G34" s="116">
        <f>SUM(I34,K34,M34,O34,Q34,S34,U34)</f>
        <v>8</v>
      </c>
      <c r="H34" s="114">
        <v>10</v>
      </c>
      <c r="I34" s="114">
        <v>7</v>
      </c>
      <c r="J34" s="114" t="s">
        <v>1</v>
      </c>
      <c r="K34" s="114" t="s">
        <v>1</v>
      </c>
      <c r="L34" s="114" t="s">
        <v>1</v>
      </c>
      <c r="M34" s="114">
        <v>1</v>
      </c>
      <c r="N34" s="114" t="s">
        <v>1</v>
      </c>
      <c r="O34" s="114" t="s">
        <v>1</v>
      </c>
      <c r="P34" s="114" t="s">
        <v>1</v>
      </c>
      <c r="Q34" s="114" t="s">
        <v>1</v>
      </c>
      <c r="R34" s="114" t="s">
        <v>1</v>
      </c>
      <c r="S34" s="114" t="s">
        <v>1</v>
      </c>
      <c r="T34" s="114" t="s">
        <v>1</v>
      </c>
      <c r="U34" s="114" t="s">
        <v>1</v>
      </c>
      <c r="V34" s="117" t="str">
        <f>IF(SUM(W34:X34)=0,"-",SUM(W34:X34))</f>
        <v>-</v>
      </c>
      <c r="W34" s="116" t="str">
        <f>IF(SUM(Y34,AA34,AC34,AE34)=0,"-",SUM(Y34,AA34,AC34,AE34))</f>
        <v>-</v>
      </c>
      <c r="X34" s="116" t="str">
        <f>IF(SUM(Z34,AB34,AD34,AF34)=0,"-",SUM(Z34,AB34,AD34,AF34))</f>
        <v>-</v>
      </c>
      <c r="Y34" s="114" t="s">
        <v>1</v>
      </c>
      <c r="Z34" s="114" t="s">
        <v>1</v>
      </c>
      <c r="AA34" s="114" t="s">
        <v>1</v>
      </c>
      <c r="AB34" s="114" t="s">
        <v>1</v>
      </c>
      <c r="AC34" s="114" t="s">
        <v>1</v>
      </c>
      <c r="AD34" s="114" t="s">
        <v>1</v>
      </c>
      <c r="AE34" s="114" t="s">
        <v>1</v>
      </c>
      <c r="AF34" s="114" t="s">
        <v>1</v>
      </c>
      <c r="AG34" s="117" t="str">
        <f>IF(SUM(AH34:AI34)=0,"-",SUM(AH34:AI34))</f>
        <v>-</v>
      </c>
      <c r="AH34" s="114" t="s">
        <v>1</v>
      </c>
      <c r="AI34" s="114" t="s">
        <v>1</v>
      </c>
      <c r="AJ34" s="117" t="str">
        <f>IF(SUM(AK34:AL34)=0,"-",SUM(AK34:AL34))</f>
        <v>-</v>
      </c>
      <c r="AK34" s="114" t="s">
        <v>1</v>
      </c>
      <c r="AL34" s="114" t="s">
        <v>1</v>
      </c>
      <c r="AM34" s="122"/>
      <c r="AN34" s="121" t="s">
        <v>49</v>
      </c>
      <c r="AO34" s="117" t="str">
        <f>IF(SUM(AP34:AQ34)=0,"-",SUM(AP34:AQ34))</f>
        <v>-</v>
      </c>
      <c r="AP34" s="114" t="s">
        <v>1</v>
      </c>
      <c r="AQ34" s="114" t="s">
        <v>1</v>
      </c>
      <c r="AR34" s="117">
        <f>IF(SUM(AS34:AT34)=0,"-",SUM(AS34:AT34))</f>
        <v>4</v>
      </c>
      <c r="AS34" s="114">
        <v>2</v>
      </c>
      <c r="AT34" s="114">
        <v>2</v>
      </c>
      <c r="AU34" s="117">
        <f>SUM(AV34:BG34)</f>
        <v>18</v>
      </c>
      <c r="AV34" s="119">
        <v>10</v>
      </c>
      <c r="AW34" s="119">
        <v>8</v>
      </c>
      <c r="AX34" s="120" t="s">
        <v>1</v>
      </c>
      <c r="AY34" s="120" t="s">
        <v>1</v>
      </c>
      <c r="AZ34" s="119" t="s">
        <v>1</v>
      </c>
      <c r="BA34" s="119" t="s">
        <v>1</v>
      </c>
      <c r="BB34" s="119" t="s">
        <v>1</v>
      </c>
      <c r="BC34" s="119" t="s">
        <v>1</v>
      </c>
      <c r="BD34" s="120" t="s">
        <v>1</v>
      </c>
      <c r="BE34" s="120" t="s">
        <v>1</v>
      </c>
      <c r="BF34" s="119" t="s">
        <v>1</v>
      </c>
      <c r="BG34" s="119" t="s">
        <v>1</v>
      </c>
      <c r="BH34" s="108"/>
      <c r="BI34" s="107"/>
      <c r="BJ34" s="108"/>
      <c r="BK34" s="108"/>
      <c r="BL34" s="114"/>
      <c r="BM34" s="114"/>
    </row>
    <row r="35" spans="1:65" s="2" customFormat="1" ht="16" customHeight="1" x14ac:dyDescent="0.15">
      <c r="A35" s="121" t="s">
        <v>48</v>
      </c>
      <c r="B35" s="2">
        <f>SUM(C35:D35)</f>
        <v>165</v>
      </c>
      <c r="C35" s="118">
        <f>SUM(F35,W35,AP35,AH35,AK35)</f>
        <v>92</v>
      </c>
      <c r="D35" s="116">
        <f>SUM(G35,X35,AI35,AL35,AQ35)</f>
        <v>73</v>
      </c>
      <c r="E35" s="117">
        <f>SUM(F35:G35)</f>
        <v>163</v>
      </c>
      <c r="F35" s="116">
        <f>SUM(H35,J35,L35,N35,P35,R35,T35)</f>
        <v>91</v>
      </c>
      <c r="G35" s="116">
        <f>SUM(I35,K35,M35,O35,Q35,S35,U35)</f>
        <v>72</v>
      </c>
      <c r="H35" s="114">
        <v>77</v>
      </c>
      <c r="I35" s="114">
        <v>66</v>
      </c>
      <c r="J35" s="114">
        <v>1</v>
      </c>
      <c r="K35" s="114">
        <v>1</v>
      </c>
      <c r="L35" s="114">
        <v>7</v>
      </c>
      <c r="M35" s="114">
        <v>2</v>
      </c>
      <c r="N35" s="114" t="s">
        <v>1</v>
      </c>
      <c r="O35" s="114" t="s">
        <v>1</v>
      </c>
      <c r="P35" s="114" t="s">
        <v>1</v>
      </c>
      <c r="Q35" s="114" t="s">
        <v>1</v>
      </c>
      <c r="R35" s="114">
        <v>6</v>
      </c>
      <c r="S35" s="114">
        <v>3</v>
      </c>
      <c r="T35" s="114" t="s">
        <v>1</v>
      </c>
      <c r="U35" s="114" t="s">
        <v>1</v>
      </c>
      <c r="V35" s="117" t="str">
        <f>IF(SUM(W35:X35)=0,"-",SUM(W35:X35))</f>
        <v>-</v>
      </c>
      <c r="W35" s="116" t="str">
        <f>IF(SUM(Y35,AA35,AC35,AE35)=0,"-",SUM(Y35,AA35,AC35,AE35))</f>
        <v>-</v>
      </c>
      <c r="X35" s="116" t="str">
        <f>IF(SUM(Z35,AB35,AD35,AF35)=0,"-",SUM(Z35,AB35,AD35,AF35))</f>
        <v>-</v>
      </c>
      <c r="Y35" s="114" t="s">
        <v>1</v>
      </c>
      <c r="Z35" s="114" t="s">
        <v>1</v>
      </c>
      <c r="AA35" s="114" t="s">
        <v>1</v>
      </c>
      <c r="AB35" s="114" t="s">
        <v>1</v>
      </c>
      <c r="AC35" s="114" t="s">
        <v>1</v>
      </c>
      <c r="AD35" s="114" t="s">
        <v>1</v>
      </c>
      <c r="AE35" s="114" t="s">
        <v>1</v>
      </c>
      <c r="AF35" s="114" t="s">
        <v>1</v>
      </c>
      <c r="AG35" s="117" t="str">
        <f>IF(SUM(AH35:AI35)=0,"-",SUM(AH35:AI35))</f>
        <v>-</v>
      </c>
      <c r="AH35" s="114" t="s">
        <v>1</v>
      </c>
      <c r="AI35" s="114" t="s">
        <v>1</v>
      </c>
      <c r="AJ35" s="117">
        <f>IF(SUM(AK35:AL35)=0,"-",SUM(AK35:AL35))</f>
        <v>2</v>
      </c>
      <c r="AK35" s="114">
        <v>1</v>
      </c>
      <c r="AL35" s="114">
        <v>1</v>
      </c>
      <c r="AM35" s="122"/>
      <c r="AN35" s="121" t="s">
        <v>48</v>
      </c>
      <c r="AO35" s="117" t="str">
        <f>IF(SUM(AP35:AQ35)=0,"-",SUM(AP35:AQ35))</f>
        <v>-</v>
      </c>
      <c r="AP35" s="114" t="s">
        <v>1</v>
      </c>
      <c r="AQ35" s="114" t="s">
        <v>1</v>
      </c>
      <c r="AR35" s="117">
        <f>IF(SUM(AS35:AT35)=0,"-",SUM(AS35:AT35))</f>
        <v>1</v>
      </c>
      <c r="AS35" s="114">
        <v>1</v>
      </c>
      <c r="AT35" s="114" t="s">
        <v>1</v>
      </c>
      <c r="AU35" s="117">
        <f>SUM(AV35:BG35)</f>
        <v>154</v>
      </c>
      <c r="AV35" s="119">
        <v>77</v>
      </c>
      <c r="AW35" s="119">
        <v>66</v>
      </c>
      <c r="AX35" s="120">
        <v>1</v>
      </c>
      <c r="AY35" s="120">
        <v>1</v>
      </c>
      <c r="AZ35" s="119" t="s">
        <v>1</v>
      </c>
      <c r="BA35" s="119" t="s">
        <v>1</v>
      </c>
      <c r="BB35" s="119" t="s">
        <v>1</v>
      </c>
      <c r="BC35" s="119" t="s">
        <v>1</v>
      </c>
      <c r="BD35" s="120">
        <v>6</v>
      </c>
      <c r="BE35" s="120">
        <v>3</v>
      </c>
      <c r="BF35" s="119" t="s">
        <v>1</v>
      </c>
      <c r="BG35" s="119" t="s">
        <v>1</v>
      </c>
      <c r="BH35" s="108"/>
      <c r="BI35" s="107"/>
      <c r="BJ35" s="108"/>
      <c r="BK35" s="108"/>
      <c r="BL35" s="114"/>
      <c r="BM35" s="114"/>
    </row>
    <row r="36" spans="1:65" s="2" customFormat="1" ht="16" customHeight="1" x14ac:dyDescent="0.15">
      <c r="A36" s="121" t="s">
        <v>47</v>
      </c>
      <c r="B36" s="2">
        <f>SUM(C36:D36)</f>
        <v>182</v>
      </c>
      <c r="C36" s="118">
        <f>SUM(F36,W36,AP36,AH36,AK36)</f>
        <v>83</v>
      </c>
      <c r="D36" s="116">
        <f>SUM(G36,X36,AI36,AL36,AQ36)</f>
        <v>99</v>
      </c>
      <c r="E36" s="117">
        <f>SUM(F36:G36)</f>
        <v>178</v>
      </c>
      <c r="F36" s="116">
        <f>SUM(H36,J36,L36,N36,P36,R36,T36)</f>
        <v>81</v>
      </c>
      <c r="G36" s="116">
        <f>SUM(I36,K36,M36,O36,Q36,S36,U36)</f>
        <v>97</v>
      </c>
      <c r="H36" s="114">
        <v>75</v>
      </c>
      <c r="I36" s="114">
        <v>87</v>
      </c>
      <c r="J36" s="114" t="s">
        <v>1</v>
      </c>
      <c r="K36" s="114">
        <v>1</v>
      </c>
      <c r="L36" s="114">
        <v>1</v>
      </c>
      <c r="M36" s="114">
        <v>5</v>
      </c>
      <c r="N36" s="114" t="s">
        <v>1</v>
      </c>
      <c r="O36" s="114" t="s">
        <v>1</v>
      </c>
      <c r="P36" s="114" t="s">
        <v>1</v>
      </c>
      <c r="Q36" s="114" t="s">
        <v>1</v>
      </c>
      <c r="R36" s="114">
        <v>5</v>
      </c>
      <c r="S36" s="114">
        <v>3</v>
      </c>
      <c r="T36" s="114" t="s">
        <v>1</v>
      </c>
      <c r="U36" s="114">
        <v>1</v>
      </c>
      <c r="V36" s="117">
        <f>IF(SUM(W36:X36)=0,"-",SUM(W36:X36))</f>
        <v>1</v>
      </c>
      <c r="W36" s="116" t="str">
        <f>IF(SUM(Y36,AA36,AC36,AE36)=0,"-",SUM(Y36,AA36,AC36,AE36))</f>
        <v>-</v>
      </c>
      <c r="X36" s="116">
        <f>IF(SUM(Z36,AB36,AD36,AF36)=0,"-",SUM(Z36,AB36,AD36,AF36))</f>
        <v>1</v>
      </c>
      <c r="Y36" s="114" t="s">
        <v>1</v>
      </c>
      <c r="Z36" s="114">
        <v>1</v>
      </c>
      <c r="AA36" s="114" t="s">
        <v>1</v>
      </c>
      <c r="AB36" s="114" t="s">
        <v>1</v>
      </c>
      <c r="AC36" s="114" t="s">
        <v>1</v>
      </c>
      <c r="AD36" s="114" t="s">
        <v>1</v>
      </c>
      <c r="AE36" s="114" t="s">
        <v>1</v>
      </c>
      <c r="AF36" s="114" t="s">
        <v>1</v>
      </c>
      <c r="AG36" s="117" t="str">
        <f>IF(SUM(AH36:AI36)=0,"-",SUM(AH36:AI36))</f>
        <v>-</v>
      </c>
      <c r="AH36" s="114" t="s">
        <v>1</v>
      </c>
      <c r="AI36" s="114" t="s">
        <v>1</v>
      </c>
      <c r="AJ36" s="117">
        <f>IF(SUM(AK36:AL36)=0,"-",SUM(AK36:AL36))</f>
        <v>3</v>
      </c>
      <c r="AK36" s="114">
        <v>2</v>
      </c>
      <c r="AL36" s="114">
        <v>1</v>
      </c>
      <c r="AM36" s="122"/>
      <c r="AN36" s="121" t="s">
        <v>47</v>
      </c>
      <c r="AO36" s="117" t="str">
        <f>IF(SUM(AP36:AQ36)=0,"-",SUM(AP36:AQ36))</f>
        <v>-</v>
      </c>
      <c r="AP36" s="114" t="s">
        <v>1</v>
      </c>
      <c r="AQ36" s="114" t="s">
        <v>1</v>
      </c>
      <c r="AR36" s="117">
        <f>IF(SUM(AS36:AT36)=0,"-",SUM(AS36:AT36))</f>
        <v>1</v>
      </c>
      <c r="AS36" s="114">
        <v>1</v>
      </c>
      <c r="AT36" s="114" t="s">
        <v>1</v>
      </c>
      <c r="AU36" s="117">
        <f>SUM(AV36:BG36)</f>
        <v>178</v>
      </c>
      <c r="AV36" s="119">
        <v>76</v>
      </c>
      <c r="AW36" s="119">
        <v>92</v>
      </c>
      <c r="AX36" s="120" t="s">
        <v>1</v>
      </c>
      <c r="AY36" s="120">
        <v>1</v>
      </c>
      <c r="AZ36" s="119" t="s">
        <v>1</v>
      </c>
      <c r="BA36" s="119" t="s">
        <v>1</v>
      </c>
      <c r="BB36" s="119" t="s">
        <v>1</v>
      </c>
      <c r="BC36" s="119" t="s">
        <v>1</v>
      </c>
      <c r="BD36" s="120">
        <v>5</v>
      </c>
      <c r="BE36" s="120">
        <v>3</v>
      </c>
      <c r="BF36" s="119" t="s">
        <v>1</v>
      </c>
      <c r="BG36" s="119">
        <v>1</v>
      </c>
      <c r="BH36" s="108"/>
      <c r="BI36" s="107"/>
      <c r="BJ36" s="108"/>
      <c r="BK36" s="108"/>
      <c r="BL36" s="114"/>
      <c r="BM36" s="114"/>
    </row>
    <row r="37" spans="1:65" s="2" customFormat="1" ht="16" customHeight="1" x14ac:dyDescent="0.15">
      <c r="A37" s="121" t="s">
        <v>46</v>
      </c>
      <c r="B37" s="2">
        <f>SUM(C37:D37)</f>
        <v>60</v>
      </c>
      <c r="C37" s="118">
        <f>SUM(F37,W37,AP37,AH37,AK37)</f>
        <v>23</v>
      </c>
      <c r="D37" s="116">
        <f>SUM(G37,X37,AI37,AL37,AQ37)</f>
        <v>37</v>
      </c>
      <c r="E37" s="117">
        <f>SUM(F37:G37)</f>
        <v>59</v>
      </c>
      <c r="F37" s="116">
        <f>SUM(H37,J37,L37,N37,P37,R37,T37)</f>
        <v>22</v>
      </c>
      <c r="G37" s="116">
        <f>SUM(I37,K37,M37,O37,Q37,S37,U37)</f>
        <v>37</v>
      </c>
      <c r="H37" s="114">
        <v>21</v>
      </c>
      <c r="I37" s="114">
        <v>35</v>
      </c>
      <c r="J37" s="114" t="s">
        <v>1</v>
      </c>
      <c r="K37" s="114" t="s">
        <v>1</v>
      </c>
      <c r="L37" s="114" t="s">
        <v>1</v>
      </c>
      <c r="M37" s="114">
        <v>2</v>
      </c>
      <c r="N37" s="114" t="s">
        <v>1</v>
      </c>
      <c r="O37" s="114" t="s">
        <v>1</v>
      </c>
      <c r="P37" s="114" t="s">
        <v>1</v>
      </c>
      <c r="Q37" s="114" t="s">
        <v>1</v>
      </c>
      <c r="R37" s="114">
        <v>1</v>
      </c>
      <c r="S37" s="114" t="s">
        <v>1</v>
      </c>
      <c r="T37" s="114" t="s">
        <v>1</v>
      </c>
      <c r="U37" s="114" t="s">
        <v>1</v>
      </c>
      <c r="V37" s="117" t="str">
        <f>IF(SUM(W37:X37)=0,"-",SUM(W37:X37))</f>
        <v>-</v>
      </c>
      <c r="W37" s="116" t="str">
        <f>IF(SUM(Y37,AA37,AC37,AE37)=0,"-",SUM(Y37,AA37,AC37,AE37))</f>
        <v>-</v>
      </c>
      <c r="X37" s="116" t="str">
        <f>IF(SUM(Z37,AB37,AD37,AF37)=0,"-",SUM(Z37,AB37,AD37,AF37))</f>
        <v>-</v>
      </c>
      <c r="Y37" s="114" t="s">
        <v>1</v>
      </c>
      <c r="Z37" s="114" t="s">
        <v>1</v>
      </c>
      <c r="AA37" s="114" t="s">
        <v>1</v>
      </c>
      <c r="AB37" s="114" t="s">
        <v>1</v>
      </c>
      <c r="AC37" s="114" t="s">
        <v>1</v>
      </c>
      <c r="AD37" s="114" t="s">
        <v>1</v>
      </c>
      <c r="AE37" s="114" t="s">
        <v>1</v>
      </c>
      <c r="AF37" s="114" t="s">
        <v>1</v>
      </c>
      <c r="AG37" s="117" t="str">
        <f>IF(SUM(AH37:AI37)=0,"-",SUM(AH37:AI37))</f>
        <v>-</v>
      </c>
      <c r="AH37" s="114" t="s">
        <v>1</v>
      </c>
      <c r="AI37" s="114" t="s">
        <v>1</v>
      </c>
      <c r="AJ37" s="117">
        <f>IF(SUM(AK37:AL37)=0,"-",SUM(AK37:AL37))</f>
        <v>1</v>
      </c>
      <c r="AK37" s="114">
        <v>1</v>
      </c>
      <c r="AL37" s="114" t="s">
        <v>1</v>
      </c>
      <c r="AM37" s="122"/>
      <c r="AN37" s="121" t="s">
        <v>46</v>
      </c>
      <c r="AO37" s="117" t="str">
        <f>IF(SUM(AP37:AQ37)=0,"-",SUM(AP37:AQ37))</f>
        <v>-</v>
      </c>
      <c r="AP37" s="114" t="s">
        <v>1</v>
      </c>
      <c r="AQ37" s="114" t="s">
        <v>1</v>
      </c>
      <c r="AR37" s="117" t="str">
        <f>IF(SUM(AS37:AT37)=0,"-",SUM(AS37:AT37))</f>
        <v>-</v>
      </c>
      <c r="AS37" s="114" t="s">
        <v>1</v>
      </c>
      <c r="AT37" s="114" t="s">
        <v>1</v>
      </c>
      <c r="AU37" s="117">
        <f>SUM(AV37:BG37)</f>
        <v>59</v>
      </c>
      <c r="AV37" s="119">
        <v>21</v>
      </c>
      <c r="AW37" s="119">
        <v>35</v>
      </c>
      <c r="AX37" s="120" t="s">
        <v>1</v>
      </c>
      <c r="AY37" s="120">
        <v>2</v>
      </c>
      <c r="AZ37" s="119" t="s">
        <v>1</v>
      </c>
      <c r="BA37" s="119" t="s">
        <v>1</v>
      </c>
      <c r="BB37" s="119" t="s">
        <v>1</v>
      </c>
      <c r="BC37" s="119" t="s">
        <v>1</v>
      </c>
      <c r="BD37" s="120">
        <v>1</v>
      </c>
      <c r="BE37" s="120" t="s">
        <v>1</v>
      </c>
      <c r="BF37" s="119" t="s">
        <v>1</v>
      </c>
      <c r="BG37" s="119" t="s">
        <v>1</v>
      </c>
      <c r="BH37" s="108"/>
      <c r="BI37" s="107"/>
      <c r="BJ37" s="108"/>
      <c r="BK37" s="108"/>
      <c r="BL37" s="114"/>
      <c r="BM37" s="114"/>
    </row>
    <row r="38" spans="1:65" s="2" customFormat="1" ht="16" customHeight="1" x14ac:dyDescent="0.15">
      <c r="A38" s="121"/>
      <c r="C38" s="118"/>
      <c r="D38" s="116"/>
      <c r="E38" s="117"/>
      <c r="F38" s="116"/>
      <c r="G38" s="116"/>
      <c r="H38" s="114"/>
      <c r="I38" s="114"/>
      <c r="J38" s="114"/>
      <c r="K38" s="114"/>
      <c r="L38" s="114"/>
      <c r="M38" s="114"/>
      <c r="N38" s="114"/>
      <c r="O38" s="114"/>
      <c r="P38" s="114"/>
      <c r="Q38" s="114"/>
      <c r="R38" s="114"/>
      <c r="S38" s="114"/>
      <c r="T38" s="114"/>
      <c r="U38" s="114"/>
      <c r="V38" s="117"/>
      <c r="W38" s="116"/>
      <c r="X38" s="116"/>
      <c r="Y38" s="114"/>
      <c r="Z38" s="114"/>
      <c r="AA38" s="114"/>
      <c r="AB38" s="114"/>
      <c r="AC38" s="114"/>
      <c r="AD38" s="114"/>
      <c r="AE38" s="114"/>
      <c r="AF38" s="114"/>
      <c r="AG38" s="117"/>
      <c r="AH38" s="114"/>
      <c r="AI38" s="114"/>
      <c r="AJ38" s="117"/>
      <c r="AK38" s="114"/>
      <c r="AL38" s="114"/>
      <c r="AM38" s="122"/>
      <c r="AN38" s="121"/>
      <c r="AO38" s="117"/>
      <c r="AP38" s="114"/>
      <c r="AQ38" s="114"/>
      <c r="AR38" s="117"/>
      <c r="AS38" s="114"/>
      <c r="AT38" s="114"/>
      <c r="AU38" s="117"/>
      <c r="AV38" s="119"/>
      <c r="AW38" s="119"/>
      <c r="AX38" s="120"/>
      <c r="AY38" s="120"/>
      <c r="AZ38" s="119"/>
      <c r="BA38" s="119"/>
      <c r="BB38" s="119"/>
      <c r="BC38" s="119"/>
      <c r="BD38" s="120"/>
      <c r="BE38" s="120"/>
      <c r="BF38" s="119"/>
      <c r="BG38" s="119"/>
      <c r="BH38" s="108"/>
      <c r="BI38" s="107"/>
      <c r="BJ38" s="108"/>
      <c r="BK38" s="108"/>
      <c r="BL38" s="114"/>
      <c r="BM38" s="114"/>
    </row>
    <row r="39" spans="1:65" s="2" customFormat="1" ht="16" customHeight="1" x14ac:dyDescent="0.15">
      <c r="A39" s="121" t="s">
        <v>45</v>
      </c>
      <c r="B39" s="2">
        <f>SUM(C39:D39)</f>
        <v>201</v>
      </c>
      <c r="C39" s="118">
        <f>SUM(F39,W39,AP39,AH39,AK39)</f>
        <v>98</v>
      </c>
      <c r="D39" s="116">
        <f>SUM(G39,X39,AI39,AL39,AQ39)</f>
        <v>103</v>
      </c>
      <c r="E39" s="117">
        <f>SUM(F39:G39)</f>
        <v>198</v>
      </c>
      <c r="F39" s="116">
        <f>SUM(H39,J39,L39,N39,P39,R39,T39)</f>
        <v>96</v>
      </c>
      <c r="G39" s="116">
        <f>SUM(I39,K39,M39,O39,Q39,S39,U39)</f>
        <v>102</v>
      </c>
      <c r="H39" s="114">
        <v>80</v>
      </c>
      <c r="I39" s="114">
        <v>93</v>
      </c>
      <c r="J39" s="114" t="s">
        <v>1</v>
      </c>
      <c r="K39" s="114">
        <v>1</v>
      </c>
      <c r="L39" s="114">
        <v>2</v>
      </c>
      <c r="M39" s="114">
        <v>5</v>
      </c>
      <c r="N39" s="114" t="s">
        <v>1</v>
      </c>
      <c r="O39" s="114" t="s">
        <v>1</v>
      </c>
      <c r="P39" s="114" t="s">
        <v>1</v>
      </c>
      <c r="Q39" s="114" t="s">
        <v>1</v>
      </c>
      <c r="R39" s="114">
        <v>13</v>
      </c>
      <c r="S39" s="114">
        <v>3</v>
      </c>
      <c r="T39" s="114">
        <v>1</v>
      </c>
      <c r="U39" s="114" t="s">
        <v>1</v>
      </c>
      <c r="V39" s="117" t="str">
        <f>IF(SUM(W39:X39)=0,"-",SUM(W39:X39))</f>
        <v>-</v>
      </c>
      <c r="W39" s="116" t="str">
        <f>IF(SUM(Y39,AA39,AC39,AE39)=0,"-",SUM(Y39,AA39,AC39,AE39))</f>
        <v>-</v>
      </c>
      <c r="X39" s="116" t="str">
        <f>IF(SUM(Z39,AB39,AD39,AF39)=0,"-",SUM(Z39,AB39,AD39,AF39))</f>
        <v>-</v>
      </c>
      <c r="Y39" s="114" t="s">
        <v>1</v>
      </c>
      <c r="Z39" s="114" t="s">
        <v>1</v>
      </c>
      <c r="AA39" s="114" t="s">
        <v>1</v>
      </c>
      <c r="AB39" s="114" t="s">
        <v>1</v>
      </c>
      <c r="AC39" s="114" t="s">
        <v>1</v>
      </c>
      <c r="AD39" s="114" t="s">
        <v>1</v>
      </c>
      <c r="AE39" s="114" t="s">
        <v>1</v>
      </c>
      <c r="AF39" s="114" t="s">
        <v>1</v>
      </c>
      <c r="AG39" s="117">
        <f>IF(SUM(AH39:AI39)=0,"-",SUM(AH39:AI39))</f>
        <v>1</v>
      </c>
      <c r="AH39" s="114">
        <v>1</v>
      </c>
      <c r="AI39" s="114" t="s">
        <v>1</v>
      </c>
      <c r="AJ39" s="117">
        <f>IF(SUM(AK39:AL39)=0,"-",SUM(AK39:AL39))</f>
        <v>2</v>
      </c>
      <c r="AK39" s="114">
        <v>1</v>
      </c>
      <c r="AL39" s="114">
        <v>1</v>
      </c>
      <c r="AM39" s="122"/>
      <c r="AN39" s="121" t="s">
        <v>45</v>
      </c>
      <c r="AO39" s="117" t="str">
        <f>IF(SUM(AP39:AQ39)=0,"-",SUM(AP39:AQ39))</f>
        <v>-</v>
      </c>
      <c r="AP39" s="114" t="s">
        <v>1</v>
      </c>
      <c r="AQ39" s="114" t="s">
        <v>1</v>
      </c>
      <c r="AR39" s="117">
        <f>IF(SUM(AS39:AT39)=0,"-",SUM(AS39:AT39))</f>
        <v>2</v>
      </c>
      <c r="AS39" s="114">
        <v>1</v>
      </c>
      <c r="AT39" s="114">
        <v>1</v>
      </c>
      <c r="AU39" s="117">
        <f>SUM(AV39:BG39)</f>
        <v>192</v>
      </c>
      <c r="AV39" s="119">
        <v>80</v>
      </c>
      <c r="AW39" s="119">
        <v>93</v>
      </c>
      <c r="AX39" s="120" t="s">
        <v>1</v>
      </c>
      <c r="AY39" s="120">
        <v>1</v>
      </c>
      <c r="AZ39" s="119" t="s">
        <v>1</v>
      </c>
      <c r="BA39" s="119" t="s">
        <v>1</v>
      </c>
      <c r="BB39" s="119" t="s">
        <v>1</v>
      </c>
      <c r="BC39" s="119">
        <v>1</v>
      </c>
      <c r="BD39" s="120">
        <v>13</v>
      </c>
      <c r="BE39" s="120">
        <v>3</v>
      </c>
      <c r="BF39" s="119">
        <v>1</v>
      </c>
      <c r="BG39" s="119" t="s">
        <v>1</v>
      </c>
      <c r="BH39" s="108"/>
      <c r="BI39" s="107"/>
      <c r="BJ39" s="108"/>
      <c r="BK39" s="108"/>
      <c r="BL39" s="114"/>
      <c r="BM39" s="114"/>
    </row>
    <row r="40" spans="1:65" s="2" customFormat="1" ht="16" customHeight="1" x14ac:dyDescent="0.15">
      <c r="A40" s="121" t="s">
        <v>44</v>
      </c>
      <c r="B40" s="2">
        <f>SUM(C40:D40)</f>
        <v>145</v>
      </c>
      <c r="C40" s="118">
        <f>SUM(F40,W40,AP40,AH40,AK40)</f>
        <v>88</v>
      </c>
      <c r="D40" s="116">
        <f>SUM(G40,X40,AI40,AL40,AQ40)</f>
        <v>57</v>
      </c>
      <c r="E40" s="117">
        <f>SUM(F40:G40)</f>
        <v>144</v>
      </c>
      <c r="F40" s="116">
        <f>SUM(H40,J40,L40,N40,P40,R40,T40)</f>
        <v>87</v>
      </c>
      <c r="G40" s="116">
        <f>SUM(I40,K40,M40,O40,Q40,S40,U40)</f>
        <v>57</v>
      </c>
      <c r="H40" s="114">
        <v>67</v>
      </c>
      <c r="I40" s="114">
        <v>54</v>
      </c>
      <c r="J40" s="114" t="s">
        <v>1</v>
      </c>
      <c r="K40" s="114" t="s">
        <v>1</v>
      </c>
      <c r="L40" s="114">
        <v>9</v>
      </c>
      <c r="M40" s="114">
        <v>3</v>
      </c>
      <c r="N40" s="114" t="s">
        <v>1</v>
      </c>
      <c r="O40" s="114" t="s">
        <v>1</v>
      </c>
      <c r="P40" s="114" t="s">
        <v>1</v>
      </c>
      <c r="Q40" s="114" t="s">
        <v>1</v>
      </c>
      <c r="R40" s="114">
        <v>10</v>
      </c>
      <c r="S40" s="114" t="s">
        <v>1</v>
      </c>
      <c r="T40" s="114">
        <v>1</v>
      </c>
      <c r="U40" s="114" t="s">
        <v>1</v>
      </c>
      <c r="V40" s="117" t="str">
        <f>IF(SUM(W40:X40)=0,"-",SUM(W40:X40))</f>
        <v>-</v>
      </c>
      <c r="W40" s="116" t="str">
        <f>IF(SUM(Y40,AA40,AC40,AE40)=0,"-",SUM(Y40,AA40,AC40,AE40))</f>
        <v>-</v>
      </c>
      <c r="X40" s="116" t="str">
        <f>IF(SUM(Z40,AB40,AD40,AF40)=0,"-",SUM(Z40,AB40,AD40,AF40))</f>
        <v>-</v>
      </c>
      <c r="Y40" s="114" t="s">
        <v>1</v>
      </c>
      <c r="Z40" s="114" t="s">
        <v>1</v>
      </c>
      <c r="AA40" s="114" t="s">
        <v>1</v>
      </c>
      <c r="AB40" s="114" t="s">
        <v>1</v>
      </c>
      <c r="AC40" s="114" t="s">
        <v>1</v>
      </c>
      <c r="AD40" s="114" t="s">
        <v>1</v>
      </c>
      <c r="AE40" s="114" t="s">
        <v>1</v>
      </c>
      <c r="AF40" s="114" t="s">
        <v>1</v>
      </c>
      <c r="AG40" s="117" t="str">
        <f>IF(SUM(AH40:AI40)=0,"-",SUM(AH40:AI40))</f>
        <v>-</v>
      </c>
      <c r="AH40" s="114" t="s">
        <v>1</v>
      </c>
      <c r="AI40" s="114" t="s">
        <v>1</v>
      </c>
      <c r="AJ40" s="117">
        <f>IF(SUM(AK40:AL40)=0,"-",SUM(AK40:AL40))</f>
        <v>1</v>
      </c>
      <c r="AK40" s="114">
        <v>1</v>
      </c>
      <c r="AL40" s="114" t="s">
        <v>1</v>
      </c>
      <c r="AM40" s="122"/>
      <c r="AN40" s="121" t="s">
        <v>44</v>
      </c>
      <c r="AO40" s="117" t="str">
        <f>IF(SUM(AP40:AQ40)=0,"-",SUM(AP40:AQ40))</f>
        <v>-</v>
      </c>
      <c r="AP40" s="114" t="s">
        <v>1</v>
      </c>
      <c r="AQ40" s="114" t="s">
        <v>1</v>
      </c>
      <c r="AR40" s="117">
        <f>IF(SUM(AS40:AT40)=0,"-",SUM(AS40:AT40))</f>
        <v>2</v>
      </c>
      <c r="AS40" s="114">
        <v>2</v>
      </c>
      <c r="AT40" s="114" t="s">
        <v>1</v>
      </c>
      <c r="AU40" s="117">
        <f>SUM(AV40:BG40)</f>
        <v>132</v>
      </c>
      <c r="AV40" s="119">
        <v>67</v>
      </c>
      <c r="AW40" s="119">
        <v>54</v>
      </c>
      <c r="AX40" s="120" t="s">
        <v>1</v>
      </c>
      <c r="AY40" s="120" t="s">
        <v>1</v>
      </c>
      <c r="AZ40" s="119" t="s">
        <v>1</v>
      </c>
      <c r="BA40" s="119" t="s">
        <v>1</v>
      </c>
      <c r="BB40" s="119" t="s">
        <v>1</v>
      </c>
      <c r="BC40" s="119" t="s">
        <v>1</v>
      </c>
      <c r="BD40" s="120">
        <v>10</v>
      </c>
      <c r="BE40" s="120" t="s">
        <v>1</v>
      </c>
      <c r="BF40" s="119">
        <v>1</v>
      </c>
      <c r="BG40" s="119" t="s">
        <v>1</v>
      </c>
      <c r="BH40" s="108"/>
      <c r="BI40" s="107"/>
      <c r="BJ40" s="108"/>
      <c r="BK40" s="108"/>
      <c r="BL40" s="114"/>
      <c r="BM40" s="114"/>
    </row>
    <row r="41" spans="1:65" s="2" customFormat="1" ht="18.75" customHeight="1" x14ac:dyDescent="0.15">
      <c r="A41" s="115" t="s">
        <v>43</v>
      </c>
      <c r="B41" s="2">
        <f>SUM(C41:D41)</f>
        <v>127</v>
      </c>
      <c r="C41" s="118">
        <f>SUM(F41,W41,AP41,AH41,AK41)</f>
        <v>69</v>
      </c>
      <c r="D41" s="116">
        <f>SUM(G41,X41,AI41,AL41,AQ41)</f>
        <v>58</v>
      </c>
      <c r="E41" s="117">
        <f>SUM(F41:G41)</f>
        <v>125</v>
      </c>
      <c r="F41" s="116">
        <f>SUM(H41,J41,L41,N41,P41,R41,T41)</f>
        <v>68</v>
      </c>
      <c r="G41" s="116">
        <f>SUM(I41,K41,M41,O41,Q41,S41,U41)</f>
        <v>57</v>
      </c>
      <c r="H41" s="114">
        <v>61</v>
      </c>
      <c r="I41" s="114">
        <v>51</v>
      </c>
      <c r="J41" s="114">
        <v>2</v>
      </c>
      <c r="K41" s="114">
        <v>3</v>
      </c>
      <c r="L41" s="114" t="s">
        <v>1</v>
      </c>
      <c r="M41" s="114">
        <v>1</v>
      </c>
      <c r="N41" s="114" t="s">
        <v>1</v>
      </c>
      <c r="O41" s="114" t="s">
        <v>1</v>
      </c>
      <c r="P41" s="114" t="s">
        <v>1</v>
      </c>
      <c r="Q41" s="114" t="s">
        <v>1</v>
      </c>
      <c r="R41" s="114">
        <v>5</v>
      </c>
      <c r="S41" s="114">
        <v>2</v>
      </c>
      <c r="T41" s="114" t="s">
        <v>1</v>
      </c>
      <c r="U41" s="114" t="s">
        <v>1</v>
      </c>
      <c r="V41" s="117" t="str">
        <f>IF(SUM(W41:X41)=0,"-",SUM(W41:X41))</f>
        <v>-</v>
      </c>
      <c r="W41" s="116" t="str">
        <f>IF(SUM(Y41,AA41,AC41,AE41)=0,"-",SUM(Y41,AA41,AC41,AE41))</f>
        <v>-</v>
      </c>
      <c r="X41" s="116" t="str">
        <f>IF(SUM(Z41,AB41,AD41,AF41)=0,"-",SUM(Z41,AB41,AD41,AF41))</f>
        <v>-</v>
      </c>
      <c r="Y41" s="114" t="s">
        <v>1</v>
      </c>
      <c r="Z41" s="114" t="s">
        <v>1</v>
      </c>
      <c r="AA41" s="114" t="s">
        <v>1</v>
      </c>
      <c r="AB41" s="114" t="s">
        <v>1</v>
      </c>
      <c r="AC41" s="114" t="s">
        <v>1</v>
      </c>
      <c r="AD41" s="114" t="s">
        <v>1</v>
      </c>
      <c r="AE41" s="114" t="s">
        <v>1</v>
      </c>
      <c r="AF41" s="114" t="s">
        <v>1</v>
      </c>
      <c r="AG41" s="114" t="s">
        <v>1</v>
      </c>
      <c r="AH41" s="114" t="s">
        <v>1</v>
      </c>
      <c r="AI41" s="114" t="s">
        <v>1</v>
      </c>
      <c r="AJ41" s="114">
        <v>2</v>
      </c>
      <c r="AK41" s="114">
        <v>1</v>
      </c>
      <c r="AL41" s="114">
        <v>1</v>
      </c>
      <c r="AM41" s="108"/>
      <c r="AN41" s="115" t="s">
        <v>42</v>
      </c>
      <c r="AO41" s="114" t="s">
        <v>1</v>
      </c>
      <c r="AP41" s="114" t="s">
        <v>1</v>
      </c>
      <c r="AQ41" s="114" t="s">
        <v>1</v>
      </c>
      <c r="AR41" s="114">
        <v>2</v>
      </c>
      <c r="AS41" s="114">
        <v>1</v>
      </c>
      <c r="AT41" s="114">
        <v>1</v>
      </c>
      <c r="AU41" s="114">
        <v>124</v>
      </c>
      <c r="AV41" s="114">
        <v>61</v>
      </c>
      <c r="AW41" s="114">
        <v>51</v>
      </c>
      <c r="AX41" s="114">
        <v>2</v>
      </c>
      <c r="AY41" s="114">
        <v>3</v>
      </c>
      <c r="AZ41" s="114" t="s">
        <v>1</v>
      </c>
      <c r="BA41" s="114" t="s">
        <v>1</v>
      </c>
      <c r="BB41" s="114" t="s">
        <v>1</v>
      </c>
      <c r="BC41" s="114" t="s">
        <v>1</v>
      </c>
      <c r="BD41" s="114">
        <v>5</v>
      </c>
      <c r="BE41" s="114">
        <v>2</v>
      </c>
      <c r="BF41" s="114" t="s">
        <v>1</v>
      </c>
      <c r="BG41" s="114" t="s">
        <v>1</v>
      </c>
      <c r="BH41" s="108"/>
      <c r="BI41" s="108"/>
      <c r="BJ41" s="108"/>
      <c r="BK41" s="108"/>
      <c r="BL41" s="114"/>
      <c r="BM41" s="114"/>
    </row>
    <row r="42" spans="1:65" s="2" customFormat="1" ht="18.75" customHeight="1" x14ac:dyDescent="0.15">
      <c r="A42" s="115"/>
      <c r="C42" s="118"/>
      <c r="D42" s="116"/>
      <c r="E42" s="117"/>
      <c r="F42" s="116"/>
      <c r="G42" s="116"/>
      <c r="H42" s="114"/>
      <c r="I42" s="114"/>
      <c r="J42" s="114"/>
      <c r="K42" s="114"/>
      <c r="L42" s="114"/>
      <c r="M42" s="114"/>
      <c r="N42" s="114"/>
      <c r="O42" s="114"/>
      <c r="P42" s="114"/>
      <c r="Q42" s="114"/>
      <c r="R42" s="114"/>
      <c r="S42" s="114"/>
      <c r="T42" s="114"/>
      <c r="U42" s="114"/>
      <c r="V42" s="114"/>
      <c r="W42" s="114"/>
      <c r="X42" s="117"/>
      <c r="Y42" s="116"/>
      <c r="Z42" s="116"/>
      <c r="AA42" s="114"/>
      <c r="AB42" s="114"/>
      <c r="AC42" s="114"/>
      <c r="AD42" s="114"/>
      <c r="AE42" s="114"/>
      <c r="AF42" s="114"/>
      <c r="AG42" s="114"/>
      <c r="AH42" s="114"/>
      <c r="AI42" s="114"/>
      <c r="AJ42" s="114"/>
      <c r="AK42" s="114"/>
      <c r="AL42" s="114"/>
      <c r="AM42" s="108"/>
      <c r="AN42" s="115"/>
      <c r="AO42" s="114"/>
      <c r="AP42" s="114"/>
      <c r="AQ42" s="114"/>
      <c r="AR42" s="114"/>
      <c r="AS42" s="114"/>
      <c r="AT42" s="114"/>
      <c r="AU42" s="114"/>
      <c r="AV42" s="114"/>
      <c r="AW42" s="114"/>
      <c r="AX42" s="114"/>
      <c r="AY42" s="114"/>
      <c r="AZ42" s="114"/>
      <c r="BA42" s="114"/>
      <c r="BB42" s="114"/>
      <c r="BC42" s="114"/>
      <c r="BD42" s="114"/>
      <c r="BE42" s="114"/>
      <c r="BF42" s="114"/>
      <c r="BG42" s="114"/>
      <c r="BH42" s="108"/>
      <c r="BI42" s="108"/>
      <c r="BJ42" s="108"/>
      <c r="BK42" s="108"/>
      <c r="BL42" s="114"/>
      <c r="BM42" s="114"/>
    </row>
    <row r="43" spans="1:65" s="2" customFormat="1" ht="16" customHeight="1" thickBot="1" x14ac:dyDescent="0.2">
      <c r="A43" s="111" t="s">
        <v>41</v>
      </c>
      <c r="B43" s="113">
        <f>SUM(C43:D43)</f>
        <v>293</v>
      </c>
      <c r="C43" s="112">
        <f>SUM(F43,W43,AP43,AH43,AK43)</f>
        <v>165</v>
      </c>
      <c r="D43" s="112">
        <f>SUM(G43,X43,AI43,AL43,AQ43)</f>
        <v>128</v>
      </c>
      <c r="E43" s="110">
        <f>SUM(F43:G43)</f>
        <v>292</v>
      </c>
      <c r="F43" s="112">
        <f>SUM(H43,J43,L43,N43,P43,R43,T43)</f>
        <v>165</v>
      </c>
      <c r="G43" s="112">
        <f>SUM(I43,K43,M43,O43,Q43,S43,U43)</f>
        <v>127</v>
      </c>
      <c r="H43" s="109">
        <v>160</v>
      </c>
      <c r="I43" s="109">
        <v>122</v>
      </c>
      <c r="J43" s="109" t="s">
        <v>1</v>
      </c>
      <c r="K43" s="109" t="s">
        <v>1</v>
      </c>
      <c r="L43" s="109" t="s">
        <v>1</v>
      </c>
      <c r="M43" s="109">
        <v>5</v>
      </c>
      <c r="N43" s="109" t="s">
        <v>1</v>
      </c>
      <c r="O43" s="109" t="s">
        <v>1</v>
      </c>
      <c r="P43" s="109" t="s">
        <v>1</v>
      </c>
      <c r="Q43" s="109" t="s">
        <v>1</v>
      </c>
      <c r="R43" s="109">
        <v>5</v>
      </c>
      <c r="S43" s="109" t="s">
        <v>1</v>
      </c>
      <c r="T43" s="109" t="s">
        <v>1</v>
      </c>
      <c r="U43" s="109" t="s">
        <v>1</v>
      </c>
      <c r="V43" s="110">
        <f>IF(SUM(W43:X43)=0,"-",SUM(W43:X43))</f>
        <v>1</v>
      </c>
      <c r="W43" s="110" t="str">
        <f>IF(SUM(Y43,AA43,AC43,AE43)=0,"-",SUM(Y43,AA43,AC43,AE43))</f>
        <v>-</v>
      </c>
      <c r="X43" s="110">
        <f>IF(SUM(Z43,AB43,AD43,AF43)=0,"-",SUM(Z43,AB43,AD43,AF43))</f>
        <v>1</v>
      </c>
      <c r="Y43" s="109" t="s">
        <v>1</v>
      </c>
      <c r="Z43" s="109">
        <v>1</v>
      </c>
      <c r="AA43" s="109" t="s">
        <v>1</v>
      </c>
      <c r="AB43" s="109" t="s">
        <v>1</v>
      </c>
      <c r="AC43" s="109" t="s">
        <v>1</v>
      </c>
      <c r="AD43" s="109" t="s">
        <v>1</v>
      </c>
      <c r="AE43" s="109" t="s">
        <v>1</v>
      </c>
      <c r="AF43" s="109" t="s">
        <v>1</v>
      </c>
      <c r="AG43" s="110" t="str">
        <f>IF(SUM(AH43:AI43)=0,"-",SUM(AH43:AI43))</f>
        <v>-</v>
      </c>
      <c r="AH43" s="109" t="s">
        <v>1</v>
      </c>
      <c r="AI43" s="109" t="s">
        <v>1</v>
      </c>
      <c r="AJ43" s="110" t="str">
        <f>IF(SUM(AK43:AL43)=0,"-",SUM(AK43:AL43))</f>
        <v>-</v>
      </c>
      <c r="AK43" s="109" t="s">
        <v>1</v>
      </c>
      <c r="AL43" s="109" t="s">
        <v>1</v>
      </c>
      <c r="AM43" s="108"/>
      <c r="AN43" s="111" t="s">
        <v>41</v>
      </c>
      <c r="AO43" s="110" t="str">
        <f>IF(SUM(AP43:AQ43)=0,"-",SUM(AP43:AQ43))</f>
        <v>-</v>
      </c>
      <c r="AP43" s="109" t="s">
        <v>1</v>
      </c>
      <c r="AQ43" s="109" t="s">
        <v>1</v>
      </c>
      <c r="AR43" s="110">
        <f>IF(SUM(AS43:AT43)=0,"-",SUM(AS43:AT43))</f>
        <v>1</v>
      </c>
      <c r="AS43" s="109" t="s">
        <v>1</v>
      </c>
      <c r="AT43" s="109">
        <v>1</v>
      </c>
      <c r="AU43" s="110">
        <f>IF(SUM(AV43:BG43)=0,"-",SUM(AV43:BG43))</f>
        <v>287</v>
      </c>
      <c r="AV43" s="109">
        <v>160</v>
      </c>
      <c r="AW43" s="109">
        <v>122</v>
      </c>
      <c r="AX43" s="109" t="s">
        <v>1</v>
      </c>
      <c r="AY43" s="109" t="s">
        <v>1</v>
      </c>
      <c r="AZ43" s="109" t="s">
        <v>1</v>
      </c>
      <c r="BA43" s="109" t="s">
        <v>1</v>
      </c>
      <c r="BB43" s="109" t="s">
        <v>1</v>
      </c>
      <c r="BC43" s="109" t="s">
        <v>1</v>
      </c>
      <c r="BD43" s="109">
        <v>5</v>
      </c>
      <c r="BE43" s="109" t="s">
        <v>1</v>
      </c>
      <c r="BF43" s="109" t="s">
        <v>1</v>
      </c>
      <c r="BG43" s="109" t="s">
        <v>1</v>
      </c>
      <c r="BH43" s="108"/>
      <c r="BI43" s="108"/>
      <c r="BJ43" s="108"/>
      <c r="BK43" s="107"/>
      <c r="BL43" s="107"/>
      <c r="BM43" s="107"/>
    </row>
    <row r="44" spans="1:65" s="99" customFormat="1" ht="14.25" customHeight="1" x14ac:dyDescent="0.15">
      <c r="A44" s="86" t="s">
        <v>40</v>
      </c>
      <c r="B44" s="106"/>
      <c r="C44" s="105"/>
      <c r="D44" s="104"/>
      <c r="E44" s="102"/>
      <c r="F44" s="104"/>
      <c r="G44" s="104"/>
      <c r="H44" s="100"/>
      <c r="I44" s="100"/>
      <c r="J44" s="100"/>
      <c r="K44" s="100"/>
      <c r="L44" s="100"/>
      <c r="M44" s="100"/>
      <c r="N44" s="100"/>
      <c r="O44" s="100"/>
      <c r="P44" s="100"/>
      <c r="Q44" s="100"/>
      <c r="R44" s="100"/>
      <c r="S44" s="100"/>
      <c r="T44" s="100"/>
      <c r="U44" s="100"/>
      <c r="V44" s="100"/>
      <c r="W44" s="100"/>
      <c r="X44" s="102"/>
      <c r="Y44" s="104"/>
      <c r="Z44" s="104"/>
      <c r="AA44" s="100"/>
      <c r="AB44" s="100"/>
      <c r="AC44" s="100"/>
      <c r="AD44" s="100"/>
      <c r="AE44" s="100"/>
      <c r="AF44" s="100"/>
      <c r="AG44" s="100"/>
      <c r="AH44" s="100"/>
      <c r="AI44" s="100"/>
      <c r="AJ44" s="100"/>
      <c r="AK44" s="102"/>
      <c r="AL44" s="102"/>
      <c r="AM44" s="102"/>
      <c r="AN44" s="86" t="s">
        <v>39</v>
      </c>
      <c r="AO44" s="102"/>
      <c r="AP44" s="100"/>
      <c r="AQ44" s="100"/>
      <c r="AR44" s="102"/>
      <c r="AS44" s="100"/>
      <c r="AT44" s="100"/>
      <c r="AU44" s="102"/>
      <c r="AV44" s="100"/>
      <c r="AW44" s="100"/>
      <c r="AX44" s="102"/>
      <c r="AY44" s="100"/>
      <c r="AZ44" s="100"/>
      <c r="BA44" s="100"/>
      <c r="BB44" s="100"/>
      <c r="BC44" s="100"/>
      <c r="BD44" s="100"/>
      <c r="BE44" s="100"/>
      <c r="BF44" s="100"/>
      <c r="BG44" s="100"/>
      <c r="BH44" s="100"/>
      <c r="BI44" s="100"/>
    </row>
    <row r="45" spans="1:65" s="99" customFormat="1" ht="16" customHeight="1" x14ac:dyDescent="0.15">
      <c r="B45" s="106"/>
      <c r="C45" s="105"/>
      <c r="D45" s="104"/>
      <c r="E45" s="102"/>
      <c r="F45" s="104"/>
      <c r="G45" s="104"/>
      <c r="H45" s="100"/>
      <c r="I45" s="100"/>
      <c r="J45" s="100"/>
      <c r="K45" s="100"/>
      <c r="L45" s="100"/>
      <c r="M45" s="100"/>
      <c r="N45" s="100"/>
      <c r="O45" s="100"/>
      <c r="P45" s="100"/>
      <c r="Q45" s="100"/>
      <c r="R45" s="101"/>
      <c r="S45" s="100"/>
      <c r="T45" s="100"/>
      <c r="U45" s="100"/>
      <c r="V45" s="100"/>
      <c r="W45" s="100"/>
      <c r="X45" s="102"/>
      <c r="Y45" s="104"/>
      <c r="Z45" s="104"/>
      <c r="AA45" s="100"/>
      <c r="AB45" s="100"/>
      <c r="AC45" s="100"/>
      <c r="AD45" s="100"/>
      <c r="AE45" s="100"/>
      <c r="AF45" s="100"/>
      <c r="AG45" s="100"/>
      <c r="AH45" s="100"/>
      <c r="AI45" s="100"/>
      <c r="AJ45" s="100"/>
      <c r="AK45" s="102"/>
      <c r="AL45" s="102"/>
      <c r="AM45" s="102"/>
      <c r="AN45" s="103" t="s">
        <v>38</v>
      </c>
      <c r="AO45" s="102"/>
      <c r="AP45" s="100"/>
      <c r="AQ45" s="100"/>
      <c r="AR45" s="102"/>
      <c r="AS45" s="100"/>
      <c r="AT45" s="100"/>
      <c r="AU45" s="102"/>
      <c r="AV45" s="100"/>
      <c r="AW45" s="100"/>
      <c r="AX45" s="102"/>
      <c r="AY45" s="100"/>
      <c r="AZ45" s="100"/>
      <c r="BA45" s="100"/>
      <c r="BB45" s="100"/>
      <c r="BC45" s="100"/>
      <c r="BD45" s="100"/>
      <c r="BE45" s="100"/>
      <c r="BF45" s="100"/>
      <c r="BG45" s="101"/>
      <c r="BH45" s="100"/>
      <c r="BI45" s="100"/>
    </row>
    <row r="46" spans="1:65" s="86" customFormat="1" ht="18" customHeight="1" x14ac:dyDescent="0.25">
      <c r="F46" s="98" t="s">
        <v>37</v>
      </c>
      <c r="AA46" s="98" t="s">
        <v>36</v>
      </c>
    </row>
    <row r="47" spans="1:65" s="86" customFormat="1" ht="16" customHeight="1" thickBot="1" x14ac:dyDescent="0.3">
      <c r="H47" s="97"/>
      <c r="I47" s="97"/>
      <c r="J47" s="97"/>
      <c r="K47" s="97"/>
      <c r="L47" s="97"/>
      <c r="M47" s="97"/>
      <c r="AN47" s="96" t="s">
        <v>35</v>
      </c>
      <c r="AO47" s="96"/>
      <c r="AP47" s="96"/>
      <c r="AQ47" s="96"/>
      <c r="AR47" s="96"/>
      <c r="AS47" s="96"/>
      <c r="AT47" s="96"/>
      <c r="AU47" s="96"/>
      <c r="AV47" s="96"/>
      <c r="AW47" s="96"/>
      <c r="AX47" s="96"/>
      <c r="AY47" s="96"/>
      <c r="AZ47" s="96"/>
      <c r="BA47" s="96"/>
      <c r="BB47" s="96"/>
      <c r="BC47" s="96"/>
      <c r="BD47" s="96"/>
      <c r="BE47" s="96"/>
    </row>
    <row r="48" spans="1:65" s="2" customFormat="1" ht="16" customHeight="1" thickBot="1" x14ac:dyDescent="0.2">
      <c r="A48" s="62" t="s">
        <v>30</v>
      </c>
      <c r="B48" s="87"/>
      <c r="C48" s="63" t="s">
        <v>29</v>
      </c>
      <c r="D48" s="88"/>
      <c r="E48" s="87"/>
      <c r="F48" s="95" t="s">
        <v>34</v>
      </c>
      <c r="G48" s="94"/>
      <c r="H48" s="85" t="s">
        <v>33</v>
      </c>
      <c r="I48" s="84"/>
      <c r="J48" s="84"/>
      <c r="K48" s="84"/>
      <c r="L48" s="84"/>
      <c r="M48" s="93"/>
      <c r="N48" s="92" t="s">
        <v>32</v>
      </c>
      <c r="O48" s="91"/>
      <c r="P48" s="90" t="s">
        <v>31</v>
      </c>
      <c r="Q48" s="89"/>
      <c r="R48" s="75"/>
      <c r="V48" s="62" t="s">
        <v>30</v>
      </c>
      <c r="W48" s="87"/>
      <c r="X48" s="63" t="s">
        <v>29</v>
      </c>
      <c r="Y48" s="88"/>
      <c r="Z48" s="87"/>
      <c r="AA48" s="63" t="s">
        <v>28</v>
      </c>
      <c r="AB48" s="88"/>
      <c r="AC48" s="87"/>
      <c r="AD48" s="63" t="s">
        <v>27</v>
      </c>
      <c r="AE48" s="88"/>
      <c r="AF48" s="87"/>
      <c r="AG48" s="63" t="s">
        <v>26</v>
      </c>
      <c r="AH48" s="62"/>
      <c r="AI48" s="64"/>
      <c r="AJ48" s="63" t="s">
        <v>15</v>
      </c>
      <c r="AK48" s="62"/>
      <c r="AL48" s="62"/>
      <c r="AO48" s="86"/>
      <c r="AP48" s="86"/>
      <c r="AQ48" s="86"/>
      <c r="AR48" s="86"/>
      <c r="AS48" s="86"/>
      <c r="AT48" s="86"/>
      <c r="AU48" s="86"/>
      <c r="AV48" s="86"/>
      <c r="AW48" s="86"/>
      <c r="AX48" s="86"/>
      <c r="AY48" s="86"/>
      <c r="AZ48" s="86"/>
      <c r="BA48" s="86"/>
      <c r="BB48" s="86"/>
      <c r="BC48" s="86"/>
      <c r="BD48" s="86"/>
      <c r="BE48" s="86"/>
      <c r="BF48" s="86"/>
      <c r="BG48" s="86"/>
      <c r="BH48" s="86"/>
    </row>
    <row r="49" spans="1:60" s="2" customFormat="1" ht="45" customHeight="1" x14ac:dyDescent="0.15">
      <c r="A49" s="74"/>
      <c r="B49" s="73"/>
      <c r="C49" s="72"/>
      <c r="D49" s="59"/>
      <c r="E49" s="58"/>
      <c r="F49" s="85"/>
      <c r="G49" s="84"/>
      <c r="H49" s="83" t="s">
        <v>25</v>
      </c>
      <c r="I49" s="83"/>
      <c r="J49" s="83" t="s">
        <v>24</v>
      </c>
      <c r="K49" s="82"/>
      <c r="L49" s="81" t="s">
        <v>23</v>
      </c>
      <c r="M49" s="80"/>
      <c r="N49" s="79"/>
      <c r="O49" s="78"/>
      <c r="P49" s="77"/>
      <c r="Q49" s="76"/>
      <c r="R49" s="75"/>
      <c r="V49" s="74"/>
      <c r="W49" s="73"/>
      <c r="X49" s="72"/>
      <c r="Y49" s="59"/>
      <c r="Z49" s="58"/>
      <c r="AA49" s="72"/>
      <c r="AB49" s="59"/>
      <c r="AC49" s="58"/>
      <c r="AD49" s="72"/>
      <c r="AE49" s="59"/>
      <c r="AF49" s="58"/>
      <c r="AG49" s="36"/>
      <c r="AH49" s="35"/>
      <c r="AI49" s="37"/>
      <c r="AJ49" s="36"/>
      <c r="AK49" s="35"/>
      <c r="AL49" s="35"/>
      <c r="AO49" s="62" t="s">
        <v>22</v>
      </c>
      <c r="AP49" s="64"/>
      <c r="AQ49" s="63" t="s">
        <v>21</v>
      </c>
      <c r="AR49" s="64"/>
      <c r="AS49" s="71" t="s">
        <v>20</v>
      </c>
      <c r="AT49" s="70"/>
      <c r="AU49" s="70"/>
      <c r="AV49" s="70"/>
      <c r="AW49" s="70"/>
      <c r="AX49" s="69"/>
      <c r="AY49" s="68" t="s">
        <v>19</v>
      </c>
      <c r="AZ49" s="67"/>
      <c r="BA49" s="68" t="s">
        <v>18</v>
      </c>
      <c r="BB49" s="67"/>
      <c r="BC49" s="66" t="s">
        <v>17</v>
      </c>
      <c r="BD49" s="65"/>
      <c r="BE49" s="63" t="s">
        <v>16</v>
      </c>
      <c r="BF49" s="64"/>
      <c r="BG49" s="63" t="s">
        <v>15</v>
      </c>
      <c r="BH49" s="62"/>
    </row>
    <row r="50" spans="1:60" s="2" customFormat="1" ht="16" customHeight="1" x14ac:dyDescent="0.15">
      <c r="A50" s="59"/>
      <c r="B50" s="58"/>
      <c r="C50" s="57" t="s">
        <v>12</v>
      </c>
      <c r="D50" s="57" t="s">
        <v>6</v>
      </c>
      <c r="E50" s="57" t="s">
        <v>2</v>
      </c>
      <c r="F50" s="57" t="s">
        <v>6</v>
      </c>
      <c r="G50" s="57" t="s">
        <v>2</v>
      </c>
      <c r="H50" s="57" t="s">
        <v>6</v>
      </c>
      <c r="I50" s="57" t="s">
        <v>2</v>
      </c>
      <c r="J50" s="57" t="s">
        <v>6</v>
      </c>
      <c r="K50" s="56" t="s">
        <v>2</v>
      </c>
      <c r="L50" s="61" t="s">
        <v>6</v>
      </c>
      <c r="M50" s="57" t="s">
        <v>2</v>
      </c>
      <c r="N50" s="57" t="s">
        <v>6</v>
      </c>
      <c r="O50" s="57" t="s">
        <v>2</v>
      </c>
      <c r="P50" s="57" t="s">
        <v>6</v>
      </c>
      <c r="Q50" s="56" t="s">
        <v>2</v>
      </c>
      <c r="R50" s="60"/>
      <c r="V50" s="59"/>
      <c r="W50" s="58"/>
      <c r="X50" s="57" t="s">
        <v>12</v>
      </c>
      <c r="Y50" s="57" t="s">
        <v>6</v>
      </c>
      <c r="Z50" s="57" t="s">
        <v>2</v>
      </c>
      <c r="AA50" s="57" t="s">
        <v>12</v>
      </c>
      <c r="AB50" s="57" t="s">
        <v>6</v>
      </c>
      <c r="AC50" s="57" t="s">
        <v>2</v>
      </c>
      <c r="AD50" s="57" t="s">
        <v>12</v>
      </c>
      <c r="AE50" s="57" t="s">
        <v>6</v>
      </c>
      <c r="AF50" s="57" t="s">
        <v>2</v>
      </c>
      <c r="AG50" s="57" t="s">
        <v>12</v>
      </c>
      <c r="AH50" s="57" t="s">
        <v>6</v>
      </c>
      <c r="AI50" s="57" t="s">
        <v>2</v>
      </c>
      <c r="AJ50" s="57" t="s">
        <v>12</v>
      </c>
      <c r="AK50" s="57" t="s">
        <v>6</v>
      </c>
      <c r="AL50" s="56" t="s">
        <v>2</v>
      </c>
      <c r="AO50" s="45"/>
      <c r="AP50" s="47"/>
      <c r="AQ50" s="46"/>
      <c r="AR50" s="47"/>
      <c r="AS50" s="55" t="s">
        <v>12</v>
      </c>
      <c r="AT50" s="54"/>
      <c r="AU50" s="53" t="s">
        <v>14</v>
      </c>
      <c r="AV50" s="52"/>
      <c r="AW50" s="51" t="s">
        <v>13</v>
      </c>
      <c r="AX50" s="50"/>
      <c r="AY50" s="49"/>
      <c r="AZ50" s="49"/>
      <c r="BA50" s="49"/>
      <c r="BB50" s="49"/>
      <c r="BC50" s="48"/>
      <c r="BD50" s="48"/>
      <c r="BE50" s="46"/>
      <c r="BF50" s="47"/>
      <c r="BG50" s="46"/>
      <c r="BH50" s="45"/>
    </row>
    <row r="51" spans="1:60" s="2" customFormat="1" ht="16" customHeight="1" x14ac:dyDescent="0.2">
      <c r="A51" s="34" t="s">
        <v>12</v>
      </c>
      <c r="B51" s="44"/>
      <c r="C51" s="25">
        <f>IF(SUM(C53:C55)=0,"-",SUM(C53:C55))</f>
        <v>33</v>
      </c>
      <c r="D51" s="25">
        <f>IF(SUM(D53:D55)=0,"-",SUM(D53:D55))</f>
        <v>25</v>
      </c>
      <c r="E51" s="25">
        <f>IF(SUM(E53:E55)=0,"-",SUM(E53:E55))</f>
        <v>8</v>
      </c>
      <c r="F51" s="25">
        <f>IF(SUM(F53:F55)=0,"-",SUM(F53:F55))</f>
        <v>7</v>
      </c>
      <c r="G51" s="25">
        <f>IF(SUM(G53:G55)=0,"-",SUM(G53:G55))</f>
        <v>6</v>
      </c>
      <c r="H51" s="25">
        <f>IF(SUM(H53:H55)=0,"-",SUM(H53:H55))</f>
        <v>14</v>
      </c>
      <c r="I51" s="25">
        <f>IF(SUM(I53:I55)=0,"-",SUM(I53:I55))</f>
        <v>1</v>
      </c>
      <c r="J51" s="25" t="str">
        <f>IF(SUM(J53:J55)=0,"-",SUM(J53:J55))</f>
        <v>-</v>
      </c>
      <c r="K51" s="25" t="str">
        <f>IF(SUM(K53:K55)=0,"-",SUM(K53:K55))</f>
        <v>-</v>
      </c>
      <c r="L51" s="25" t="str">
        <f>IF(SUM(L53:L55)=0,"-",SUM(L53:L55))</f>
        <v>-</v>
      </c>
      <c r="M51" s="25" t="str">
        <f>IF(SUM(M53:M55)=0,"-",SUM(M53:M55))</f>
        <v>-</v>
      </c>
      <c r="N51" s="25">
        <f>IF(SUM(N53:N55)=0,"-",SUM(N53:N55))</f>
        <v>4</v>
      </c>
      <c r="O51" s="25">
        <f>IF(SUM(O53:O55)=0,"-",SUM(O53:O55))</f>
        <v>1</v>
      </c>
      <c r="P51" s="25" t="str">
        <f>IF(SUM(P53:P55)=0,"-",SUM(P53:P55))</f>
        <v>-</v>
      </c>
      <c r="Q51" s="25" t="str">
        <f>IF(SUM(Q53:Q55)=0,"-",SUM(Q53:Q55))</f>
        <v>-</v>
      </c>
      <c r="R51" s="25"/>
      <c r="V51" s="34" t="s">
        <v>12</v>
      </c>
      <c r="W51" s="44"/>
      <c r="X51" s="25">
        <f>IF(SUM(X53:X54)=0,"-",SUM(X53:X54))</f>
        <v>28</v>
      </c>
      <c r="Y51" s="25">
        <f>IF(SUM(Y53:Y54)=0,"-",SUM(Y53:Y54))</f>
        <v>21</v>
      </c>
      <c r="Z51" s="25">
        <f>IF(SUM(Z53:Z54)=0,"-",SUM(Z53:Z54))</f>
        <v>7</v>
      </c>
      <c r="AA51" s="25" t="str">
        <f>IF(SUM(AA53:AA54)=0,"-",SUM(AA53:AA54))</f>
        <v>-</v>
      </c>
      <c r="AB51" s="25" t="str">
        <f>IF(SUM(AB53:AB54)=0,"-",SUM(AB53:AB54))</f>
        <v>-</v>
      </c>
      <c r="AC51" s="25" t="str">
        <f>IF(SUM(AC53:AC54)=0,"-",SUM(AC53:AC54))</f>
        <v>-</v>
      </c>
      <c r="AD51" s="25">
        <f>IF(SUM(AD53:AD54)=0,"-",SUM(AD53:AD54))</f>
        <v>12</v>
      </c>
      <c r="AE51" s="25">
        <f>IF(SUM(AE53:AE54)=0,"-",SUM(AE53:AE54))</f>
        <v>12</v>
      </c>
      <c r="AF51" s="25" t="str">
        <f>IF(SUM(AF53:AF54)=0,"-",SUM(AF53:AF54))</f>
        <v>-</v>
      </c>
      <c r="AG51" s="25">
        <f>IF(SUM(AG53:AG54)=0,"-",SUM(AG53:AG54))</f>
        <v>6</v>
      </c>
      <c r="AH51" s="25">
        <f>IF(SUM(AH53:AH54)=0,"-",SUM(AH53:AH54))</f>
        <v>3</v>
      </c>
      <c r="AI51" s="25">
        <f>IF(SUM(AI53:AI54)=0,"-",SUM(AI53:AI54))</f>
        <v>3</v>
      </c>
      <c r="AJ51" s="25">
        <f>IF(SUM(AJ53:AJ54)=0,"-",SUM(AJ53:AJ54))</f>
        <v>10</v>
      </c>
      <c r="AK51" s="25">
        <f>IF(SUM(AK53:AK54)=0,"-",SUM(AK53:AK54))</f>
        <v>6</v>
      </c>
      <c r="AL51" s="25">
        <f>IF(SUM(AL53:AL54)=0,"-",SUM(AL53:AL54))</f>
        <v>4</v>
      </c>
      <c r="AO51" s="35"/>
      <c r="AP51" s="37"/>
      <c r="AQ51" s="36"/>
      <c r="AR51" s="37"/>
      <c r="AS51" s="36"/>
      <c r="AT51" s="37"/>
      <c r="AU51" s="43"/>
      <c r="AV51" s="42"/>
      <c r="AW51" s="41"/>
      <c r="AX51" s="40"/>
      <c r="AY51" s="39"/>
      <c r="AZ51" s="39"/>
      <c r="BA51" s="39"/>
      <c r="BB51" s="39"/>
      <c r="BC51" s="38"/>
      <c r="BD51" s="38"/>
      <c r="BE51" s="36"/>
      <c r="BF51" s="37"/>
      <c r="BG51" s="36"/>
      <c r="BH51" s="35"/>
    </row>
    <row r="52" spans="1:60" s="2" customFormat="1" ht="16" customHeight="1" x14ac:dyDescent="0.2">
      <c r="A52" s="12"/>
      <c r="B52" s="30"/>
      <c r="C52" s="25"/>
      <c r="D52" s="25"/>
      <c r="E52" s="25"/>
      <c r="F52" s="25"/>
      <c r="G52" s="25"/>
      <c r="H52" s="25"/>
      <c r="I52" s="25"/>
      <c r="J52" s="25"/>
      <c r="K52" s="25"/>
      <c r="L52" s="25"/>
      <c r="M52" s="25"/>
      <c r="N52" s="25"/>
      <c r="O52" s="25"/>
      <c r="P52" s="25"/>
      <c r="Q52" s="25"/>
      <c r="R52" s="25"/>
      <c r="V52" s="12"/>
      <c r="W52" s="30"/>
      <c r="X52" s="25"/>
      <c r="Y52" s="25"/>
      <c r="Z52" s="25"/>
      <c r="AA52" s="25"/>
      <c r="AB52" s="25"/>
      <c r="AC52" s="25"/>
      <c r="AD52" s="25"/>
      <c r="AE52" s="25"/>
      <c r="AF52" s="25"/>
      <c r="AG52" s="25"/>
      <c r="AH52" s="25"/>
      <c r="AI52" s="25"/>
      <c r="AJ52" s="25"/>
      <c r="AK52" s="25"/>
      <c r="AL52" s="25"/>
      <c r="AO52" s="34" t="s">
        <v>12</v>
      </c>
      <c r="AP52" s="33"/>
      <c r="AQ52" s="32">
        <f>IF(SUM(AP54:AQ55)=0,"-",SUM(AP54:AQ55))</f>
        <v>268</v>
      </c>
      <c r="AR52" s="31"/>
      <c r="AS52" s="31">
        <f>IF(SUM(AR54:AS55)=0,"-",SUM(AR54:AS55))</f>
        <v>257</v>
      </c>
      <c r="AT52" s="31"/>
      <c r="AU52" s="31">
        <f>IF(SUM(AT54:AU55)=0,"-",SUM(AT54:AU55))</f>
        <v>219</v>
      </c>
      <c r="AV52" s="31"/>
      <c r="AW52" s="31">
        <f>IF(SUM(AV54:AW55)=0,"-",SUM(AV54:AW55))</f>
        <v>38</v>
      </c>
      <c r="AX52" s="31"/>
      <c r="AY52" s="31" t="str">
        <f>IF(SUM(AX54:AY55)=0,"-",SUM(AX54:AY55))</f>
        <v>-</v>
      </c>
      <c r="AZ52" s="31"/>
      <c r="BA52" s="31" t="str">
        <f>IF(SUM(AZ54:BA55)=0,"-",SUM(AZ54:BA55))</f>
        <v>-</v>
      </c>
      <c r="BB52" s="31"/>
      <c r="BC52" s="31" t="str">
        <f>IF(SUM(BB54:BC55)=0,"-",SUM(BB54:BC55))</f>
        <v>-</v>
      </c>
      <c r="BD52" s="31"/>
      <c r="BE52" s="31">
        <f>IF(SUM(BD54:BE55)=0,"-",SUM(BD54:BE55))</f>
        <v>2</v>
      </c>
      <c r="BF52" s="31"/>
      <c r="BG52" s="31">
        <f>IF(SUM(BF54:BG55)=0,"-",SUM(BF54:BG55))</f>
        <v>9</v>
      </c>
      <c r="BH52" s="31"/>
    </row>
    <row r="53" spans="1:60" s="2" customFormat="1" ht="16" customHeight="1" x14ac:dyDescent="0.2">
      <c r="A53" s="28" t="s">
        <v>11</v>
      </c>
      <c r="B53" s="27"/>
      <c r="C53" s="25" t="str">
        <f>IF(SUM(D53:E53)=0,"-",SUM(D53:E53))</f>
        <v>-</v>
      </c>
      <c r="D53" s="26" t="str">
        <f>IF(SUM(F53,H53,J53,N53,P53)=0,"-",SUM(F53,H53,J53,N53,P53))</f>
        <v>-</v>
      </c>
      <c r="E53" s="26" t="str">
        <f>IF(SUM(G53,I53,K53,O53,Q53)=0,"-",SUM(G53,I53,K53,O53,Q53))</f>
        <v>-</v>
      </c>
      <c r="F53" s="25" t="s">
        <v>1</v>
      </c>
      <c r="G53" s="25" t="s">
        <v>1</v>
      </c>
      <c r="H53" s="25" t="s">
        <v>1</v>
      </c>
      <c r="I53" s="25" t="s">
        <v>1</v>
      </c>
      <c r="J53" s="25" t="s">
        <v>1</v>
      </c>
      <c r="K53" s="25" t="s">
        <v>1</v>
      </c>
      <c r="L53" s="25" t="s">
        <v>1</v>
      </c>
      <c r="M53" s="25" t="s">
        <v>1</v>
      </c>
      <c r="N53" s="25" t="s">
        <v>1</v>
      </c>
      <c r="O53" s="25" t="s">
        <v>1</v>
      </c>
      <c r="P53" s="25" t="s">
        <v>1</v>
      </c>
      <c r="Q53" s="25" t="s">
        <v>1</v>
      </c>
      <c r="R53" s="24"/>
      <c r="V53" s="28" t="s">
        <v>10</v>
      </c>
      <c r="W53" s="27"/>
      <c r="X53" s="25">
        <f>IF(SUM(Y53:Z53)=0,"-",SUM(Y53:Z53))</f>
        <v>25</v>
      </c>
      <c r="Y53" s="26">
        <f>IF(SUM(AB53,AE53,AH53,AK53)=0,"-",SUM(AB53,AE53,AH53,AK53))</f>
        <v>19</v>
      </c>
      <c r="Z53" s="26">
        <f>IF(SUM(AC53,AF53,AI53,AL53)=0,"-",SUM(AC53,AF53,AI53,AL53))</f>
        <v>6</v>
      </c>
      <c r="AA53" s="25" t="str">
        <f>IF(SUM(AB53:AC53)=0,"-",SUM(AB53:AC53))</f>
        <v>-</v>
      </c>
      <c r="AB53" s="24" t="s">
        <v>7</v>
      </c>
      <c r="AC53" s="24" t="s">
        <v>7</v>
      </c>
      <c r="AD53" s="25">
        <f>IF(SUM(AE53:AF53)=0,"-",SUM(AE53:AF53))</f>
        <v>12</v>
      </c>
      <c r="AE53" s="24">
        <v>12</v>
      </c>
      <c r="AF53" s="24" t="s">
        <v>7</v>
      </c>
      <c r="AG53" s="25">
        <f>IF(SUM(AH53:AI53)=0,"-",SUM(AH53:AI53))</f>
        <v>3</v>
      </c>
      <c r="AH53" s="24">
        <v>1</v>
      </c>
      <c r="AI53" s="24">
        <v>2</v>
      </c>
      <c r="AJ53" s="25">
        <f>IF(SUM(AK53:AL53)=0,"-",SUM(AK53:AL53))</f>
        <v>10</v>
      </c>
      <c r="AK53" s="24">
        <v>6</v>
      </c>
      <c r="AL53" s="24">
        <v>4</v>
      </c>
      <c r="AO53" s="12"/>
      <c r="AP53" s="30"/>
      <c r="AQ53" s="29"/>
      <c r="AR53" s="25"/>
      <c r="AS53" s="25"/>
      <c r="AT53" s="25"/>
      <c r="AU53" s="25"/>
      <c r="AV53" s="25"/>
      <c r="AW53" s="25"/>
      <c r="AX53" s="25"/>
      <c r="AY53" s="25"/>
      <c r="AZ53" s="25"/>
      <c r="BA53" s="25"/>
      <c r="BB53" s="25"/>
      <c r="BC53" s="25"/>
      <c r="BD53" s="25"/>
      <c r="BE53" s="25"/>
      <c r="BF53" s="25"/>
      <c r="BG53" s="25"/>
      <c r="BH53" s="25"/>
    </row>
    <row r="54" spans="1:60" s="2" customFormat="1" ht="16" customHeight="1" thickBot="1" x14ac:dyDescent="0.25">
      <c r="A54" s="28" t="s">
        <v>9</v>
      </c>
      <c r="B54" s="27"/>
      <c r="C54" s="25">
        <f>IF(SUM(D54:E54)=0,"-",SUM(D54:E54))</f>
        <v>33</v>
      </c>
      <c r="D54" s="26">
        <f>IF(SUM(F54,H54,J54,N54,P54)=0,"-",SUM(F54,H54,J54,N54,P54))</f>
        <v>25</v>
      </c>
      <c r="E54" s="26">
        <f>IF(SUM(G54,I54,K54,O54,Q54)=0,"-",SUM(G54,I54,K54,O54,Q54))</f>
        <v>8</v>
      </c>
      <c r="F54" s="25">
        <v>7</v>
      </c>
      <c r="G54" s="25">
        <v>6</v>
      </c>
      <c r="H54" s="25">
        <v>14</v>
      </c>
      <c r="I54" s="25">
        <v>1</v>
      </c>
      <c r="J54" s="25" t="s">
        <v>1</v>
      </c>
      <c r="K54" s="25" t="s">
        <v>1</v>
      </c>
      <c r="L54" s="25" t="s">
        <v>1</v>
      </c>
      <c r="M54" s="25" t="s">
        <v>1</v>
      </c>
      <c r="N54" s="25">
        <v>4</v>
      </c>
      <c r="O54" s="25">
        <v>1</v>
      </c>
      <c r="P54" s="25" t="s">
        <v>1</v>
      </c>
      <c r="Q54" s="25" t="s">
        <v>1</v>
      </c>
      <c r="R54" s="24"/>
      <c r="V54" s="17" t="s">
        <v>8</v>
      </c>
      <c r="W54" s="16"/>
      <c r="X54" s="13">
        <f>IF(SUM(Y54:Z54)=0,"-",SUM(Y54:Z54))</f>
        <v>3</v>
      </c>
      <c r="Y54" s="14">
        <f>IF(SUM(AB54,AE54,AH54,AK54)=0,"-",SUM(AB54,AE54,AH54,AK54))</f>
        <v>2</v>
      </c>
      <c r="Z54" s="14">
        <f>IF(SUM(AC54,AF54,AI54,AL54)=0,"-",SUM(AC54,AF54,AI54,AL54))</f>
        <v>1</v>
      </c>
      <c r="AA54" s="13" t="str">
        <f>IF(SUM(AB54:AC54)=0,"-",SUM(AB54:AC54))</f>
        <v>-</v>
      </c>
      <c r="AB54" s="23" t="s">
        <v>7</v>
      </c>
      <c r="AC54" s="23" t="s">
        <v>7</v>
      </c>
      <c r="AD54" s="13" t="str">
        <f>IF(SUM(AE54:AF54)=0,"-",SUM(AE54:AF54))</f>
        <v>-</v>
      </c>
      <c r="AE54" s="23" t="s">
        <v>7</v>
      </c>
      <c r="AF54" s="23" t="s">
        <v>7</v>
      </c>
      <c r="AG54" s="13">
        <f>IF(SUM(AH54:AI54)=0,"-",SUM(AH54:AI54))</f>
        <v>3</v>
      </c>
      <c r="AH54" s="23">
        <v>2</v>
      </c>
      <c r="AI54" s="23">
        <v>1</v>
      </c>
      <c r="AJ54" s="13" t="str">
        <f>IF(SUM(AK54:AL54)=0,"-",SUM(AK54:AL54))</f>
        <v>-</v>
      </c>
      <c r="AK54" s="23" t="s">
        <v>7</v>
      </c>
      <c r="AL54" s="23" t="s">
        <v>7</v>
      </c>
      <c r="AO54" s="22" t="s">
        <v>6</v>
      </c>
      <c r="AP54" s="21"/>
      <c r="AQ54" s="20">
        <f>IF(SUM(AS54,AY54:BH54)=0,"-",SUM(AS54,AY54:BH54))</f>
        <v>185</v>
      </c>
      <c r="AR54" s="19"/>
      <c r="AS54" s="19">
        <f>IF(SUM(AU54:AX54)=0,"-",SUM(AU54:AX54))</f>
        <v>177</v>
      </c>
      <c r="AT54" s="19"/>
      <c r="AU54" s="18">
        <v>150</v>
      </c>
      <c r="AV54" s="18"/>
      <c r="AW54" s="18">
        <v>27</v>
      </c>
      <c r="AX54" s="18"/>
      <c r="AY54" s="18" t="s">
        <v>1</v>
      </c>
      <c r="AZ54" s="18"/>
      <c r="BA54" s="18" t="s">
        <v>1</v>
      </c>
      <c r="BB54" s="18"/>
      <c r="BC54" s="18" t="s">
        <v>1</v>
      </c>
      <c r="BD54" s="18"/>
      <c r="BE54" s="18">
        <v>2</v>
      </c>
      <c r="BF54" s="18"/>
      <c r="BG54" s="18">
        <v>6</v>
      </c>
      <c r="BH54" s="18"/>
    </row>
    <row r="55" spans="1:60" s="2" customFormat="1" ht="27" customHeight="1" thickBot="1" x14ac:dyDescent="0.25">
      <c r="A55" s="17" t="s">
        <v>5</v>
      </c>
      <c r="B55" s="16"/>
      <c r="C55" s="15" t="str">
        <f>IF(SUM(D55:E55)=0,"-",SUM(D55:E55))</f>
        <v>-</v>
      </c>
      <c r="D55" s="14" t="str">
        <f>IF(SUM(F55,H55,J55,N55,P55)=0,"-",SUM(F55,H55,J55,N55,P55))</f>
        <v>-</v>
      </c>
      <c r="E55" s="14" t="str">
        <f>IF(SUM(G55,I55,K55,O55,Q55)=0,"-",SUM(G55,I55,K55,O55,Q55))</f>
        <v>-</v>
      </c>
      <c r="F55" s="13" t="s">
        <v>1</v>
      </c>
      <c r="G55" s="13" t="s">
        <v>1</v>
      </c>
      <c r="H55" s="13" t="s">
        <v>1</v>
      </c>
      <c r="I55" s="13" t="s">
        <v>1</v>
      </c>
      <c r="J55" s="13" t="s">
        <v>1</v>
      </c>
      <c r="K55" s="13" t="s">
        <v>1</v>
      </c>
      <c r="L55" s="13" t="s">
        <v>1</v>
      </c>
      <c r="M55" s="13" t="s">
        <v>1</v>
      </c>
      <c r="N55" s="13" t="s">
        <v>1</v>
      </c>
      <c r="O55" s="13" t="s">
        <v>1</v>
      </c>
      <c r="P55" s="13" t="s">
        <v>1</v>
      </c>
      <c r="Q55" s="13" t="s">
        <v>1</v>
      </c>
      <c r="R55" s="12"/>
      <c r="S55" s="1"/>
      <c r="U55" s="11" t="s">
        <v>4</v>
      </c>
      <c r="V55" s="10" t="s">
        <v>3</v>
      </c>
      <c r="W55" s="9"/>
      <c r="X55" s="9"/>
      <c r="Y55" s="9"/>
      <c r="Z55" s="9"/>
      <c r="AA55" s="9"/>
      <c r="AB55" s="9"/>
      <c r="AC55" s="9"/>
      <c r="AD55" s="9"/>
      <c r="AE55" s="9"/>
      <c r="AF55" s="9"/>
      <c r="AG55" s="9"/>
      <c r="AH55" s="9"/>
      <c r="AI55" s="9"/>
      <c r="AJ55" s="9"/>
      <c r="AK55" s="9"/>
      <c r="AL55" s="9"/>
      <c r="AO55" s="8" t="s">
        <v>2</v>
      </c>
      <c r="AP55" s="7"/>
      <c r="AQ55" s="6">
        <f>IF(SUM(AS55,AY55:BH55)=0,"-",SUM(AS55,AY55:BH55))</f>
        <v>83</v>
      </c>
      <c r="AR55" s="5"/>
      <c r="AS55" s="5">
        <f>IF(SUM(AU55:AX55)=0,"-",SUM(AU55:AX55))</f>
        <v>80</v>
      </c>
      <c r="AT55" s="5"/>
      <c r="AU55" s="4">
        <v>69</v>
      </c>
      <c r="AV55" s="4"/>
      <c r="AW55" s="4">
        <v>11</v>
      </c>
      <c r="AX55" s="4"/>
      <c r="AY55" s="4" t="s">
        <v>1</v>
      </c>
      <c r="AZ55" s="4"/>
      <c r="BA55" s="4" t="s">
        <v>1</v>
      </c>
      <c r="BB55" s="4"/>
      <c r="BC55" s="4" t="s">
        <v>1</v>
      </c>
      <c r="BD55" s="4"/>
      <c r="BE55" s="4" t="s">
        <v>1</v>
      </c>
      <c r="BF55" s="4"/>
      <c r="BG55" s="4">
        <v>3</v>
      </c>
      <c r="BH55" s="4"/>
    </row>
    <row r="56" spans="1:60" s="2" customFormat="1" ht="16" customHeight="1" x14ac:dyDescent="0.2">
      <c r="A56" s="1"/>
      <c r="B56" s="1"/>
      <c r="C56" s="1"/>
      <c r="D56" s="1"/>
      <c r="E56" s="1"/>
      <c r="F56" s="1"/>
      <c r="G56" s="1"/>
      <c r="H56" s="1"/>
      <c r="I56" s="1"/>
      <c r="J56" s="1"/>
      <c r="K56" s="1"/>
      <c r="L56" s="1"/>
      <c r="M56" s="1"/>
      <c r="N56" s="1"/>
      <c r="O56" s="1"/>
      <c r="P56" s="1"/>
      <c r="Q56" s="1"/>
      <c r="R56" s="1"/>
      <c r="S56" s="1"/>
      <c r="T56" s="1"/>
      <c r="W56" s="1"/>
      <c r="X56" s="1"/>
      <c r="Y56" s="1"/>
      <c r="Z56" s="1"/>
      <c r="AA56" s="1"/>
      <c r="AB56" s="1"/>
      <c r="AC56" s="1"/>
      <c r="AD56" s="1"/>
      <c r="AE56" s="1"/>
      <c r="AF56" s="1"/>
      <c r="AG56" s="1"/>
      <c r="AH56" s="1"/>
      <c r="AI56" s="1"/>
      <c r="AJ56" s="1"/>
      <c r="AK56" s="1"/>
      <c r="AL56" s="1"/>
      <c r="AM56" s="1"/>
      <c r="AN56" s="3" t="s">
        <v>0</v>
      </c>
      <c r="AO56" s="1"/>
      <c r="AP56" s="1"/>
      <c r="AQ56" s="1"/>
      <c r="AR56" s="1"/>
      <c r="AS56" s="1"/>
      <c r="AT56" s="1"/>
      <c r="AU56" s="1"/>
      <c r="AV56" s="1"/>
      <c r="AW56" s="1"/>
      <c r="AX56" s="1"/>
      <c r="AY56" s="1"/>
      <c r="AZ56" s="1"/>
      <c r="BA56" s="1"/>
      <c r="BB56" s="1"/>
      <c r="BC56" s="1"/>
      <c r="BD56" s="1"/>
      <c r="BE56" s="1"/>
      <c r="BF56" s="1"/>
      <c r="BG56" s="1"/>
    </row>
  </sheetData>
  <mergeCells count="113">
    <mergeCell ref="N6:O6"/>
    <mergeCell ref="P6:Q6"/>
    <mergeCell ref="R6:S6"/>
    <mergeCell ref="T6:U6"/>
    <mergeCell ref="V6:X7"/>
    <mergeCell ref="Y6:AB6"/>
    <mergeCell ref="BF6:BG6"/>
    <mergeCell ref="AC6:AD7"/>
    <mergeCell ref="AE6:AF6"/>
    <mergeCell ref="AG6:AI6"/>
    <mergeCell ref="AJ6:AL6"/>
    <mergeCell ref="AR6:AT6"/>
    <mergeCell ref="AV6:AW6"/>
    <mergeCell ref="A5:A8"/>
    <mergeCell ref="B5:D6"/>
    <mergeCell ref="AN5:AN8"/>
    <mergeCell ref="AO5:AQ7"/>
    <mergeCell ref="AR5:AT5"/>
    <mergeCell ref="AU5:BG5"/>
    <mergeCell ref="E6:G7"/>
    <mergeCell ref="H6:I6"/>
    <mergeCell ref="J6:K6"/>
    <mergeCell ref="L6:M6"/>
    <mergeCell ref="B7:B8"/>
    <mergeCell ref="C7:C8"/>
    <mergeCell ref="D7:D8"/>
    <mergeCell ref="H7:I7"/>
    <mergeCell ref="J7:K7"/>
    <mergeCell ref="L7:M7"/>
    <mergeCell ref="BF7:BG7"/>
    <mergeCell ref="BJ16:BL17"/>
    <mergeCell ref="BJ20:BL21"/>
    <mergeCell ref="N7:O7"/>
    <mergeCell ref="P7:Q7"/>
    <mergeCell ref="R7:S7"/>
    <mergeCell ref="T7:U7"/>
    <mergeCell ref="AX6:AY6"/>
    <mergeCell ref="AZ6:BA6"/>
    <mergeCell ref="BB6:BC6"/>
    <mergeCell ref="AZ7:BA7"/>
    <mergeCell ref="BB7:BC7"/>
    <mergeCell ref="BD7:BE7"/>
    <mergeCell ref="BD6:BE6"/>
    <mergeCell ref="AV7:AW7"/>
    <mergeCell ref="AX7:AY7"/>
    <mergeCell ref="AN47:BE47"/>
    <mergeCell ref="A48:B50"/>
    <mergeCell ref="C48:E49"/>
    <mergeCell ref="F48:G49"/>
    <mergeCell ref="H48:M48"/>
    <mergeCell ref="N48:O49"/>
    <mergeCell ref="P48:Q49"/>
    <mergeCell ref="V48:W50"/>
    <mergeCell ref="J49:K49"/>
    <mergeCell ref="L49:M49"/>
    <mergeCell ref="Y7:Z7"/>
    <mergeCell ref="AA7:AB7"/>
    <mergeCell ref="AE7:AF7"/>
    <mergeCell ref="AR7:AT7"/>
    <mergeCell ref="X48:Z49"/>
    <mergeCell ref="AA48:AC49"/>
    <mergeCell ref="A51:B51"/>
    <mergeCell ref="V51:W51"/>
    <mergeCell ref="AO49:AP51"/>
    <mergeCell ref="AQ49:AR51"/>
    <mergeCell ref="AS49:AX49"/>
    <mergeCell ref="AY49:AZ51"/>
    <mergeCell ref="AD48:AF49"/>
    <mergeCell ref="AG48:AI49"/>
    <mergeCell ref="AJ48:AL49"/>
    <mergeCell ref="H49:I49"/>
    <mergeCell ref="AW52:AX52"/>
    <mergeCell ref="AY52:AZ52"/>
    <mergeCell ref="BG49:BH51"/>
    <mergeCell ref="AS50:AT51"/>
    <mergeCell ref="AU50:AV51"/>
    <mergeCell ref="AW50:AX51"/>
    <mergeCell ref="BA49:BB51"/>
    <mergeCell ref="BC49:BD51"/>
    <mergeCell ref="BE49:BF51"/>
    <mergeCell ref="BA52:BB52"/>
    <mergeCell ref="BC52:BD52"/>
    <mergeCell ref="BE52:BF52"/>
    <mergeCell ref="BG52:BH52"/>
    <mergeCell ref="A53:B53"/>
    <mergeCell ref="V53:W53"/>
    <mergeCell ref="AO52:AP52"/>
    <mergeCell ref="AQ52:AR52"/>
    <mergeCell ref="AS52:AT52"/>
    <mergeCell ref="AU52:AV52"/>
    <mergeCell ref="BG54:BH54"/>
    <mergeCell ref="A54:B54"/>
    <mergeCell ref="V54:W54"/>
    <mergeCell ref="AO54:AP54"/>
    <mergeCell ref="AQ54:AR54"/>
    <mergeCell ref="AS54:AT54"/>
    <mergeCell ref="AU54:AV54"/>
    <mergeCell ref="AW55:AX55"/>
    <mergeCell ref="AW54:AX54"/>
    <mergeCell ref="AY54:AZ54"/>
    <mergeCell ref="BA54:BB54"/>
    <mergeCell ref="BC54:BD54"/>
    <mergeCell ref="BE54:BF54"/>
    <mergeCell ref="AY55:AZ55"/>
    <mergeCell ref="BA55:BB55"/>
    <mergeCell ref="BC55:BD55"/>
    <mergeCell ref="BE55:BF55"/>
    <mergeCell ref="BG55:BH55"/>
    <mergeCell ref="A55:B55"/>
    <mergeCell ref="AO55:AP55"/>
    <mergeCell ref="AQ55:AR55"/>
    <mergeCell ref="AS55:AT55"/>
    <mergeCell ref="AU55:AV55"/>
  </mergeCells>
  <phoneticPr fontId="3"/>
  <printOptions horizontalCentered="1" verticalCentered="1"/>
  <pageMargins left="0.78740157480314965" right="0.70866141732283472" top="0.59055118110236227" bottom="0.39370078740157483" header="0.51181102362204722" footer="0.31496062992125984"/>
  <pageSetup paperSize="9" scale="85" orientation="portrait" r:id="rId1"/>
  <headerFooter alignWithMargins="0"/>
  <colBreaks count="2" manualBreakCount="2">
    <brk id="19" max="58" man="1"/>
    <brk id="39"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27</vt:lpstr>
      <vt:lpstr>'27'!Print_Area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SG31100のC20-4054</dc:creator>
  <cp:lastModifiedBy>SG31100のC20-4054</cp:lastModifiedBy>
  <dcterms:created xsi:type="dcterms:W3CDTF">2023-12-06T07:01:10Z</dcterms:created>
  <dcterms:modified xsi:type="dcterms:W3CDTF">2023-12-06T07:01:38Z</dcterms:modified>
</cp:coreProperties>
</file>