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35" sheetId="1" r:id="rId1"/>
  </sheets>
  <definedNames>
    <definedName name="_xlnm.Print_Area" localSheetId="0">'35'!$A$1:$AU$63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/>
  <c r="C29" i="1" s="1"/>
  <c r="V29" i="1"/>
  <c r="W29" i="1"/>
  <c r="AG29" i="1"/>
  <c r="AJ29" i="1"/>
  <c r="AM29" i="1"/>
  <c r="C60" i="1"/>
  <c r="E60" i="1"/>
  <c r="F60" i="1"/>
  <c r="G60" i="1"/>
  <c r="P60" i="1"/>
  <c r="R60" i="1" s="1"/>
  <c r="Q60" i="1"/>
  <c r="AC60" i="1"/>
  <c r="AF60" i="1"/>
  <c r="AI60" i="1"/>
  <c r="AL60" i="1"/>
  <c r="D60" i="1" l="1"/>
  <c r="B60" i="1" s="1"/>
  <c r="G29" i="1"/>
  <c r="D29" i="1" s="1"/>
  <c r="B29" i="1" s="1"/>
</calcChain>
</file>

<file path=xl/sharedStrings.xml><?xml version="1.0" encoding="utf-8"?>
<sst xmlns="http://schemas.openxmlformats.org/spreadsheetml/2006/main" count="430" uniqueCount="72">
  <si>
    <t>　　　３．令和2年以降の｢就職率｣とは、卒業者のうち｢自営業主等｣、 ｢無期雇用労働者｣、｢進学者・専修学校等入学者のうち就職している者｣、｢有期雇用労働者のうち雇用契約期間が一年以上、かつフルタイム勤務相当の者｣の占める比率をいう｡</t>
    <rPh sb="5" eb="7">
      <t>レイワ</t>
    </rPh>
    <rPh sb="9" eb="11">
      <t>イコウ</t>
    </rPh>
    <phoneticPr fontId="3"/>
  </si>
  <si>
    <t>　　　２．令和2年以降の「一時的な仕事に就いた者」は「臨時労働者」を指す。</t>
    <rPh sb="5" eb="7">
      <t>レイワ</t>
    </rPh>
    <rPh sb="8" eb="11">
      <t>ネンイコウ</t>
    </rPh>
    <rPh sb="13" eb="16">
      <t>イチジテキ</t>
    </rPh>
    <rPh sb="17" eb="19">
      <t>シゴト</t>
    </rPh>
    <rPh sb="20" eb="21">
      <t>ツ</t>
    </rPh>
    <rPh sb="23" eb="24">
      <t>モノ</t>
    </rPh>
    <rPh sb="27" eb="29">
      <t>リンジ</t>
    </rPh>
    <rPh sb="29" eb="32">
      <t>ロウドウシャ</t>
    </rPh>
    <rPh sb="34" eb="35">
      <t>サ</t>
    </rPh>
    <phoneticPr fontId="3"/>
  </si>
  <si>
    <t>(注)　１．大学・短期大学通信教育部については、進学者の「その他」に含まれている。</t>
    <rPh sb="1" eb="2">
      <t>チュウ</t>
    </rPh>
    <rPh sb="6" eb="8">
      <t>ダイガク</t>
    </rPh>
    <rPh sb="9" eb="11">
      <t>タンキ</t>
    </rPh>
    <rPh sb="11" eb="13">
      <t>ダイガク</t>
    </rPh>
    <rPh sb="13" eb="15">
      <t>ツウシン</t>
    </rPh>
    <rPh sb="15" eb="18">
      <t>キョウイクブ</t>
    </rPh>
    <rPh sb="24" eb="27">
      <t>シンガクシャ</t>
    </rPh>
    <rPh sb="29" eb="32">
      <t>ソノタ</t>
    </rPh>
    <rPh sb="34" eb="35">
      <t>フク</t>
    </rPh>
    <phoneticPr fontId="3"/>
  </si>
  <si>
    <t>-</t>
    <phoneticPr fontId="3"/>
  </si>
  <si>
    <t>5</t>
    <phoneticPr fontId="3"/>
  </si>
  <si>
    <t>-</t>
  </si>
  <si>
    <t>4</t>
  </si>
  <si>
    <t>3</t>
  </si>
  <si>
    <t>令和2年</t>
    <rPh sb="0" eb="2">
      <t>レイワ</t>
    </rPh>
    <rPh sb="3" eb="4">
      <t>ネン</t>
    </rPh>
    <phoneticPr fontId="3"/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</si>
  <si>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</si>
  <si>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</si>
  <si>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</si>
  <si>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</si>
  <si>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</si>
  <si>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</si>
  <si>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</si>
  <si>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</si>
  <si>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</si>
  <si>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</si>
  <si>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</si>
  <si>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</si>
  <si>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</si>
  <si>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</si>
  <si>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</si>
  <si>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平成16年</t>
    <rPh sb="0" eb="2">
      <t>ヘイセイ</t>
    </rPh>
    <rPh sb="4" eb="5">
      <t>ネン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</si>
  <si>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</si>
  <si>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</si>
  <si>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うち男</t>
    <rPh sb="2" eb="3">
      <t>オトコ</t>
    </rPh>
    <phoneticPr fontId="3"/>
  </si>
  <si>
    <t>施設等</t>
    <rPh sb="0" eb="3">
      <t>シセツトウ</t>
    </rPh>
    <phoneticPr fontId="3"/>
  </si>
  <si>
    <t>その他
の課程</t>
    <rPh sb="0" eb="3">
      <t>ソノタ</t>
    </rPh>
    <rPh sb="5" eb="7">
      <t>カテイ</t>
    </rPh>
    <phoneticPr fontId="3"/>
  </si>
  <si>
    <t>専門
課程</t>
    <rPh sb="0" eb="2">
      <t>センモン</t>
    </rPh>
    <rPh sb="3" eb="5">
      <t>カテイ</t>
    </rPh>
    <phoneticPr fontId="3"/>
  </si>
  <si>
    <t>計</t>
    <rPh sb="0" eb="1">
      <t>ケイ</t>
    </rPh>
    <phoneticPr fontId="3"/>
  </si>
  <si>
    <t>左記就職者</t>
    <rPh sb="0" eb="2">
      <t>サキ</t>
    </rPh>
    <rPh sb="2" eb="5">
      <t>シュウショクシャ</t>
    </rPh>
    <phoneticPr fontId="3"/>
  </si>
  <si>
    <t>公共職業能力開発</t>
    <rPh sb="0" eb="2">
      <t>コウキョウ</t>
    </rPh>
    <rPh sb="2" eb="4">
      <t>ショクギョウ</t>
    </rPh>
    <rPh sb="4" eb="6">
      <t>ノウリョク</t>
    </rPh>
    <rPh sb="6" eb="8">
      <t>カイハツ</t>
    </rPh>
    <phoneticPr fontId="3"/>
  </si>
  <si>
    <t>各種学校</t>
    <rPh sb="0" eb="4">
      <t>カクシュガッコウ</t>
    </rPh>
    <phoneticPr fontId="3"/>
  </si>
  <si>
    <t>専修学校</t>
    <rPh sb="0" eb="4">
      <t>センシュウガッコウ</t>
    </rPh>
    <phoneticPr fontId="3"/>
  </si>
  <si>
    <t>合　　　計</t>
    <rPh sb="0" eb="5">
      <t>ゴウケイ</t>
    </rPh>
    <phoneticPr fontId="3"/>
  </si>
  <si>
    <t>その他</t>
    <rPh sb="0" eb="3">
      <t>ソノタ</t>
    </rPh>
    <phoneticPr fontId="3"/>
  </si>
  <si>
    <t>短大(本科)</t>
    <rPh sb="0" eb="2">
      <t>タンダイ</t>
    </rPh>
    <rPh sb="3" eb="5">
      <t>ホンカ</t>
    </rPh>
    <phoneticPr fontId="3"/>
  </si>
  <si>
    <t>大学(学部)</t>
    <rPh sb="0" eb="2">
      <t>ダイガク</t>
    </rPh>
    <rPh sb="3" eb="5">
      <t>ガクブ</t>
    </rPh>
    <phoneticPr fontId="3"/>
  </si>
  <si>
    <t>就　職　率</t>
    <rPh sb="0" eb="3">
      <t>シュウショク</t>
    </rPh>
    <rPh sb="4" eb="5">
      <t>リツ</t>
    </rPh>
    <phoneticPr fontId="3"/>
  </si>
  <si>
    <t>進　学　率</t>
    <rPh sb="0" eb="5">
      <t>シンガクリツ</t>
    </rPh>
    <phoneticPr fontId="3"/>
  </si>
  <si>
    <t>死亡・不詳</t>
    <rPh sb="0" eb="2">
      <t>シボウ</t>
    </rPh>
    <rPh sb="3" eb="5">
      <t>フショウ</t>
    </rPh>
    <phoneticPr fontId="3"/>
  </si>
  <si>
    <t>左記以外の者</t>
    <rPh sb="0" eb="2">
      <t>サキ</t>
    </rPh>
    <rPh sb="2" eb="6">
      <t>イガイノモノ</t>
    </rPh>
    <phoneticPr fontId="3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</si>
  <si>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</si>
  <si>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t>就職者</t>
    <rPh sb="0" eb="3">
      <t>シュウショクシャ</t>
    </rPh>
    <phoneticPr fontId="3"/>
  </si>
  <si>
    <t>入学者</t>
    <phoneticPr fontId="3"/>
  </si>
  <si>
    <t>専修学校等　</t>
    <rPh sb="0" eb="2">
      <t>センシュウ</t>
    </rPh>
    <rPh sb="2" eb="4">
      <t>ガッコウ</t>
    </rPh>
    <rPh sb="4" eb="5">
      <t>トウ</t>
    </rPh>
    <phoneticPr fontId="3"/>
  </si>
  <si>
    <t>進　　　　　学　　　　　者</t>
    <rPh sb="0" eb="13">
      <t>シンガクシャ</t>
    </rPh>
    <phoneticPr fontId="3"/>
  </si>
  <si>
    <t>卒業者総数</t>
    <rPh sb="0" eb="3">
      <t>ソツギョウシャ</t>
    </rPh>
    <rPh sb="3" eb="5">
      <t>ソウスウ</t>
    </rPh>
    <phoneticPr fontId="3"/>
  </si>
  <si>
    <t>年
3　月</t>
    <rPh sb="0" eb="1">
      <t>ネン</t>
    </rPh>
    <rPh sb="2" eb="5">
      <t>３ガツ</t>
    </rPh>
    <phoneticPr fontId="3"/>
  </si>
  <si>
    <t>卒業者の進路状況</t>
    <phoneticPr fontId="3"/>
  </si>
  <si>
    <t>高等学校（全日制・定時制)</t>
    <rPh sb="0" eb="2">
      <t>コウトウ</t>
    </rPh>
    <rPh sb="2" eb="4">
      <t>ガッコウ</t>
    </rPh>
    <rPh sb="5" eb="8">
      <t>ゼンジツセイ</t>
    </rPh>
    <rPh sb="9" eb="12">
      <t>テイジセイ</t>
    </rPh>
    <phoneticPr fontId="3"/>
  </si>
  <si>
    <t>(注) 　　平成30年以降の｢就職率｣とは、卒業者のうち｢自営業主等｣、｢無期雇用労働者｣、 ｢進学者・専修学校等入学者のうち就職している者｣、｢有期雇用労働者のうち雇用契約期間が一年以上、かつフルタイム勤務相当の者｣の占める比率をいう｡</t>
    <rPh sb="11" eb="13">
      <t>イコウ</t>
    </rPh>
    <phoneticPr fontId="3"/>
  </si>
  <si>
    <t>施設等</t>
    <rPh sb="0" eb="2">
      <t>シセツ</t>
    </rPh>
    <rPh sb="2" eb="3">
      <t>トウ</t>
    </rPh>
    <phoneticPr fontId="3"/>
  </si>
  <si>
    <t>高等部</t>
    <rPh sb="0" eb="3">
      <t>コウトウブ</t>
    </rPh>
    <phoneticPr fontId="3"/>
  </si>
  <si>
    <t>後期課程</t>
    <phoneticPr fontId="3"/>
  </si>
  <si>
    <t>通信制</t>
    <rPh sb="0" eb="3">
      <t>ツウシンセイ</t>
    </rPh>
    <phoneticPr fontId="3"/>
  </si>
  <si>
    <t>定時制</t>
    <rPh sb="0" eb="2">
      <t>テイジ</t>
    </rPh>
    <rPh sb="2" eb="3">
      <t>ゼンジツセイ</t>
    </rPh>
    <phoneticPr fontId="3"/>
  </si>
  <si>
    <t>全日制</t>
    <rPh sb="0" eb="3">
      <t>ゼンジツセイ</t>
    </rPh>
    <phoneticPr fontId="3"/>
  </si>
  <si>
    <t>各種学校</t>
    <rPh sb="0" eb="2">
      <t>カクシュ</t>
    </rPh>
    <rPh sb="2" eb="4">
      <t>センシュウガッコウ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</si>
  <si>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</si>
  <si>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高等専門学校</t>
    <rPh sb="0" eb="2">
      <t>コウトウ</t>
    </rPh>
    <rPh sb="2" eb="6">
      <t>センモンガッコウ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</si>
  <si>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</si>
  <si>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高校本科</t>
    <rPh sb="0" eb="2">
      <t>コウコウ</t>
    </rPh>
    <rPh sb="2" eb="4">
      <t>ホンカ</t>
    </rPh>
    <phoneticPr fontId="3"/>
  </si>
  <si>
    <t>左記以外の者</t>
    <rPh sb="0" eb="2">
      <t>サキ</t>
    </rPh>
    <rPh sb="2" eb="4">
      <t>イガイ</t>
    </rPh>
    <rPh sb="5" eb="6">
      <t>モノ</t>
    </rPh>
    <phoneticPr fontId="3"/>
  </si>
  <si>
    <t>就職者等</t>
    <rPh sb="0" eb="3">
      <t>シュウショクシャ</t>
    </rPh>
    <rPh sb="3" eb="4">
      <t>トウ</t>
    </rPh>
    <phoneticPr fontId="3"/>
  </si>
  <si>
    <t>専　修　学　校　等　入　学　者</t>
    <rPh sb="0" eb="7">
      <t>センシュウガッコウ</t>
    </rPh>
    <rPh sb="8" eb="9">
      <t>トウ</t>
    </rPh>
    <rPh sb="10" eb="15">
      <t>ニュウガクシャ</t>
    </rPh>
    <phoneticPr fontId="3"/>
  </si>
  <si>
    <t>進　　　　　　　　　学　　　　　　　　　者</t>
    <rPh sb="0" eb="21">
      <t>シンガクシャ</t>
    </rPh>
    <phoneticPr fontId="3"/>
  </si>
  <si>
    <t xml:space="preserve"> の進路状況</t>
    <phoneticPr fontId="3"/>
  </si>
  <si>
    <t>中学校卒業者  　</t>
    <rPh sb="0" eb="3">
      <t>チュウガッコウ</t>
    </rPh>
    <rPh sb="3" eb="6">
      <t>ソツギョウシャ</t>
    </rPh>
    <phoneticPr fontId="3"/>
  </si>
  <si>
    <t>学校基本調査（年次別統計表）</t>
    <rPh sb="0" eb="2">
      <t>ガッコウ</t>
    </rPh>
    <rPh sb="2" eb="4">
      <t>キホン</t>
    </rPh>
    <rPh sb="4" eb="6">
      <t>チョウサ</t>
    </rPh>
    <rPh sb="7" eb="10">
      <t>ネンジベツ</t>
    </rPh>
    <rPh sb="10" eb="13">
      <t>トウケイヒョウ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</si>
</sst>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#,##0.0_);[Red]\(#,##0.0\)"/>
    <numFmt numFmtId="178" formatCode="0.0_);[Red]\(0.0\)"/>
    <numFmt numFmtId="179" formatCode="#,##0_ "/>
    <numFmt numFmtId="180" formatCode="0.0%"/>
    <numFmt numFmtId="181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 shrinkToFit="1"/>
    </xf>
    <xf numFmtId="178" fontId="4" fillId="0" borderId="1" xfId="1" applyNumberFormat="1" applyFont="1" applyFill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right" vertical="center" shrinkToFit="1"/>
    </xf>
    <xf numFmtId="179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179" fontId="4" fillId="0" borderId="1" xfId="0" applyNumberFormat="1" applyFont="1" applyFill="1" applyBorder="1" applyAlignment="1">
      <alignment horizontal="centerContinuous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8" fontId="4" fillId="0" borderId="0" xfId="1" applyNumberFormat="1" applyFont="1" applyFill="1" applyBorder="1" applyAlignment="1">
      <alignment horizontal="right" vertical="center" shrinkToFit="1"/>
    </xf>
    <xf numFmtId="0" fontId="4" fillId="0" borderId="0" xfId="0" applyNumberFormat="1" applyFont="1" applyFill="1" applyBorder="1" applyAlignment="1">
      <alignment horizontal="right"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9" fontId="4" fillId="0" borderId="0" xfId="0" applyNumberFormat="1" applyFont="1" applyFill="1" applyBorder="1" applyAlignment="1">
      <alignment horizontal="centerContinuous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right" vertical="center" shrinkToFit="1"/>
    </xf>
    <xf numFmtId="49" fontId="4" fillId="0" borderId="3" xfId="0" applyNumberFormat="1" applyFont="1" applyFill="1" applyBorder="1" applyAlignment="1">
      <alignment horizontal="center" vertical="justify" shrinkToFit="1"/>
    </xf>
    <xf numFmtId="0" fontId="2" fillId="0" borderId="3" xfId="0" applyFont="1" applyFill="1" applyBorder="1"/>
    <xf numFmtId="0" fontId="4" fillId="0" borderId="0" xfId="0" applyFont="1" applyFill="1" applyAlignment="1">
      <alignment horizontal="right" vertical="center" shrinkToFit="1"/>
    </xf>
    <xf numFmtId="179" fontId="4" fillId="0" borderId="0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inden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distributed"/>
    </xf>
    <xf numFmtId="180" fontId="5" fillId="0" borderId="0" xfId="1" applyNumberFormat="1" applyFont="1" applyFill="1"/>
    <xf numFmtId="181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5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181" fontId="4" fillId="0" borderId="1" xfId="0" applyNumberFormat="1" applyFont="1" applyFill="1" applyBorder="1" applyAlignment="1">
      <alignment horizontal="right" vertical="center" shrinkToFit="1"/>
    </xf>
    <xf numFmtId="38" fontId="4" fillId="0" borderId="1" xfId="2" applyFont="1" applyFill="1" applyBorder="1" applyAlignment="1">
      <alignment horizontal="right" vertical="center" shrinkToFit="1"/>
    </xf>
    <xf numFmtId="181" fontId="4" fillId="0" borderId="20" xfId="0" applyNumberFormat="1" applyFont="1" applyFill="1" applyBorder="1" applyAlignment="1">
      <alignment horizontal="right" vertical="center" shrinkToFit="1"/>
    </xf>
    <xf numFmtId="181" fontId="4" fillId="0" borderId="0" xfId="0" applyNumberFormat="1" applyFont="1" applyFill="1" applyBorder="1" applyAlignment="1">
      <alignment horizontal="right" vertical="center" shrinkToFit="1"/>
    </xf>
    <xf numFmtId="38" fontId="4" fillId="0" borderId="0" xfId="2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7" fillId="0" borderId="0" xfId="0" applyFont="1" applyFill="1" applyAlignment="1"/>
    <xf numFmtId="0" fontId="4" fillId="0" borderId="0" xfId="0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right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44</xdr:row>
      <xdr:rowOff>0</xdr:rowOff>
    </xdr:from>
    <xdr:ext cx="68608" cy="194226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28850" y="72644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44</xdr:row>
      <xdr:rowOff>0</xdr:rowOff>
    </xdr:from>
    <xdr:ext cx="68608" cy="194226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28850" y="72644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7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228850" y="70993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44</xdr:row>
      <xdr:rowOff>0</xdr:rowOff>
    </xdr:from>
    <xdr:ext cx="68608" cy="194226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228850" y="72644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7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228850" y="70993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7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228850" y="70993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228850" y="67691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228850" y="66040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228850" y="67691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228850" y="67691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228850" y="67691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228850" y="70993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228850" y="70993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228850" y="69342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228850" y="70993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228850" y="69342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228850" y="69342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2228850" y="66040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39</xdr:row>
      <xdr:rowOff>0</xdr:rowOff>
    </xdr:from>
    <xdr:ext cx="68608" cy="194227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228850" y="64389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228850" y="66040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2228850" y="66040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2228850" y="66040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228850" y="67691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2228850" y="67691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228850" y="67691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6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228850" y="67691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6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2228850" y="67691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2228850" y="66040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6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2228850" y="67691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2228850" y="66040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2228850" y="66040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228850" y="70993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2228850" y="70993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2228850" y="69342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2228850" y="70993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2228850" y="69342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2228850" y="69342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6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2228850" y="69342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showZeros="0" tabSelected="1" view="pageBreakPreview" zoomScale="115" zoomScaleNormal="100" zoomScaleSheetLayoutView="115" workbookViewId="0">
      <selection activeCell="AV1" sqref="AV1"/>
    </sheetView>
  </sheetViews>
  <sheetFormatPr defaultColWidth="9" defaultRowHeight="13" x14ac:dyDescent="0.2"/>
  <cols>
    <col min="1" max="1" width="7.90625" style="1" customWidth="1"/>
    <col min="2" max="9" width="6.1796875" style="1" customWidth="1"/>
    <col min="10" max="47" width="4.6328125" style="1" customWidth="1"/>
    <col min="48" max="49" width="4" style="1" customWidth="1"/>
    <col min="50" max="16384" width="9" style="1"/>
  </cols>
  <sheetData>
    <row r="1" spans="1:47" s="3" customFormat="1" ht="13.5" customHeight="1" x14ac:dyDescent="0.2">
      <c r="A1" s="3" t="s">
        <v>71</v>
      </c>
      <c r="AL1" s="80"/>
      <c r="AN1" s="79"/>
      <c r="AU1" s="78" t="s">
        <v>71</v>
      </c>
    </row>
    <row r="2" spans="1:47" ht="19.5" customHeight="1" x14ac:dyDescent="0.2">
      <c r="Q2" s="61" t="s">
        <v>70</v>
      </c>
      <c r="R2" s="61"/>
      <c r="S2" s="61"/>
      <c r="T2" s="61"/>
      <c r="U2" s="61"/>
      <c r="V2" s="61"/>
      <c r="W2" s="61"/>
      <c r="X2" s="61" t="s">
        <v>69</v>
      </c>
      <c r="Y2" s="61"/>
      <c r="Z2" s="61"/>
      <c r="AA2" s="61"/>
      <c r="AB2" s="61"/>
      <c r="AC2" s="61"/>
      <c r="AD2" s="77"/>
      <c r="AE2" s="77"/>
      <c r="AF2" s="77"/>
      <c r="AG2" s="77"/>
      <c r="AH2" s="77"/>
      <c r="AI2" s="77"/>
    </row>
    <row r="3" spans="1:47" ht="10.5" customHeight="1" thickBot="1" x14ac:dyDescent="0.25"/>
    <row r="4" spans="1:47" ht="18" customHeight="1" x14ac:dyDescent="0.2">
      <c r="A4" s="60" t="s">
        <v>50</v>
      </c>
      <c r="B4" s="53" t="s">
        <v>49</v>
      </c>
      <c r="C4" s="53"/>
      <c r="D4" s="53"/>
      <c r="E4" s="53" t="s">
        <v>68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 t="s">
        <v>67</v>
      </c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 t="s">
        <v>66</v>
      </c>
      <c r="AH4" s="53"/>
      <c r="AI4" s="53"/>
      <c r="AJ4" s="53" t="s">
        <v>65</v>
      </c>
      <c r="AK4" s="53"/>
      <c r="AL4" s="53"/>
      <c r="AM4" s="53" t="s">
        <v>42</v>
      </c>
      <c r="AN4" s="53"/>
      <c r="AO4" s="53"/>
      <c r="AP4" s="53" t="s">
        <v>41</v>
      </c>
      <c r="AQ4" s="53"/>
      <c r="AR4" s="53"/>
      <c r="AS4" s="53" t="s">
        <v>40</v>
      </c>
      <c r="AT4" s="53"/>
      <c r="AU4" s="52"/>
    </row>
    <row r="5" spans="1:47" x14ac:dyDescent="0.2">
      <c r="A5" s="39"/>
      <c r="B5" s="28" t="s">
        <v>31</v>
      </c>
      <c r="C5" s="28" t="s">
        <v>26</v>
      </c>
      <c r="D5" s="28" t="s">
        <v>25</v>
      </c>
      <c r="E5" s="28" t="s">
        <v>36</v>
      </c>
      <c r="F5" s="28"/>
      <c r="G5" s="28"/>
      <c r="H5" s="50" t="s">
        <v>64</v>
      </c>
      <c r="I5" s="49"/>
      <c r="J5" s="50" t="s">
        <v>64</v>
      </c>
      <c r="K5" s="49"/>
      <c r="L5" s="50" t="s">
        <v>64</v>
      </c>
      <c r="M5" s="49"/>
      <c r="N5" s="50" t="s">
        <v>63</v>
      </c>
      <c r="O5" s="49"/>
      <c r="P5" s="50" t="s">
        <v>62</v>
      </c>
      <c r="Q5" s="49"/>
      <c r="R5" s="50" t="s">
        <v>61</v>
      </c>
      <c r="S5" s="49"/>
      <c r="T5" s="50" t="s">
        <v>32</v>
      </c>
      <c r="U5" s="49"/>
      <c r="V5" s="28" t="s">
        <v>36</v>
      </c>
      <c r="W5" s="28"/>
      <c r="X5" s="28"/>
      <c r="Y5" s="50" t="s">
        <v>35</v>
      </c>
      <c r="Z5" s="49"/>
      <c r="AA5" s="50" t="s">
        <v>60</v>
      </c>
      <c r="AB5" s="49"/>
      <c r="AC5" s="48" t="s">
        <v>33</v>
      </c>
      <c r="AD5" s="47"/>
      <c r="AE5" s="50" t="s">
        <v>32</v>
      </c>
      <c r="AF5" s="49"/>
      <c r="AG5" s="28" t="s">
        <v>31</v>
      </c>
      <c r="AH5" s="28" t="s">
        <v>26</v>
      </c>
      <c r="AI5" s="28" t="s">
        <v>25</v>
      </c>
      <c r="AJ5" s="28" t="s">
        <v>31</v>
      </c>
      <c r="AK5" s="43" t="s">
        <v>26</v>
      </c>
      <c r="AL5" s="43" t="s">
        <v>25</v>
      </c>
      <c r="AM5" s="43" t="s">
        <v>31</v>
      </c>
      <c r="AN5" s="43" t="s">
        <v>26</v>
      </c>
      <c r="AO5" s="43" t="s">
        <v>25</v>
      </c>
      <c r="AP5" s="43" t="s">
        <v>31</v>
      </c>
      <c r="AQ5" s="43" t="s">
        <v>26</v>
      </c>
      <c r="AR5" s="43" t="s">
        <v>25</v>
      </c>
      <c r="AS5" s="43" t="s">
        <v>31</v>
      </c>
      <c r="AT5" s="43" t="s">
        <v>26</v>
      </c>
      <c r="AU5" s="44" t="s">
        <v>25</v>
      </c>
    </row>
    <row r="6" spans="1:47" x14ac:dyDescent="0.2">
      <c r="A6" s="39"/>
      <c r="B6" s="28"/>
      <c r="C6" s="28"/>
      <c r="D6" s="28"/>
      <c r="E6" s="38" t="s">
        <v>31</v>
      </c>
      <c r="F6" s="38" t="s">
        <v>26</v>
      </c>
      <c r="G6" s="38" t="s">
        <v>25</v>
      </c>
      <c r="H6" s="75" t="s">
        <v>59</v>
      </c>
      <c r="I6" s="33" t="s">
        <v>27</v>
      </c>
      <c r="J6" s="75" t="s">
        <v>58</v>
      </c>
      <c r="K6" s="33" t="s">
        <v>27</v>
      </c>
      <c r="L6" s="75" t="s">
        <v>57</v>
      </c>
      <c r="M6" s="33" t="s">
        <v>27</v>
      </c>
      <c r="N6" s="34" t="s">
        <v>56</v>
      </c>
      <c r="O6" s="33" t="s">
        <v>27</v>
      </c>
      <c r="P6" s="34"/>
      <c r="Q6" s="33" t="s">
        <v>27</v>
      </c>
      <c r="R6" s="75" t="s">
        <v>55</v>
      </c>
      <c r="S6" s="33" t="s">
        <v>27</v>
      </c>
      <c r="T6" s="32" t="s">
        <v>26</v>
      </c>
      <c r="U6" s="32" t="s">
        <v>25</v>
      </c>
      <c r="V6" s="38" t="s">
        <v>31</v>
      </c>
      <c r="W6" s="38" t="s">
        <v>26</v>
      </c>
      <c r="X6" s="38" t="s">
        <v>25</v>
      </c>
      <c r="Y6" s="76"/>
      <c r="Z6" s="33" t="s">
        <v>27</v>
      </c>
      <c r="AA6" s="75"/>
      <c r="AB6" s="33" t="s">
        <v>27</v>
      </c>
      <c r="AC6" s="34" t="s">
        <v>54</v>
      </c>
      <c r="AD6" s="33" t="s">
        <v>27</v>
      </c>
      <c r="AE6" s="32" t="s">
        <v>26</v>
      </c>
      <c r="AF6" s="32" t="s">
        <v>25</v>
      </c>
      <c r="AG6" s="28"/>
      <c r="AH6" s="28"/>
      <c r="AI6" s="28"/>
      <c r="AJ6" s="28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31"/>
    </row>
    <row r="7" spans="1:47" s="74" customFormat="1" x14ac:dyDescent="0.2">
      <c r="A7" s="23" t="s">
        <v>24</v>
      </c>
      <c r="B7" s="71">
        <v>10427</v>
      </c>
      <c r="C7" s="71">
        <v>5336</v>
      </c>
      <c r="D7" s="71">
        <v>5091</v>
      </c>
      <c r="E7" s="71">
        <v>10153</v>
      </c>
      <c r="F7" s="71">
        <v>5180</v>
      </c>
      <c r="G7" s="71">
        <v>4973</v>
      </c>
      <c r="H7" s="71">
        <v>9678</v>
      </c>
      <c r="I7" s="71">
        <v>4841</v>
      </c>
      <c r="J7" s="71">
        <v>116</v>
      </c>
      <c r="K7" s="71">
        <v>62</v>
      </c>
      <c r="L7" s="71">
        <v>47</v>
      </c>
      <c r="M7" s="71">
        <v>19</v>
      </c>
      <c r="N7" s="71" t="s">
        <v>5</v>
      </c>
      <c r="O7" s="71" t="s">
        <v>5</v>
      </c>
      <c r="P7" s="71">
        <v>269</v>
      </c>
      <c r="Q7" s="71">
        <v>230</v>
      </c>
      <c r="R7" s="71">
        <v>43</v>
      </c>
      <c r="S7" s="71">
        <v>28</v>
      </c>
      <c r="T7" s="71">
        <v>6</v>
      </c>
      <c r="U7" s="71">
        <v>3</v>
      </c>
      <c r="V7" s="71">
        <v>36</v>
      </c>
      <c r="W7" s="71">
        <v>17</v>
      </c>
      <c r="X7" s="71">
        <v>19</v>
      </c>
      <c r="Y7" s="71">
        <v>18</v>
      </c>
      <c r="Z7" s="71">
        <v>7</v>
      </c>
      <c r="AA7" s="71">
        <v>10</v>
      </c>
      <c r="AB7" s="71">
        <v>2</v>
      </c>
      <c r="AC7" s="71">
        <v>8</v>
      </c>
      <c r="AD7" s="71">
        <v>8</v>
      </c>
      <c r="AE7" s="71" t="s">
        <v>5</v>
      </c>
      <c r="AF7" s="71">
        <v>1</v>
      </c>
      <c r="AG7" s="71">
        <v>82</v>
      </c>
      <c r="AH7" s="71">
        <v>61</v>
      </c>
      <c r="AI7" s="71">
        <v>21</v>
      </c>
      <c r="AJ7" s="71">
        <v>154</v>
      </c>
      <c r="AK7" s="71">
        <v>77</v>
      </c>
      <c r="AL7" s="71">
        <v>77</v>
      </c>
      <c r="AM7" s="22">
        <v>2</v>
      </c>
      <c r="AN7" s="22">
        <v>1</v>
      </c>
      <c r="AO7" s="22">
        <v>1</v>
      </c>
      <c r="AP7" s="14">
        <v>97.4</v>
      </c>
      <c r="AQ7" s="14">
        <v>97.1</v>
      </c>
      <c r="AR7" s="14">
        <v>97.7</v>
      </c>
      <c r="AS7" s="14">
        <v>0.9</v>
      </c>
      <c r="AT7" s="14">
        <v>1.3</v>
      </c>
      <c r="AU7" s="14">
        <v>0.5</v>
      </c>
    </row>
    <row r="8" spans="1:47" s="74" customFormat="1" x14ac:dyDescent="0.2">
      <c r="A8" s="23" t="s">
        <v>23</v>
      </c>
      <c r="B8" s="71">
        <v>9993</v>
      </c>
      <c r="C8" s="71">
        <v>5009</v>
      </c>
      <c r="D8" s="71">
        <v>4984</v>
      </c>
      <c r="E8" s="71">
        <v>9762</v>
      </c>
      <c r="F8" s="71">
        <v>4882</v>
      </c>
      <c r="G8" s="71">
        <v>4880</v>
      </c>
      <c r="H8" s="71">
        <v>9266</v>
      </c>
      <c r="I8" s="71">
        <v>4533</v>
      </c>
      <c r="J8" s="71">
        <v>110</v>
      </c>
      <c r="K8" s="71">
        <v>63</v>
      </c>
      <c r="L8" s="71">
        <v>39</v>
      </c>
      <c r="M8" s="71">
        <v>15</v>
      </c>
      <c r="N8" s="71" t="s">
        <v>5</v>
      </c>
      <c r="O8" s="71" t="s">
        <v>5</v>
      </c>
      <c r="P8" s="71">
        <v>296</v>
      </c>
      <c r="Q8" s="71">
        <v>242</v>
      </c>
      <c r="R8" s="71">
        <v>51</v>
      </c>
      <c r="S8" s="71">
        <v>29</v>
      </c>
      <c r="T8" s="71">
        <v>2</v>
      </c>
      <c r="U8" s="71">
        <v>4</v>
      </c>
      <c r="V8" s="71">
        <v>44</v>
      </c>
      <c r="W8" s="71">
        <v>26</v>
      </c>
      <c r="X8" s="71">
        <v>18</v>
      </c>
      <c r="Y8" s="71">
        <v>9</v>
      </c>
      <c r="Z8" s="71">
        <v>2</v>
      </c>
      <c r="AA8" s="71">
        <v>19</v>
      </c>
      <c r="AB8" s="71">
        <v>9</v>
      </c>
      <c r="AC8" s="71">
        <v>16</v>
      </c>
      <c r="AD8" s="71">
        <v>15</v>
      </c>
      <c r="AE8" s="71" t="s">
        <v>5</v>
      </c>
      <c r="AF8" s="71">
        <v>1</v>
      </c>
      <c r="AG8" s="71">
        <v>78</v>
      </c>
      <c r="AH8" s="71">
        <v>51</v>
      </c>
      <c r="AI8" s="71">
        <v>27</v>
      </c>
      <c r="AJ8" s="71">
        <v>109</v>
      </c>
      <c r="AK8" s="71">
        <v>50</v>
      </c>
      <c r="AL8" s="71">
        <v>59</v>
      </c>
      <c r="AM8" s="22" t="s">
        <v>5</v>
      </c>
      <c r="AN8" s="22" t="s">
        <v>5</v>
      </c>
      <c r="AO8" s="22" t="s">
        <v>5</v>
      </c>
      <c r="AP8" s="14">
        <v>97.7</v>
      </c>
      <c r="AQ8" s="14">
        <v>97.5</v>
      </c>
      <c r="AR8" s="14">
        <v>97.9</v>
      </c>
      <c r="AS8" s="14">
        <v>0.9</v>
      </c>
      <c r="AT8" s="14">
        <v>1.1000000000000001</v>
      </c>
      <c r="AU8" s="14">
        <v>0.6</v>
      </c>
    </row>
    <row r="9" spans="1:47" s="74" customFormat="1" x14ac:dyDescent="0.2">
      <c r="A9" s="23" t="s">
        <v>22</v>
      </c>
      <c r="B9" s="71">
        <v>9787</v>
      </c>
      <c r="C9" s="71">
        <v>5001</v>
      </c>
      <c r="D9" s="71">
        <v>4786</v>
      </c>
      <c r="E9" s="71">
        <v>9513</v>
      </c>
      <c r="F9" s="71">
        <v>4827</v>
      </c>
      <c r="G9" s="71">
        <v>4686</v>
      </c>
      <c r="H9" s="71">
        <v>9035</v>
      </c>
      <c r="I9" s="71">
        <v>4473</v>
      </c>
      <c r="J9" s="71">
        <v>117</v>
      </c>
      <c r="K9" s="71">
        <v>65</v>
      </c>
      <c r="L9" s="71">
        <v>31</v>
      </c>
      <c r="M9" s="71">
        <v>10</v>
      </c>
      <c r="N9" s="71" t="s">
        <v>5</v>
      </c>
      <c r="O9" s="71" t="s">
        <v>5</v>
      </c>
      <c r="P9" s="71">
        <v>285</v>
      </c>
      <c r="Q9" s="71">
        <v>250</v>
      </c>
      <c r="R9" s="71">
        <v>45</v>
      </c>
      <c r="S9" s="71">
        <v>29</v>
      </c>
      <c r="T9" s="71">
        <v>2</v>
      </c>
      <c r="U9" s="71">
        <v>2</v>
      </c>
      <c r="V9" s="71">
        <v>43</v>
      </c>
      <c r="W9" s="71">
        <v>35</v>
      </c>
      <c r="X9" s="71">
        <v>8</v>
      </c>
      <c r="Y9" s="71">
        <v>8</v>
      </c>
      <c r="Z9" s="71">
        <v>5</v>
      </c>
      <c r="AA9" s="71">
        <v>14</v>
      </c>
      <c r="AB9" s="71">
        <v>10</v>
      </c>
      <c r="AC9" s="71">
        <v>21</v>
      </c>
      <c r="AD9" s="71">
        <v>20</v>
      </c>
      <c r="AE9" s="71" t="s">
        <v>5</v>
      </c>
      <c r="AF9" s="71" t="s">
        <v>5</v>
      </c>
      <c r="AG9" s="71">
        <v>87</v>
      </c>
      <c r="AH9" s="71">
        <v>63</v>
      </c>
      <c r="AI9" s="71">
        <v>24</v>
      </c>
      <c r="AJ9" s="71">
        <v>143</v>
      </c>
      <c r="AK9" s="71">
        <v>76</v>
      </c>
      <c r="AL9" s="71">
        <v>67</v>
      </c>
      <c r="AM9" s="22">
        <v>1</v>
      </c>
      <c r="AN9" s="22" t="s">
        <v>5</v>
      </c>
      <c r="AO9" s="22">
        <v>1</v>
      </c>
      <c r="AP9" s="14">
        <v>97.2</v>
      </c>
      <c r="AQ9" s="14">
        <v>96.5</v>
      </c>
      <c r="AR9" s="14">
        <v>97.9</v>
      </c>
      <c r="AS9" s="14">
        <v>0.9</v>
      </c>
      <c r="AT9" s="14">
        <v>1.3</v>
      </c>
      <c r="AU9" s="14">
        <v>0.5</v>
      </c>
    </row>
    <row r="10" spans="1:47" s="74" customFormat="1" x14ac:dyDescent="0.2">
      <c r="A10" s="23" t="s">
        <v>21</v>
      </c>
      <c r="B10" s="71">
        <v>9453</v>
      </c>
      <c r="C10" s="71">
        <v>4855</v>
      </c>
      <c r="D10" s="71">
        <v>4598</v>
      </c>
      <c r="E10" s="71">
        <v>9191</v>
      </c>
      <c r="F10" s="71">
        <v>4703</v>
      </c>
      <c r="G10" s="71">
        <v>4488</v>
      </c>
      <c r="H10" s="71">
        <v>8703</v>
      </c>
      <c r="I10" s="71">
        <v>4348</v>
      </c>
      <c r="J10" s="71">
        <v>121</v>
      </c>
      <c r="K10" s="71">
        <v>70</v>
      </c>
      <c r="L10" s="71">
        <v>43</v>
      </c>
      <c r="M10" s="71">
        <v>13</v>
      </c>
      <c r="N10" s="71" t="s">
        <v>5</v>
      </c>
      <c r="O10" s="71" t="s">
        <v>5</v>
      </c>
      <c r="P10" s="71">
        <v>280</v>
      </c>
      <c r="Q10" s="71">
        <v>243</v>
      </c>
      <c r="R10" s="71">
        <v>44</v>
      </c>
      <c r="S10" s="71">
        <v>29</v>
      </c>
      <c r="T10" s="71">
        <v>3</v>
      </c>
      <c r="U10" s="71">
        <v>2</v>
      </c>
      <c r="V10" s="71">
        <v>43</v>
      </c>
      <c r="W10" s="71">
        <v>31</v>
      </c>
      <c r="X10" s="71">
        <v>12</v>
      </c>
      <c r="Y10" s="71">
        <v>16</v>
      </c>
      <c r="Z10" s="71">
        <v>9</v>
      </c>
      <c r="AA10" s="71">
        <v>5</v>
      </c>
      <c r="AB10" s="71">
        <v>1</v>
      </c>
      <c r="AC10" s="71">
        <v>22</v>
      </c>
      <c r="AD10" s="71">
        <v>21</v>
      </c>
      <c r="AE10" s="71" t="s">
        <v>5</v>
      </c>
      <c r="AF10" s="71" t="s">
        <v>5</v>
      </c>
      <c r="AG10" s="71">
        <v>84</v>
      </c>
      <c r="AH10" s="71">
        <v>55</v>
      </c>
      <c r="AI10" s="71">
        <v>29</v>
      </c>
      <c r="AJ10" s="71">
        <v>135</v>
      </c>
      <c r="AK10" s="71">
        <v>66</v>
      </c>
      <c r="AL10" s="71">
        <v>69</v>
      </c>
      <c r="AM10" s="22" t="s">
        <v>5</v>
      </c>
      <c r="AN10" s="22" t="s">
        <v>5</v>
      </c>
      <c r="AO10" s="22" t="s">
        <v>5</v>
      </c>
      <c r="AP10" s="14">
        <v>97.2</v>
      </c>
      <c r="AQ10" s="14">
        <v>96.9</v>
      </c>
      <c r="AR10" s="14">
        <v>97.6</v>
      </c>
      <c r="AS10" s="14">
        <v>0.9</v>
      </c>
      <c r="AT10" s="14">
        <v>1.2</v>
      </c>
      <c r="AU10" s="14">
        <v>0.7</v>
      </c>
    </row>
    <row r="11" spans="1:47" s="74" customFormat="1" x14ac:dyDescent="0.2">
      <c r="A11" s="23" t="s">
        <v>20</v>
      </c>
      <c r="B11" s="71">
        <v>9449</v>
      </c>
      <c r="C11" s="71">
        <v>4901</v>
      </c>
      <c r="D11" s="71">
        <v>4548</v>
      </c>
      <c r="E11" s="71">
        <v>9193</v>
      </c>
      <c r="F11" s="71">
        <v>4758</v>
      </c>
      <c r="G11" s="71">
        <v>4435</v>
      </c>
      <c r="H11" s="71">
        <v>8693</v>
      </c>
      <c r="I11" s="71">
        <v>4378</v>
      </c>
      <c r="J11" s="71">
        <v>116</v>
      </c>
      <c r="K11" s="71">
        <v>59</v>
      </c>
      <c r="L11" s="71">
        <v>48</v>
      </c>
      <c r="M11" s="71">
        <v>23</v>
      </c>
      <c r="N11" s="71" t="s">
        <v>5</v>
      </c>
      <c r="O11" s="71" t="s">
        <v>5</v>
      </c>
      <c r="P11" s="71">
        <v>293</v>
      </c>
      <c r="Q11" s="71">
        <v>266</v>
      </c>
      <c r="R11" s="71">
        <v>43</v>
      </c>
      <c r="S11" s="71">
        <v>32</v>
      </c>
      <c r="T11" s="71">
        <v>1</v>
      </c>
      <c r="U11" s="71">
        <v>2</v>
      </c>
      <c r="V11" s="71">
        <v>51</v>
      </c>
      <c r="W11" s="71">
        <v>33</v>
      </c>
      <c r="X11" s="71">
        <v>18</v>
      </c>
      <c r="Y11" s="71">
        <v>13</v>
      </c>
      <c r="Z11" s="71">
        <v>5</v>
      </c>
      <c r="AA11" s="71">
        <v>16</v>
      </c>
      <c r="AB11" s="71">
        <v>8</v>
      </c>
      <c r="AC11" s="71">
        <v>22</v>
      </c>
      <c r="AD11" s="71">
        <v>20</v>
      </c>
      <c r="AE11" s="71" t="s">
        <v>5</v>
      </c>
      <c r="AF11" s="71" t="s">
        <v>5</v>
      </c>
      <c r="AG11" s="71">
        <v>88</v>
      </c>
      <c r="AH11" s="71">
        <v>56</v>
      </c>
      <c r="AI11" s="71">
        <v>32</v>
      </c>
      <c r="AJ11" s="71">
        <v>117</v>
      </c>
      <c r="AK11" s="71">
        <v>54</v>
      </c>
      <c r="AL11" s="71">
        <v>63</v>
      </c>
      <c r="AM11" s="22" t="s">
        <v>5</v>
      </c>
      <c r="AN11" s="22" t="s">
        <v>5</v>
      </c>
      <c r="AO11" s="22" t="s">
        <v>5</v>
      </c>
      <c r="AP11" s="14">
        <v>97.3</v>
      </c>
      <c r="AQ11" s="14">
        <v>97.1</v>
      </c>
      <c r="AR11" s="14">
        <v>97.5</v>
      </c>
      <c r="AS11" s="14">
        <v>1</v>
      </c>
      <c r="AT11" s="14">
        <v>1.2</v>
      </c>
      <c r="AU11" s="14">
        <v>0.7</v>
      </c>
    </row>
    <row r="12" spans="1:47" x14ac:dyDescent="0.2">
      <c r="A12" s="2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s="74" customFormat="1" x14ac:dyDescent="0.2">
      <c r="A13" s="23" t="s">
        <v>19</v>
      </c>
      <c r="B13" s="71">
        <v>9080</v>
      </c>
      <c r="C13" s="71">
        <v>4648</v>
      </c>
      <c r="D13" s="71">
        <v>4432</v>
      </c>
      <c r="E13" s="71">
        <v>8802</v>
      </c>
      <c r="F13" s="71">
        <v>4501</v>
      </c>
      <c r="G13" s="71">
        <v>4301</v>
      </c>
      <c r="H13" s="71">
        <v>8322</v>
      </c>
      <c r="I13" s="71">
        <v>4130</v>
      </c>
      <c r="J13" s="71">
        <v>115</v>
      </c>
      <c r="K13" s="71">
        <v>60</v>
      </c>
      <c r="L13" s="71">
        <v>21</v>
      </c>
      <c r="M13" s="71">
        <v>5</v>
      </c>
      <c r="N13" s="71" t="s">
        <v>5</v>
      </c>
      <c r="O13" s="71" t="s">
        <v>5</v>
      </c>
      <c r="P13" s="71">
        <v>290</v>
      </c>
      <c r="Q13" s="71">
        <v>269</v>
      </c>
      <c r="R13" s="71">
        <v>54</v>
      </c>
      <c r="S13" s="71">
        <v>37</v>
      </c>
      <c r="T13" s="71">
        <v>4</v>
      </c>
      <c r="U13" s="71">
        <v>3</v>
      </c>
      <c r="V13" s="71">
        <v>58</v>
      </c>
      <c r="W13" s="71">
        <v>35</v>
      </c>
      <c r="X13" s="71">
        <v>23</v>
      </c>
      <c r="Y13" s="71">
        <v>19</v>
      </c>
      <c r="Z13" s="71">
        <v>9</v>
      </c>
      <c r="AA13" s="71">
        <v>24</v>
      </c>
      <c r="AB13" s="71">
        <v>11</v>
      </c>
      <c r="AC13" s="71">
        <v>15</v>
      </c>
      <c r="AD13" s="71">
        <v>15</v>
      </c>
      <c r="AE13" s="71" t="s">
        <v>5</v>
      </c>
      <c r="AF13" s="71" t="s">
        <v>5</v>
      </c>
      <c r="AG13" s="71">
        <v>84</v>
      </c>
      <c r="AH13" s="71">
        <v>48</v>
      </c>
      <c r="AI13" s="71">
        <v>36</v>
      </c>
      <c r="AJ13" s="71">
        <v>136</v>
      </c>
      <c r="AK13" s="71">
        <v>64</v>
      </c>
      <c r="AL13" s="71">
        <v>72</v>
      </c>
      <c r="AM13" s="22" t="s">
        <v>5</v>
      </c>
      <c r="AN13" s="22" t="s">
        <v>5</v>
      </c>
      <c r="AO13" s="22" t="s">
        <v>5</v>
      </c>
      <c r="AP13" s="14">
        <v>96.9</v>
      </c>
      <c r="AQ13" s="14">
        <v>96.8</v>
      </c>
      <c r="AR13" s="14">
        <v>97</v>
      </c>
      <c r="AS13" s="14">
        <v>1</v>
      </c>
      <c r="AT13" s="14">
        <v>1.1000000000000001</v>
      </c>
      <c r="AU13" s="14">
        <v>0.9</v>
      </c>
    </row>
    <row r="14" spans="1:47" s="74" customFormat="1" x14ac:dyDescent="0.2">
      <c r="A14" s="23" t="s">
        <v>18</v>
      </c>
      <c r="B14" s="71">
        <v>9764</v>
      </c>
      <c r="C14" s="71">
        <v>4961</v>
      </c>
      <c r="D14" s="71">
        <v>4803</v>
      </c>
      <c r="E14" s="71">
        <v>9398</v>
      </c>
      <c r="F14" s="71">
        <v>4747</v>
      </c>
      <c r="G14" s="71">
        <v>4651</v>
      </c>
      <c r="H14" s="71">
        <v>8946</v>
      </c>
      <c r="I14" s="71">
        <v>4420</v>
      </c>
      <c r="J14" s="71">
        <v>89</v>
      </c>
      <c r="K14" s="71">
        <v>40</v>
      </c>
      <c r="L14" s="71">
        <v>55</v>
      </c>
      <c r="M14" s="71">
        <v>24</v>
      </c>
      <c r="N14" s="71" t="s">
        <v>5</v>
      </c>
      <c r="O14" s="71" t="s">
        <v>5</v>
      </c>
      <c r="P14" s="71">
        <v>244</v>
      </c>
      <c r="Q14" s="71">
        <v>220</v>
      </c>
      <c r="R14" s="71">
        <v>64</v>
      </c>
      <c r="S14" s="71">
        <v>43</v>
      </c>
      <c r="T14" s="71">
        <v>2</v>
      </c>
      <c r="U14" s="71">
        <v>3</v>
      </c>
      <c r="V14" s="71">
        <v>74</v>
      </c>
      <c r="W14" s="71">
        <v>46</v>
      </c>
      <c r="X14" s="71">
        <v>28</v>
      </c>
      <c r="Y14" s="71">
        <v>32</v>
      </c>
      <c r="Z14" s="71">
        <v>15</v>
      </c>
      <c r="AA14" s="71">
        <v>12</v>
      </c>
      <c r="AB14" s="71">
        <v>4</v>
      </c>
      <c r="AC14" s="71">
        <v>30</v>
      </c>
      <c r="AD14" s="71">
        <v>27</v>
      </c>
      <c r="AE14" s="71" t="s">
        <v>5</v>
      </c>
      <c r="AF14" s="71" t="s">
        <v>5</v>
      </c>
      <c r="AG14" s="71">
        <v>94</v>
      </c>
      <c r="AH14" s="71">
        <v>60</v>
      </c>
      <c r="AI14" s="71">
        <v>34</v>
      </c>
      <c r="AJ14" s="71">
        <v>197</v>
      </c>
      <c r="AK14" s="71">
        <v>108</v>
      </c>
      <c r="AL14" s="71">
        <v>89</v>
      </c>
      <c r="AM14" s="22">
        <v>1</v>
      </c>
      <c r="AN14" s="22" t="s">
        <v>5</v>
      </c>
      <c r="AO14" s="22">
        <v>1</v>
      </c>
      <c r="AP14" s="14">
        <v>96.3</v>
      </c>
      <c r="AQ14" s="14">
        <v>95.7</v>
      </c>
      <c r="AR14" s="14">
        <v>96.8</v>
      </c>
      <c r="AS14" s="14">
        <v>1</v>
      </c>
      <c r="AT14" s="14">
        <v>1.2</v>
      </c>
      <c r="AU14" s="14">
        <v>0.8</v>
      </c>
    </row>
    <row r="15" spans="1:47" s="74" customFormat="1" x14ac:dyDescent="0.2">
      <c r="A15" s="23" t="s">
        <v>17</v>
      </c>
      <c r="B15" s="71">
        <v>9111</v>
      </c>
      <c r="C15" s="71">
        <v>4592</v>
      </c>
      <c r="D15" s="71">
        <v>4519</v>
      </c>
      <c r="E15" s="71">
        <v>8897</v>
      </c>
      <c r="F15" s="71">
        <v>4463</v>
      </c>
      <c r="G15" s="71">
        <v>4434</v>
      </c>
      <c r="H15" s="71">
        <v>8448</v>
      </c>
      <c r="I15" s="71">
        <v>4159</v>
      </c>
      <c r="J15" s="71">
        <v>74</v>
      </c>
      <c r="K15" s="71">
        <v>33</v>
      </c>
      <c r="L15" s="71">
        <v>87</v>
      </c>
      <c r="M15" s="71">
        <v>30</v>
      </c>
      <c r="N15" s="71" t="s">
        <v>5</v>
      </c>
      <c r="O15" s="71" t="s">
        <v>5</v>
      </c>
      <c r="P15" s="71">
        <v>241</v>
      </c>
      <c r="Q15" s="71">
        <v>209</v>
      </c>
      <c r="R15" s="71">
        <v>47</v>
      </c>
      <c r="S15" s="71">
        <v>32</v>
      </c>
      <c r="T15" s="71" t="s">
        <v>5</v>
      </c>
      <c r="U15" s="71">
        <v>1</v>
      </c>
      <c r="V15" s="71">
        <v>30</v>
      </c>
      <c r="W15" s="71">
        <v>18</v>
      </c>
      <c r="X15" s="71">
        <v>12</v>
      </c>
      <c r="Y15" s="71">
        <v>16</v>
      </c>
      <c r="Z15" s="71">
        <v>8</v>
      </c>
      <c r="AA15" s="71">
        <v>5</v>
      </c>
      <c r="AB15" s="71">
        <v>2</v>
      </c>
      <c r="AC15" s="71">
        <v>9</v>
      </c>
      <c r="AD15" s="71">
        <v>8</v>
      </c>
      <c r="AE15" s="71" t="s">
        <v>5</v>
      </c>
      <c r="AF15" s="71" t="s">
        <v>5</v>
      </c>
      <c r="AG15" s="71">
        <v>52</v>
      </c>
      <c r="AH15" s="71">
        <v>37</v>
      </c>
      <c r="AI15" s="71">
        <v>15</v>
      </c>
      <c r="AJ15" s="71">
        <v>131</v>
      </c>
      <c r="AK15" s="71">
        <v>73</v>
      </c>
      <c r="AL15" s="71">
        <v>58</v>
      </c>
      <c r="AM15" s="22">
        <v>1</v>
      </c>
      <c r="AN15" s="22">
        <v>1</v>
      </c>
      <c r="AO15" s="22" t="s">
        <v>5</v>
      </c>
      <c r="AP15" s="14">
        <v>97.7</v>
      </c>
      <c r="AQ15" s="14">
        <v>97.2</v>
      </c>
      <c r="AR15" s="14">
        <v>98.1</v>
      </c>
      <c r="AS15" s="14">
        <v>0.6</v>
      </c>
      <c r="AT15" s="14">
        <v>0.8</v>
      </c>
      <c r="AU15" s="14">
        <v>0.4</v>
      </c>
    </row>
    <row r="16" spans="1:47" s="74" customFormat="1" x14ac:dyDescent="0.2">
      <c r="A16" s="23" t="s">
        <v>16</v>
      </c>
      <c r="B16" s="71">
        <v>9266</v>
      </c>
      <c r="C16" s="71">
        <v>4734</v>
      </c>
      <c r="D16" s="71">
        <v>4532</v>
      </c>
      <c r="E16" s="71">
        <v>9033</v>
      </c>
      <c r="F16" s="71">
        <v>4583</v>
      </c>
      <c r="G16" s="71">
        <v>4450</v>
      </c>
      <c r="H16" s="71">
        <v>8488</v>
      </c>
      <c r="I16" s="71">
        <v>4207</v>
      </c>
      <c r="J16" s="71">
        <v>91</v>
      </c>
      <c r="K16" s="71">
        <v>55</v>
      </c>
      <c r="L16" s="71">
        <v>151</v>
      </c>
      <c r="M16" s="71">
        <v>81</v>
      </c>
      <c r="N16" s="71" t="s">
        <v>5</v>
      </c>
      <c r="O16" s="71" t="s">
        <v>5</v>
      </c>
      <c r="P16" s="71">
        <v>250</v>
      </c>
      <c r="Q16" s="71">
        <v>211</v>
      </c>
      <c r="R16" s="71">
        <v>53</v>
      </c>
      <c r="S16" s="71">
        <v>29</v>
      </c>
      <c r="T16" s="71">
        <v>2</v>
      </c>
      <c r="U16" s="71">
        <v>1</v>
      </c>
      <c r="V16" s="71">
        <v>26</v>
      </c>
      <c r="W16" s="71">
        <v>16</v>
      </c>
      <c r="X16" s="71">
        <v>10</v>
      </c>
      <c r="Y16" s="71">
        <v>20</v>
      </c>
      <c r="Z16" s="71">
        <v>11</v>
      </c>
      <c r="AA16" s="71">
        <v>1</v>
      </c>
      <c r="AB16" s="71" t="s">
        <v>5</v>
      </c>
      <c r="AC16" s="71">
        <v>5</v>
      </c>
      <c r="AD16" s="71">
        <v>5</v>
      </c>
      <c r="AE16" s="71" t="s">
        <v>5</v>
      </c>
      <c r="AF16" s="71" t="s">
        <v>5</v>
      </c>
      <c r="AG16" s="71">
        <v>77</v>
      </c>
      <c r="AH16" s="71">
        <v>56</v>
      </c>
      <c r="AI16" s="71">
        <v>21</v>
      </c>
      <c r="AJ16" s="71">
        <v>130</v>
      </c>
      <c r="AK16" s="71">
        <v>79</v>
      </c>
      <c r="AL16" s="71">
        <v>51</v>
      </c>
      <c r="AM16" s="22" t="s">
        <v>5</v>
      </c>
      <c r="AN16" s="22" t="s">
        <v>5</v>
      </c>
      <c r="AO16" s="22" t="s">
        <v>5</v>
      </c>
      <c r="AP16" s="14">
        <v>97.5</v>
      </c>
      <c r="AQ16" s="14">
        <v>96.8</v>
      </c>
      <c r="AR16" s="14">
        <v>98.2</v>
      </c>
      <c r="AS16" s="14">
        <v>0.9</v>
      </c>
      <c r="AT16" s="14">
        <v>1.2</v>
      </c>
      <c r="AU16" s="14">
        <v>0.5</v>
      </c>
    </row>
    <row r="17" spans="1:50" s="74" customFormat="1" x14ac:dyDescent="0.2">
      <c r="A17" s="23" t="s">
        <v>15</v>
      </c>
      <c r="B17" s="71">
        <v>9440</v>
      </c>
      <c r="C17" s="71">
        <v>4847</v>
      </c>
      <c r="D17" s="71">
        <v>4593</v>
      </c>
      <c r="E17" s="71">
        <v>9214</v>
      </c>
      <c r="F17" s="71">
        <v>4690</v>
      </c>
      <c r="G17" s="71">
        <v>4524</v>
      </c>
      <c r="H17" s="71">
        <v>8719</v>
      </c>
      <c r="I17" s="71">
        <v>4351</v>
      </c>
      <c r="J17" s="71">
        <v>82</v>
      </c>
      <c r="K17" s="71">
        <v>50</v>
      </c>
      <c r="L17" s="71">
        <v>121</v>
      </c>
      <c r="M17" s="71">
        <v>50</v>
      </c>
      <c r="N17" s="71">
        <v>1</v>
      </c>
      <c r="O17" s="71">
        <v>1</v>
      </c>
      <c r="P17" s="71">
        <v>254</v>
      </c>
      <c r="Q17" s="71">
        <v>215</v>
      </c>
      <c r="R17" s="71">
        <v>37</v>
      </c>
      <c r="S17" s="71">
        <v>23</v>
      </c>
      <c r="T17" s="71">
        <v>3</v>
      </c>
      <c r="U17" s="71">
        <v>3</v>
      </c>
      <c r="V17" s="71">
        <v>10</v>
      </c>
      <c r="W17" s="71">
        <v>7</v>
      </c>
      <c r="X17" s="71">
        <v>3</v>
      </c>
      <c r="Y17" s="71">
        <v>6</v>
      </c>
      <c r="Z17" s="71">
        <v>5</v>
      </c>
      <c r="AA17" s="71">
        <v>1</v>
      </c>
      <c r="AB17" s="71" t="s">
        <v>5</v>
      </c>
      <c r="AC17" s="71">
        <v>3</v>
      </c>
      <c r="AD17" s="71">
        <v>2</v>
      </c>
      <c r="AE17" s="71" t="s">
        <v>5</v>
      </c>
      <c r="AF17" s="71" t="s">
        <v>5</v>
      </c>
      <c r="AG17" s="71">
        <v>95</v>
      </c>
      <c r="AH17" s="71">
        <v>76</v>
      </c>
      <c r="AI17" s="71">
        <v>19</v>
      </c>
      <c r="AJ17" s="71">
        <v>121</v>
      </c>
      <c r="AK17" s="71">
        <v>74</v>
      </c>
      <c r="AL17" s="71">
        <v>47</v>
      </c>
      <c r="AM17" s="22" t="s">
        <v>5</v>
      </c>
      <c r="AN17" s="22" t="s">
        <v>5</v>
      </c>
      <c r="AO17" s="22" t="s">
        <v>5</v>
      </c>
      <c r="AP17" s="14">
        <v>97.6</v>
      </c>
      <c r="AQ17" s="14">
        <v>96.8</v>
      </c>
      <c r="AR17" s="14">
        <v>98.5</v>
      </c>
      <c r="AS17" s="14">
        <v>1.1000000000000001</v>
      </c>
      <c r="AT17" s="14">
        <v>1.6</v>
      </c>
      <c r="AU17" s="14">
        <v>0.5</v>
      </c>
      <c r="AV17" s="66"/>
      <c r="AW17" s="66"/>
      <c r="AX17" s="66"/>
    </row>
    <row r="18" spans="1:50" x14ac:dyDescent="0.2">
      <c r="A18" s="2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50" s="66" customFormat="1" x14ac:dyDescent="0.2">
      <c r="A19" s="23" t="s">
        <v>14</v>
      </c>
      <c r="B19" s="71">
        <v>9652</v>
      </c>
      <c r="C19" s="71">
        <v>4951</v>
      </c>
      <c r="D19" s="71">
        <v>4701</v>
      </c>
      <c r="E19" s="71">
        <v>9449</v>
      </c>
      <c r="F19" s="71">
        <v>4800</v>
      </c>
      <c r="G19" s="71">
        <v>4649</v>
      </c>
      <c r="H19" s="71">
        <v>8913</v>
      </c>
      <c r="I19" s="71">
        <v>4406</v>
      </c>
      <c r="J19" s="71">
        <v>81</v>
      </c>
      <c r="K19" s="71">
        <v>52</v>
      </c>
      <c r="L19" s="71">
        <v>142</v>
      </c>
      <c r="M19" s="71">
        <v>78</v>
      </c>
      <c r="N19" s="71" t="s">
        <v>5</v>
      </c>
      <c r="O19" s="71" t="s">
        <v>5</v>
      </c>
      <c r="P19" s="71">
        <v>258</v>
      </c>
      <c r="Q19" s="71">
        <v>226</v>
      </c>
      <c r="R19" s="71">
        <v>55</v>
      </c>
      <c r="S19" s="71">
        <v>38</v>
      </c>
      <c r="T19" s="71" t="s">
        <v>5</v>
      </c>
      <c r="U19" s="71" t="s">
        <v>5</v>
      </c>
      <c r="V19" s="71">
        <v>11</v>
      </c>
      <c r="W19" s="71">
        <v>7</v>
      </c>
      <c r="X19" s="71">
        <v>4</v>
      </c>
      <c r="Y19" s="71">
        <v>5</v>
      </c>
      <c r="Z19" s="71">
        <v>2</v>
      </c>
      <c r="AA19" s="71" t="s">
        <v>5</v>
      </c>
      <c r="AB19" s="71" t="s">
        <v>5</v>
      </c>
      <c r="AC19" s="71">
        <v>6</v>
      </c>
      <c r="AD19" s="71">
        <v>5</v>
      </c>
      <c r="AE19" s="71" t="s">
        <v>5</v>
      </c>
      <c r="AF19" s="71" t="s">
        <v>5</v>
      </c>
      <c r="AG19" s="71">
        <v>90</v>
      </c>
      <c r="AH19" s="71">
        <v>79</v>
      </c>
      <c r="AI19" s="71">
        <v>11</v>
      </c>
      <c r="AJ19" s="71">
        <v>102</v>
      </c>
      <c r="AK19" s="71">
        <v>65</v>
      </c>
      <c r="AL19" s="71">
        <v>37</v>
      </c>
      <c r="AM19" s="22" t="s">
        <v>5</v>
      </c>
      <c r="AN19" s="22" t="s">
        <v>5</v>
      </c>
      <c r="AO19" s="22" t="s">
        <v>5</v>
      </c>
      <c r="AP19" s="14">
        <v>97.9</v>
      </c>
      <c r="AQ19" s="14">
        <v>97</v>
      </c>
      <c r="AR19" s="14">
        <v>98.9</v>
      </c>
      <c r="AS19" s="14">
        <v>0.9</v>
      </c>
      <c r="AT19" s="14">
        <v>1.6</v>
      </c>
      <c r="AU19" s="14">
        <v>0.2</v>
      </c>
    </row>
    <row r="20" spans="1:50" s="74" customFormat="1" x14ac:dyDescent="0.2">
      <c r="A20" s="23" t="s">
        <v>13</v>
      </c>
      <c r="B20" s="71">
        <v>9563</v>
      </c>
      <c r="C20" s="71">
        <v>4867</v>
      </c>
      <c r="D20" s="71">
        <v>4696</v>
      </c>
      <c r="E20" s="71">
        <v>9362</v>
      </c>
      <c r="F20" s="71">
        <v>4735</v>
      </c>
      <c r="G20" s="71">
        <v>4627</v>
      </c>
      <c r="H20" s="71">
        <v>8812</v>
      </c>
      <c r="I20" s="71">
        <v>4347</v>
      </c>
      <c r="J20" s="71">
        <v>86</v>
      </c>
      <c r="K20" s="71">
        <v>52</v>
      </c>
      <c r="L20" s="71">
        <v>169</v>
      </c>
      <c r="M20" s="71">
        <v>95</v>
      </c>
      <c r="N20" s="71" t="s">
        <v>5</v>
      </c>
      <c r="O20" s="71" t="s">
        <v>5</v>
      </c>
      <c r="P20" s="71">
        <v>248</v>
      </c>
      <c r="Q20" s="71">
        <v>207</v>
      </c>
      <c r="R20" s="71">
        <v>47</v>
      </c>
      <c r="S20" s="71">
        <v>34</v>
      </c>
      <c r="T20" s="71" t="s">
        <v>5</v>
      </c>
      <c r="U20" s="71">
        <v>1</v>
      </c>
      <c r="V20" s="71">
        <v>14</v>
      </c>
      <c r="W20" s="71">
        <v>11</v>
      </c>
      <c r="X20" s="71">
        <v>3</v>
      </c>
      <c r="Y20" s="71">
        <v>7</v>
      </c>
      <c r="Z20" s="71">
        <v>5</v>
      </c>
      <c r="AA20" s="71">
        <v>3</v>
      </c>
      <c r="AB20" s="71">
        <v>2</v>
      </c>
      <c r="AC20" s="71">
        <v>4</v>
      </c>
      <c r="AD20" s="71">
        <v>4</v>
      </c>
      <c r="AE20" s="71" t="s">
        <v>5</v>
      </c>
      <c r="AF20" s="71" t="s">
        <v>5</v>
      </c>
      <c r="AG20" s="71">
        <v>83</v>
      </c>
      <c r="AH20" s="71">
        <v>55</v>
      </c>
      <c r="AI20" s="71">
        <v>28</v>
      </c>
      <c r="AJ20" s="71">
        <v>102</v>
      </c>
      <c r="AK20" s="71">
        <v>64</v>
      </c>
      <c r="AL20" s="71">
        <v>38</v>
      </c>
      <c r="AM20" s="22">
        <v>2</v>
      </c>
      <c r="AN20" s="22">
        <v>2</v>
      </c>
      <c r="AO20" s="22" t="s">
        <v>5</v>
      </c>
      <c r="AP20" s="14">
        <v>97.9</v>
      </c>
      <c r="AQ20" s="14">
        <v>97.3</v>
      </c>
      <c r="AR20" s="14">
        <v>98.5</v>
      </c>
      <c r="AS20" s="14">
        <v>0.9</v>
      </c>
      <c r="AT20" s="14">
        <v>1.1000000000000001</v>
      </c>
      <c r="AU20" s="14">
        <v>0.6</v>
      </c>
      <c r="AV20" s="3"/>
      <c r="AW20" s="66"/>
      <c r="AX20" s="66"/>
    </row>
    <row r="21" spans="1:50" s="74" customFormat="1" x14ac:dyDescent="0.2">
      <c r="A21" s="23" t="s">
        <v>12</v>
      </c>
      <c r="B21" s="71">
        <v>9574</v>
      </c>
      <c r="C21" s="71">
        <v>4912</v>
      </c>
      <c r="D21" s="71">
        <v>4662</v>
      </c>
      <c r="E21" s="71">
        <v>9393</v>
      </c>
      <c r="F21" s="71">
        <v>4786</v>
      </c>
      <c r="G21" s="71">
        <v>4607</v>
      </c>
      <c r="H21" s="71">
        <v>8753</v>
      </c>
      <c r="I21" s="71">
        <v>4338</v>
      </c>
      <c r="J21" s="71">
        <v>100</v>
      </c>
      <c r="K21" s="71">
        <v>65</v>
      </c>
      <c r="L21" s="71">
        <v>202</v>
      </c>
      <c r="M21" s="71">
        <v>106</v>
      </c>
      <c r="N21" s="71" t="s">
        <v>5</v>
      </c>
      <c r="O21" s="71" t="s">
        <v>5</v>
      </c>
      <c r="P21" s="71">
        <v>270</v>
      </c>
      <c r="Q21" s="71">
        <v>235</v>
      </c>
      <c r="R21" s="71">
        <v>68</v>
      </c>
      <c r="S21" s="71">
        <v>42</v>
      </c>
      <c r="T21" s="71">
        <v>3</v>
      </c>
      <c r="U21" s="71">
        <v>1</v>
      </c>
      <c r="V21" s="71">
        <v>13</v>
      </c>
      <c r="W21" s="71">
        <v>7</v>
      </c>
      <c r="X21" s="71">
        <v>6</v>
      </c>
      <c r="Y21" s="71">
        <v>7</v>
      </c>
      <c r="Z21" s="71">
        <v>3</v>
      </c>
      <c r="AA21" s="71" t="s">
        <v>5</v>
      </c>
      <c r="AB21" s="71" t="s">
        <v>5</v>
      </c>
      <c r="AC21" s="71">
        <v>6</v>
      </c>
      <c r="AD21" s="71">
        <v>4</v>
      </c>
      <c r="AE21" s="71" t="s">
        <v>5</v>
      </c>
      <c r="AF21" s="71" t="s">
        <v>5</v>
      </c>
      <c r="AG21" s="71">
        <v>80</v>
      </c>
      <c r="AH21" s="71">
        <v>60</v>
      </c>
      <c r="AI21" s="71">
        <v>20</v>
      </c>
      <c r="AJ21" s="71">
        <v>78</v>
      </c>
      <c r="AK21" s="71">
        <v>52</v>
      </c>
      <c r="AL21" s="71">
        <v>26</v>
      </c>
      <c r="AM21" s="22">
        <v>10</v>
      </c>
      <c r="AN21" s="22">
        <v>7</v>
      </c>
      <c r="AO21" s="22">
        <v>3</v>
      </c>
      <c r="AP21" s="14">
        <v>98.1</v>
      </c>
      <c r="AQ21" s="14">
        <v>97.4</v>
      </c>
      <c r="AR21" s="14">
        <v>98.8</v>
      </c>
      <c r="AS21" s="14">
        <v>0.9</v>
      </c>
      <c r="AT21" s="14">
        <v>1.3</v>
      </c>
      <c r="AU21" s="14">
        <v>0.5</v>
      </c>
      <c r="AV21" s="3"/>
      <c r="AW21" s="66"/>
      <c r="AX21" s="66"/>
    </row>
    <row r="22" spans="1:50" s="66" customFormat="1" x14ac:dyDescent="0.2">
      <c r="A22" s="23" t="s">
        <v>11</v>
      </c>
      <c r="B22" s="71">
        <v>9275</v>
      </c>
      <c r="C22" s="71">
        <v>4727</v>
      </c>
      <c r="D22" s="71">
        <v>4548</v>
      </c>
      <c r="E22" s="71">
        <v>9115</v>
      </c>
      <c r="F22" s="71">
        <v>4619</v>
      </c>
      <c r="G22" s="71">
        <v>4496</v>
      </c>
      <c r="H22" s="71">
        <v>8487</v>
      </c>
      <c r="I22" s="71">
        <v>4176</v>
      </c>
      <c r="J22" s="71">
        <v>98</v>
      </c>
      <c r="K22" s="71">
        <v>53</v>
      </c>
      <c r="L22" s="71">
        <v>198</v>
      </c>
      <c r="M22" s="71">
        <v>116</v>
      </c>
      <c r="N22" s="71">
        <v>2</v>
      </c>
      <c r="O22" s="71">
        <v>2</v>
      </c>
      <c r="P22" s="71">
        <v>275</v>
      </c>
      <c r="Q22" s="71">
        <v>236</v>
      </c>
      <c r="R22" s="71">
        <v>55</v>
      </c>
      <c r="S22" s="71">
        <v>36</v>
      </c>
      <c r="T22" s="71">
        <v>4</v>
      </c>
      <c r="U22" s="71">
        <v>2</v>
      </c>
      <c r="V22" s="71">
        <v>9</v>
      </c>
      <c r="W22" s="71">
        <v>7</v>
      </c>
      <c r="X22" s="71">
        <v>2</v>
      </c>
      <c r="Y22" s="71">
        <v>3</v>
      </c>
      <c r="Z22" s="71">
        <v>1</v>
      </c>
      <c r="AA22" s="71" t="s">
        <v>5</v>
      </c>
      <c r="AB22" s="71" t="s">
        <v>5</v>
      </c>
      <c r="AC22" s="71">
        <v>6</v>
      </c>
      <c r="AD22" s="71">
        <v>6</v>
      </c>
      <c r="AE22" s="71" t="s">
        <v>5</v>
      </c>
      <c r="AF22" s="71" t="s">
        <v>5</v>
      </c>
      <c r="AG22" s="71">
        <v>71</v>
      </c>
      <c r="AH22" s="71">
        <v>53</v>
      </c>
      <c r="AI22" s="71">
        <v>18</v>
      </c>
      <c r="AJ22" s="71">
        <v>77</v>
      </c>
      <c r="AK22" s="71">
        <v>45</v>
      </c>
      <c r="AL22" s="71">
        <v>32</v>
      </c>
      <c r="AM22" s="22">
        <v>3</v>
      </c>
      <c r="AN22" s="22">
        <v>3</v>
      </c>
      <c r="AO22" s="22" t="s">
        <v>5</v>
      </c>
      <c r="AP22" s="14">
        <v>98.274932614555254</v>
      </c>
      <c r="AQ22" s="14">
        <v>97.715252803046326</v>
      </c>
      <c r="AR22" s="14">
        <v>98.856640281442381</v>
      </c>
      <c r="AS22" s="14">
        <v>0.76549865229110514</v>
      </c>
      <c r="AT22" s="14">
        <v>1.2</v>
      </c>
      <c r="AU22" s="14">
        <v>0.39577836411609502</v>
      </c>
      <c r="AV22" s="2"/>
    </row>
    <row r="23" spans="1:50" s="66" customFormat="1" x14ac:dyDescent="0.2">
      <c r="A23" s="23" t="s">
        <v>10</v>
      </c>
      <c r="B23" s="71">
        <v>9310</v>
      </c>
      <c r="C23" s="71">
        <v>4805</v>
      </c>
      <c r="D23" s="71">
        <v>4505</v>
      </c>
      <c r="E23" s="71">
        <v>9186</v>
      </c>
      <c r="F23" s="71">
        <v>4730</v>
      </c>
      <c r="G23" s="71">
        <v>4456</v>
      </c>
      <c r="H23" s="71">
        <v>8615</v>
      </c>
      <c r="I23" s="71">
        <v>4345</v>
      </c>
      <c r="J23" s="71">
        <v>55</v>
      </c>
      <c r="K23" s="71">
        <v>34</v>
      </c>
      <c r="L23" s="71">
        <v>202</v>
      </c>
      <c r="M23" s="71">
        <v>101</v>
      </c>
      <c r="N23" s="71">
        <v>1</v>
      </c>
      <c r="O23" s="71">
        <v>1</v>
      </c>
      <c r="P23" s="71">
        <v>263</v>
      </c>
      <c r="Q23" s="71">
        <v>224</v>
      </c>
      <c r="R23" s="71">
        <v>50</v>
      </c>
      <c r="S23" s="71">
        <v>25</v>
      </c>
      <c r="T23" s="71">
        <v>2</v>
      </c>
      <c r="U23" s="71" t="s">
        <v>5</v>
      </c>
      <c r="V23" s="71">
        <v>7</v>
      </c>
      <c r="W23" s="71">
        <v>4</v>
      </c>
      <c r="X23" s="71">
        <v>3</v>
      </c>
      <c r="Y23" s="71">
        <v>5</v>
      </c>
      <c r="Z23" s="71">
        <v>3</v>
      </c>
      <c r="AA23" s="71">
        <v>2</v>
      </c>
      <c r="AB23" s="71">
        <v>1</v>
      </c>
      <c r="AC23" s="71" t="s">
        <v>5</v>
      </c>
      <c r="AD23" s="71" t="s">
        <v>5</v>
      </c>
      <c r="AE23" s="71" t="s">
        <v>5</v>
      </c>
      <c r="AF23" s="71" t="s">
        <v>5</v>
      </c>
      <c r="AG23" s="71">
        <v>45</v>
      </c>
      <c r="AH23" s="71">
        <v>35</v>
      </c>
      <c r="AI23" s="71">
        <v>10</v>
      </c>
      <c r="AJ23" s="71">
        <v>64</v>
      </c>
      <c r="AK23" s="71">
        <v>33</v>
      </c>
      <c r="AL23" s="71">
        <v>31</v>
      </c>
      <c r="AM23" s="22">
        <v>8</v>
      </c>
      <c r="AN23" s="22">
        <v>3</v>
      </c>
      <c r="AO23" s="22">
        <v>5</v>
      </c>
      <c r="AP23" s="14">
        <v>98.66809881847476</v>
      </c>
      <c r="AQ23" s="14">
        <v>98.439125910509887</v>
      </c>
      <c r="AR23" s="14">
        <v>98.912319644839059</v>
      </c>
      <c r="AS23" s="14">
        <v>0.38668098818474761</v>
      </c>
      <c r="AT23" s="14">
        <v>0.6</v>
      </c>
      <c r="AU23" s="14">
        <v>0.22197558268590456</v>
      </c>
      <c r="AV23" s="2"/>
    </row>
    <row r="24" spans="1:50" x14ac:dyDescent="0.2">
      <c r="A24" s="2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50" s="66" customFormat="1" x14ac:dyDescent="0.2">
      <c r="A25" s="23" t="s">
        <v>9</v>
      </c>
      <c r="B25" s="71">
        <v>8936</v>
      </c>
      <c r="C25" s="71">
        <v>4574</v>
      </c>
      <c r="D25" s="71">
        <v>4362</v>
      </c>
      <c r="E25" s="71">
        <v>8817</v>
      </c>
      <c r="F25" s="71">
        <v>4501</v>
      </c>
      <c r="G25" s="71">
        <v>4316</v>
      </c>
      <c r="H25" s="71">
        <v>8232</v>
      </c>
      <c r="I25" s="71">
        <v>4095</v>
      </c>
      <c r="J25" s="71">
        <v>59</v>
      </c>
      <c r="K25" s="71">
        <v>36</v>
      </c>
      <c r="L25" s="71">
        <v>202</v>
      </c>
      <c r="M25" s="71">
        <v>110</v>
      </c>
      <c r="N25" s="71">
        <v>1</v>
      </c>
      <c r="O25" s="71">
        <v>1</v>
      </c>
      <c r="P25" s="71">
        <v>262</v>
      </c>
      <c r="Q25" s="71">
        <v>218</v>
      </c>
      <c r="R25" s="71">
        <v>61</v>
      </c>
      <c r="S25" s="71">
        <v>41</v>
      </c>
      <c r="T25" s="71" t="s">
        <v>5</v>
      </c>
      <c r="U25" s="71" t="s">
        <v>5</v>
      </c>
      <c r="V25" s="71">
        <v>4</v>
      </c>
      <c r="W25" s="71">
        <v>1</v>
      </c>
      <c r="X25" s="71">
        <v>3</v>
      </c>
      <c r="Y25" s="71">
        <v>3</v>
      </c>
      <c r="Z25" s="71">
        <v>1</v>
      </c>
      <c r="AA25" s="71">
        <v>1</v>
      </c>
      <c r="AB25" s="71" t="s">
        <v>5</v>
      </c>
      <c r="AC25" s="71" t="s">
        <v>5</v>
      </c>
      <c r="AD25" s="71" t="s">
        <v>5</v>
      </c>
      <c r="AE25" s="71" t="s">
        <v>5</v>
      </c>
      <c r="AF25" s="71" t="s">
        <v>5</v>
      </c>
      <c r="AG25" s="71">
        <v>54</v>
      </c>
      <c r="AH25" s="71">
        <v>38</v>
      </c>
      <c r="AI25" s="71">
        <v>16</v>
      </c>
      <c r="AJ25" s="71">
        <v>57</v>
      </c>
      <c r="AK25" s="71">
        <v>32</v>
      </c>
      <c r="AL25" s="71">
        <v>25</v>
      </c>
      <c r="AM25" s="22">
        <v>4</v>
      </c>
      <c r="AN25" s="22">
        <v>2</v>
      </c>
      <c r="AO25" s="22">
        <v>2</v>
      </c>
      <c r="AP25" s="14">
        <v>98.668307967770815</v>
      </c>
      <c r="AQ25" s="14">
        <v>98.404022737210312</v>
      </c>
      <c r="AR25" s="14">
        <v>98.945437872535535</v>
      </c>
      <c r="AS25" s="14">
        <v>0.4</v>
      </c>
      <c r="AT25" s="14">
        <v>0.6</v>
      </c>
      <c r="AU25" s="14">
        <v>0.3</v>
      </c>
    </row>
    <row r="26" spans="1:50" s="66" customFormat="1" x14ac:dyDescent="0.2">
      <c r="A26" s="20" t="s">
        <v>8</v>
      </c>
      <c r="B26" s="71">
        <v>8946</v>
      </c>
      <c r="C26" s="71">
        <v>4543</v>
      </c>
      <c r="D26" s="71">
        <v>4403</v>
      </c>
      <c r="E26" s="71">
        <v>8853</v>
      </c>
      <c r="F26" s="71">
        <v>4485</v>
      </c>
      <c r="G26" s="71">
        <v>4368</v>
      </c>
      <c r="H26" s="71">
        <v>8215</v>
      </c>
      <c r="I26" s="71">
        <v>4061</v>
      </c>
      <c r="J26" s="71">
        <v>65</v>
      </c>
      <c r="K26" s="71">
        <v>29</v>
      </c>
      <c r="L26" s="71">
        <v>247</v>
      </c>
      <c r="M26" s="71">
        <v>139</v>
      </c>
      <c r="N26" s="71" t="s">
        <v>5</v>
      </c>
      <c r="O26" s="71" t="s">
        <v>5</v>
      </c>
      <c r="P26" s="71">
        <v>264</v>
      </c>
      <c r="Q26" s="71">
        <v>218</v>
      </c>
      <c r="R26" s="71">
        <v>62</v>
      </c>
      <c r="S26" s="71">
        <v>38</v>
      </c>
      <c r="T26" s="71" t="s">
        <v>5</v>
      </c>
      <c r="U26" s="71" t="s">
        <v>5</v>
      </c>
      <c r="V26" s="71" t="s">
        <v>5</v>
      </c>
      <c r="W26" s="71" t="s">
        <v>5</v>
      </c>
      <c r="X26" s="71" t="s">
        <v>5</v>
      </c>
      <c r="Y26" s="71" t="s">
        <v>5</v>
      </c>
      <c r="Z26" s="71" t="s">
        <v>5</v>
      </c>
      <c r="AA26" s="71" t="s">
        <v>5</v>
      </c>
      <c r="AB26" s="71" t="s">
        <v>5</v>
      </c>
      <c r="AC26" s="71" t="s">
        <v>5</v>
      </c>
      <c r="AD26" s="71" t="s">
        <v>5</v>
      </c>
      <c r="AE26" s="71" t="s">
        <v>5</v>
      </c>
      <c r="AF26" s="71" t="s">
        <v>5</v>
      </c>
      <c r="AG26" s="71">
        <v>29</v>
      </c>
      <c r="AH26" s="71">
        <v>21</v>
      </c>
      <c r="AI26" s="71">
        <v>8</v>
      </c>
      <c r="AJ26" s="71">
        <v>52</v>
      </c>
      <c r="AK26" s="71">
        <v>31</v>
      </c>
      <c r="AL26" s="71">
        <v>21</v>
      </c>
      <c r="AM26" s="16">
        <v>12</v>
      </c>
      <c r="AN26" s="16">
        <v>6</v>
      </c>
      <c r="AO26" s="16">
        <v>6</v>
      </c>
      <c r="AP26" s="15">
        <v>99</v>
      </c>
      <c r="AQ26" s="15">
        <v>98.7</v>
      </c>
      <c r="AR26" s="15">
        <v>99.2</v>
      </c>
      <c r="AS26" s="14">
        <v>0.2</v>
      </c>
      <c r="AT26" s="14">
        <v>0.3</v>
      </c>
      <c r="AU26" s="14">
        <v>0.1</v>
      </c>
      <c r="AX26" s="73"/>
    </row>
    <row r="27" spans="1:50" s="66" customFormat="1" x14ac:dyDescent="0.2">
      <c r="A27" s="20" t="s">
        <v>7</v>
      </c>
      <c r="B27" s="71">
        <v>8480</v>
      </c>
      <c r="C27" s="71">
        <v>4231</v>
      </c>
      <c r="D27" s="71">
        <v>4249</v>
      </c>
      <c r="E27" s="71">
        <v>8397</v>
      </c>
      <c r="F27" s="71">
        <v>4178</v>
      </c>
      <c r="G27" s="71">
        <v>4219</v>
      </c>
      <c r="H27" s="71">
        <v>7786</v>
      </c>
      <c r="I27" s="71">
        <v>3785</v>
      </c>
      <c r="J27" s="71">
        <v>45</v>
      </c>
      <c r="K27" s="71">
        <v>21</v>
      </c>
      <c r="L27" s="71">
        <v>249</v>
      </c>
      <c r="M27" s="71">
        <v>117</v>
      </c>
      <c r="N27" s="71" t="s">
        <v>5</v>
      </c>
      <c r="O27" s="71" t="s">
        <v>5</v>
      </c>
      <c r="P27" s="71">
        <v>275</v>
      </c>
      <c r="Q27" s="71">
        <v>231</v>
      </c>
      <c r="R27" s="71">
        <v>42</v>
      </c>
      <c r="S27" s="71">
        <v>24</v>
      </c>
      <c r="T27" s="71">
        <v>1</v>
      </c>
      <c r="U27" s="71" t="s">
        <v>5</v>
      </c>
      <c r="V27" s="71">
        <v>12</v>
      </c>
      <c r="W27" s="71">
        <v>5</v>
      </c>
      <c r="X27" s="71">
        <v>7</v>
      </c>
      <c r="Y27" s="71">
        <v>12</v>
      </c>
      <c r="Z27" s="71">
        <v>5</v>
      </c>
      <c r="AA27" s="71" t="s">
        <v>5</v>
      </c>
      <c r="AB27" s="71" t="s">
        <v>5</v>
      </c>
      <c r="AC27" s="71" t="s">
        <v>5</v>
      </c>
      <c r="AD27" s="71" t="s">
        <v>5</v>
      </c>
      <c r="AE27" s="71" t="s">
        <v>5</v>
      </c>
      <c r="AF27" s="71" t="s">
        <v>5</v>
      </c>
      <c r="AG27" s="71">
        <v>29</v>
      </c>
      <c r="AH27" s="71">
        <v>20</v>
      </c>
      <c r="AI27" s="71">
        <v>9</v>
      </c>
      <c r="AJ27" s="71">
        <v>40</v>
      </c>
      <c r="AK27" s="71">
        <v>26</v>
      </c>
      <c r="AL27" s="71">
        <v>14</v>
      </c>
      <c r="AM27" s="16">
        <v>2</v>
      </c>
      <c r="AN27" s="16">
        <v>2</v>
      </c>
      <c r="AO27" s="16" t="s">
        <v>5</v>
      </c>
      <c r="AP27" s="15">
        <v>99</v>
      </c>
      <c r="AQ27" s="15">
        <v>98.7</v>
      </c>
      <c r="AR27" s="15">
        <v>99.3</v>
      </c>
      <c r="AS27" s="14">
        <v>0.3</v>
      </c>
      <c r="AT27" s="14">
        <v>0.4</v>
      </c>
      <c r="AU27" s="14">
        <v>0.2</v>
      </c>
      <c r="AX27" s="1"/>
    </row>
    <row r="28" spans="1:50" s="66" customFormat="1" x14ac:dyDescent="0.2">
      <c r="A28" s="20" t="s">
        <v>6</v>
      </c>
      <c r="B28" s="71">
        <v>8525</v>
      </c>
      <c r="C28" s="71">
        <v>4306</v>
      </c>
      <c r="D28" s="71">
        <v>4219</v>
      </c>
      <c r="E28" s="71">
        <v>8440</v>
      </c>
      <c r="F28" s="71">
        <v>4257</v>
      </c>
      <c r="G28" s="72">
        <v>4183</v>
      </c>
      <c r="H28" s="71">
        <v>7730</v>
      </c>
      <c r="I28" s="71">
        <v>3798</v>
      </c>
      <c r="J28" s="71">
        <v>58</v>
      </c>
      <c r="K28" s="71">
        <v>30</v>
      </c>
      <c r="L28" s="71">
        <v>331</v>
      </c>
      <c r="M28" s="71">
        <v>167</v>
      </c>
      <c r="N28" s="71">
        <v>3</v>
      </c>
      <c r="O28" s="71">
        <v>2</v>
      </c>
      <c r="P28" s="71">
        <v>267</v>
      </c>
      <c r="Q28" s="71">
        <v>230</v>
      </c>
      <c r="R28" s="71">
        <v>51</v>
      </c>
      <c r="S28" s="71">
        <v>30</v>
      </c>
      <c r="T28" s="71">
        <v>4</v>
      </c>
      <c r="U28" s="71" t="s">
        <v>5</v>
      </c>
      <c r="V28" s="71">
        <v>7</v>
      </c>
      <c r="W28" s="71">
        <v>6</v>
      </c>
      <c r="X28" s="71">
        <v>1</v>
      </c>
      <c r="Y28" s="71">
        <v>4</v>
      </c>
      <c r="Z28" s="71">
        <v>3</v>
      </c>
      <c r="AA28" s="71">
        <v>2</v>
      </c>
      <c r="AB28" s="71">
        <v>2</v>
      </c>
      <c r="AC28" s="71">
        <v>1</v>
      </c>
      <c r="AD28" s="71">
        <v>1</v>
      </c>
      <c r="AE28" s="71" t="s">
        <v>5</v>
      </c>
      <c r="AF28" s="71" t="s">
        <v>5</v>
      </c>
      <c r="AG28" s="71">
        <v>21</v>
      </c>
      <c r="AH28" s="71">
        <v>15</v>
      </c>
      <c r="AI28" s="71">
        <v>6</v>
      </c>
      <c r="AJ28" s="71">
        <v>57</v>
      </c>
      <c r="AK28" s="71">
        <v>28</v>
      </c>
      <c r="AL28" s="71">
        <v>29</v>
      </c>
      <c r="AM28" s="16" t="s">
        <v>5</v>
      </c>
      <c r="AN28" s="16" t="s">
        <v>5</v>
      </c>
      <c r="AO28" s="16" t="s">
        <v>5</v>
      </c>
      <c r="AP28" s="15">
        <v>99</v>
      </c>
      <c r="AQ28" s="15">
        <v>98.9</v>
      </c>
      <c r="AR28" s="15">
        <v>99.1</v>
      </c>
      <c r="AS28" s="14">
        <v>0.3</v>
      </c>
      <c r="AT28" s="14">
        <v>0.4</v>
      </c>
      <c r="AU28" s="14">
        <v>0.1</v>
      </c>
      <c r="AX28" s="1"/>
    </row>
    <row r="29" spans="1:50" s="66" customFormat="1" ht="13.5" thickBot="1" x14ac:dyDescent="0.25">
      <c r="A29" s="13" t="s">
        <v>4</v>
      </c>
      <c r="B29" s="70">
        <f>SUM(C29:D29)</f>
        <v>8552</v>
      </c>
      <c r="C29" s="68">
        <f>SUM(F29,W29,AH29,AK29,AN29)</f>
        <v>4371</v>
      </c>
      <c r="D29" s="68">
        <f>SUM(G29,X29,AI29,AL29,AO29)</f>
        <v>4181</v>
      </c>
      <c r="E29" s="68">
        <f>SUM(H29,J29,L29,N29,P29,R29)</f>
        <v>8447</v>
      </c>
      <c r="F29" s="68">
        <f>SUM(I29,K29,M29,O29,Q29,S29)</f>
        <v>4309</v>
      </c>
      <c r="G29" s="69">
        <f>E29-F29</f>
        <v>4138</v>
      </c>
      <c r="H29" s="68">
        <v>7673</v>
      </c>
      <c r="I29" s="68">
        <v>3825</v>
      </c>
      <c r="J29" s="68">
        <v>78</v>
      </c>
      <c r="K29" s="68">
        <v>43</v>
      </c>
      <c r="L29" s="68">
        <v>374</v>
      </c>
      <c r="M29" s="68">
        <v>185</v>
      </c>
      <c r="N29" s="68" t="s">
        <v>3</v>
      </c>
      <c r="O29" s="68" t="s">
        <v>3</v>
      </c>
      <c r="P29" s="68">
        <v>276</v>
      </c>
      <c r="Q29" s="68">
        <v>225</v>
      </c>
      <c r="R29" s="68">
        <v>46</v>
      </c>
      <c r="S29" s="68">
        <v>31</v>
      </c>
      <c r="T29" s="68" t="s">
        <v>3</v>
      </c>
      <c r="U29" s="68" t="s">
        <v>3</v>
      </c>
      <c r="V29" s="68">
        <f>IF(SUM(Y29,AA29,AC29)=0,"-",SUM(Y29,AA29,AC29))</f>
        <v>8</v>
      </c>
      <c r="W29" s="68">
        <f>IF(SUM(Z29,AB29,AD29)=0,"-",SUM(Z29,AB29,AD29))</f>
        <v>1</v>
      </c>
      <c r="X29" s="68">
        <v>7</v>
      </c>
      <c r="Y29" s="68">
        <v>8</v>
      </c>
      <c r="Z29" s="68">
        <v>1</v>
      </c>
      <c r="AA29" s="68" t="s">
        <v>3</v>
      </c>
      <c r="AB29" s="68" t="s">
        <v>3</v>
      </c>
      <c r="AC29" s="68" t="s">
        <v>3</v>
      </c>
      <c r="AD29" s="68" t="s">
        <v>3</v>
      </c>
      <c r="AE29" s="68" t="s">
        <v>3</v>
      </c>
      <c r="AF29" s="68" t="s">
        <v>3</v>
      </c>
      <c r="AG29" s="68">
        <f>SUM(AH29:AI29)</f>
        <v>33</v>
      </c>
      <c r="AH29" s="68">
        <v>25</v>
      </c>
      <c r="AI29" s="68">
        <v>8</v>
      </c>
      <c r="AJ29" s="68">
        <f>SUM(AK29:AL29)</f>
        <v>63</v>
      </c>
      <c r="AK29" s="68">
        <v>36</v>
      </c>
      <c r="AL29" s="68">
        <v>27</v>
      </c>
      <c r="AM29" s="9">
        <f>IF(SUM(AN29:AO29)=0,"-",SUM(AN29:AO29))</f>
        <v>1</v>
      </c>
      <c r="AN29" s="9" t="s">
        <v>3</v>
      </c>
      <c r="AO29" s="9">
        <v>1</v>
      </c>
      <c r="AP29" s="8">
        <v>98.8</v>
      </c>
      <c r="AQ29" s="8">
        <v>98.6</v>
      </c>
      <c r="AR29" s="8">
        <v>99</v>
      </c>
      <c r="AS29" s="7">
        <v>0.3</v>
      </c>
      <c r="AT29" s="7">
        <v>0.5</v>
      </c>
      <c r="AU29" s="7">
        <v>0.2</v>
      </c>
      <c r="AX29" s="67"/>
    </row>
    <row r="30" spans="1:50" x14ac:dyDescent="0.2">
      <c r="A30" s="65" t="s">
        <v>53</v>
      </c>
      <c r="T30" s="63"/>
    </row>
    <row r="31" spans="1:50" x14ac:dyDescent="0.2">
      <c r="A31" s="64"/>
      <c r="T31" s="63"/>
    </row>
    <row r="32" spans="1:50" x14ac:dyDescent="0.2">
      <c r="A32" s="4"/>
      <c r="D32" s="62"/>
      <c r="V32" s="3"/>
    </row>
    <row r="33" spans="1:46" ht="14" x14ac:dyDescent="0.2">
      <c r="O33" s="61" t="s">
        <v>52</v>
      </c>
      <c r="P33" s="61"/>
      <c r="Q33" s="61"/>
      <c r="R33" s="61"/>
      <c r="S33" s="61"/>
      <c r="T33" s="61"/>
      <c r="U33" s="61"/>
      <c r="V33" s="61"/>
      <c r="W33" s="61" t="s">
        <v>51</v>
      </c>
      <c r="X33" s="61"/>
      <c r="Y33" s="61"/>
      <c r="Z33" s="61"/>
      <c r="AA33" s="61"/>
      <c r="AB33" s="61"/>
      <c r="AC33" s="61"/>
      <c r="AD33" s="61"/>
    </row>
    <row r="34" spans="1:46" ht="8.25" customHeight="1" thickBot="1" x14ac:dyDescent="0.25"/>
    <row r="35" spans="1:46" x14ac:dyDescent="0.2">
      <c r="A35" s="60" t="s">
        <v>50</v>
      </c>
      <c r="B35" s="52" t="s">
        <v>49</v>
      </c>
      <c r="C35" s="55"/>
      <c r="D35" s="54"/>
      <c r="E35" s="52" t="s">
        <v>48</v>
      </c>
      <c r="F35" s="55"/>
      <c r="G35" s="55"/>
      <c r="H35" s="55"/>
      <c r="I35" s="55"/>
      <c r="J35" s="55"/>
      <c r="K35" s="55"/>
      <c r="L35" s="55"/>
      <c r="M35" s="55"/>
      <c r="N35" s="55"/>
      <c r="O35" s="54"/>
      <c r="P35" s="59" t="s">
        <v>47</v>
      </c>
      <c r="Q35" s="58"/>
      <c r="R35" s="58"/>
      <c r="S35" s="58"/>
      <c r="T35" s="58"/>
      <c r="U35" s="58"/>
      <c r="V35" s="58"/>
      <c r="W35" s="58"/>
      <c r="X35" s="58" t="s">
        <v>46</v>
      </c>
      <c r="Y35" s="58"/>
      <c r="Z35" s="58"/>
      <c r="AA35" s="58"/>
      <c r="AB35" s="57"/>
      <c r="AC35" s="52" t="s">
        <v>45</v>
      </c>
      <c r="AD35" s="55"/>
      <c r="AE35" s="54"/>
      <c r="AF35" s="56" t="s">
        <v>44</v>
      </c>
      <c r="AG35" s="56"/>
      <c r="AH35" s="56"/>
      <c r="AI35" s="53" t="s">
        <v>43</v>
      </c>
      <c r="AJ35" s="53"/>
      <c r="AK35" s="53"/>
      <c r="AL35" s="52" t="s">
        <v>42</v>
      </c>
      <c r="AM35" s="55"/>
      <c r="AN35" s="54"/>
      <c r="AO35" s="53" t="s">
        <v>41</v>
      </c>
      <c r="AP35" s="53"/>
      <c r="AQ35" s="53"/>
      <c r="AR35" s="53" t="s">
        <v>40</v>
      </c>
      <c r="AS35" s="53"/>
      <c r="AT35" s="52"/>
    </row>
    <row r="36" spans="1:46" x14ac:dyDescent="0.2">
      <c r="A36" s="39"/>
      <c r="B36" s="44" t="s">
        <v>31</v>
      </c>
      <c r="C36" s="40" t="s">
        <v>26</v>
      </c>
      <c r="D36" s="40" t="s">
        <v>25</v>
      </c>
      <c r="E36" s="27" t="s">
        <v>36</v>
      </c>
      <c r="F36" s="51"/>
      <c r="G36" s="39"/>
      <c r="H36" s="50" t="s">
        <v>39</v>
      </c>
      <c r="I36" s="49"/>
      <c r="J36" s="50" t="s">
        <v>38</v>
      </c>
      <c r="K36" s="49"/>
      <c r="L36" s="50" t="s">
        <v>37</v>
      </c>
      <c r="M36" s="49"/>
      <c r="N36" s="46" t="s">
        <v>32</v>
      </c>
      <c r="O36" s="45"/>
      <c r="P36" s="27" t="s">
        <v>36</v>
      </c>
      <c r="Q36" s="51"/>
      <c r="R36" s="39"/>
      <c r="S36" s="27" t="s">
        <v>35</v>
      </c>
      <c r="T36" s="51"/>
      <c r="U36" s="51"/>
      <c r="V36" s="39"/>
      <c r="W36" s="50" t="s">
        <v>34</v>
      </c>
      <c r="X36" s="49"/>
      <c r="Y36" s="48" t="s">
        <v>33</v>
      </c>
      <c r="Z36" s="47"/>
      <c r="AA36" s="46" t="s">
        <v>32</v>
      </c>
      <c r="AB36" s="45"/>
      <c r="AC36" s="44" t="s">
        <v>31</v>
      </c>
      <c r="AD36" s="43" t="s">
        <v>26</v>
      </c>
      <c r="AE36" s="42" t="s">
        <v>25</v>
      </c>
      <c r="AF36" s="28" t="s">
        <v>31</v>
      </c>
      <c r="AG36" s="28" t="s">
        <v>26</v>
      </c>
      <c r="AH36" s="28" t="s">
        <v>25</v>
      </c>
      <c r="AI36" s="28" t="s">
        <v>31</v>
      </c>
      <c r="AJ36" s="28" t="s">
        <v>26</v>
      </c>
      <c r="AK36" s="28" t="s">
        <v>25</v>
      </c>
      <c r="AL36" s="41" t="s">
        <v>31</v>
      </c>
      <c r="AM36" s="40" t="s">
        <v>26</v>
      </c>
      <c r="AN36" s="40" t="s">
        <v>25</v>
      </c>
      <c r="AO36" s="28" t="s">
        <v>31</v>
      </c>
      <c r="AP36" s="28" t="s">
        <v>26</v>
      </c>
      <c r="AQ36" s="28" t="s">
        <v>25</v>
      </c>
      <c r="AR36" s="28" t="s">
        <v>31</v>
      </c>
      <c r="AS36" s="28" t="s">
        <v>26</v>
      </c>
      <c r="AT36" s="27" t="s">
        <v>25</v>
      </c>
    </row>
    <row r="37" spans="1:46" ht="15" x14ac:dyDescent="0.2">
      <c r="A37" s="39"/>
      <c r="B37" s="31"/>
      <c r="C37" s="29"/>
      <c r="D37" s="29"/>
      <c r="E37" s="38" t="s">
        <v>31</v>
      </c>
      <c r="F37" s="38" t="s">
        <v>26</v>
      </c>
      <c r="G37" s="38" t="s">
        <v>25</v>
      </c>
      <c r="H37" s="34"/>
      <c r="I37" s="33" t="s">
        <v>27</v>
      </c>
      <c r="J37" s="34"/>
      <c r="K37" s="33" t="s">
        <v>27</v>
      </c>
      <c r="L37" s="34"/>
      <c r="M37" s="33" t="s">
        <v>27</v>
      </c>
      <c r="N37" s="32" t="s">
        <v>26</v>
      </c>
      <c r="O37" s="32" t="s">
        <v>25</v>
      </c>
      <c r="P37" s="38" t="s">
        <v>31</v>
      </c>
      <c r="Q37" s="38" t="s">
        <v>26</v>
      </c>
      <c r="R37" s="38" t="s">
        <v>25</v>
      </c>
      <c r="S37" s="36" t="s">
        <v>30</v>
      </c>
      <c r="T37" s="37" t="s">
        <v>27</v>
      </c>
      <c r="U37" s="36" t="s">
        <v>29</v>
      </c>
      <c r="V37" s="35" t="s">
        <v>27</v>
      </c>
      <c r="W37" s="34"/>
      <c r="X37" s="33" t="s">
        <v>27</v>
      </c>
      <c r="Y37" s="34" t="s">
        <v>28</v>
      </c>
      <c r="Z37" s="33" t="s">
        <v>27</v>
      </c>
      <c r="AA37" s="32" t="s">
        <v>26</v>
      </c>
      <c r="AB37" s="32" t="s">
        <v>25</v>
      </c>
      <c r="AC37" s="31"/>
      <c r="AD37" s="29"/>
      <c r="AE37" s="31"/>
      <c r="AF37" s="28"/>
      <c r="AG37" s="28"/>
      <c r="AH37" s="28"/>
      <c r="AI37" s="28"/>
      <c r="AJ37" s="28"/>
      <c r="AK37" s="28"/>
      <c r="AL37" s="30"/>
      <c r="AM37" s="29"/>
      <c r="AN37" s="29"/>
      <c r="AO37" s="28"/>
      <c r="AP37" s="28"/>
      <c r="AQ37" s="28"/>
      <c r="AR37" s="28"/>
      <c r="AS37" s="28"/>
      <c r="AT37" s="27"/>
    </row>
    <row r="38" spans="1:46" x14ac:dyDescent="0.2">
      <c r="A38" s="23" t="s">
        <v>24</v>
      </c>
      <c r="B38" s="19">
        <v>10307</v>
      </c>
      <c r="C38" s="17">
        <v>5187</v>
      </c>
      <c r="D38" s="17">
        <v>5120</v>
      </c>
      <c r="E38" s="17">
        <v>4778</v>
      </c>
      <c r="F38" s="17">
        <v>2215</v>
      </c>
      <c r="G38" s="17">
        <v>2563</v>
      </c>
      <c r="H38" s="17">
        <v>3897</v>
      </c>
      <c r="I38" s="17">
        <v>2118</v>
      </c>
      <c r="J38" s="17">
        <v>780</v>
      </c>
      <c r="K38" s="17">
        <v>77</v>
      </c>
      <c r="L38" s="17">
        <v>101</v>
      </c>
      <c r="M38" s="17">
        <v>20</v>
      </c>
      <c r="N38" s="22" t="s">
        <v>5</v>
      </c>
      <c r="O38" s="22" t="s">
        <v>5</v>
      </c>
      <c r="P38" s="17">
        <v>3027</v>
      </c>
      <c r="Q38" s="17">
        <v>1586</v>
      </c>
      <c r="R38" s="17">
        <v>1441</v>
      </c>
      <c r="S38" s="17">
        <v>2050</v>
      </c>
      <c r="T38" s="17">
        <v>910</v>
      </c>
      <c r="U38" s="17">
        <v>40</v>
      </c>
      <c r="V38" s="17">
        <v>27</v>
      </c>
      <c r="W38" s="17">
        <v>773</v>
      </c>
      <c r="X38" s="17">
        <v>516</v>
      </c>
      <c r="Y38" s="17">
        <v>164</v>
      </c>
      <c r="Z38" s="17">
        <v>133</v>
      </c>
      <c r="AA38" s="22">
        <v>1</v>
      </c>
      <c r="AB38" s="22">
        <v>2</v>
      </c>
      <c r="AC38" s="17">
        <v>1568</v>
      </c>
      <c r="AD38" s="17">
        <v>979</v>
      </c>
      <c r="AE38" s="17">
        <v>589</v>
      </c>
      <c r="AF38" s="26">
        <v>130</v>
      </c>
      <c r="AG38" s="25">
        <v>49</v>
      </c>
      <c r="AH38" s="25">
        <v>81</v>
      </c>
      <c r="AI38" s="17">
        <v>804</v>
      </c>
      <c r="AJ38" s="17">
        <v>358</v>
      </c>
      <c r="AK38" s="17">
        <v>446</v>
      </c>
      <c r="AL38" s="22" t="s">
        <v>5</v>
      </c>
      <c r="AM38" s="22" t="s">
        <v>5</v>
      </c>
      <c r="AN38" s="22" t="s">
        <v>5</v>
      </c>
      <c r="AO38" s="21">
        <v>46.4</v>
      </c>
      <c r="AP38" s="21">
        <v>42.7</v>
      </c>
      <c r="AQ38" s="21">
        <v>50.1</v>
      </c>
      <c r="AR38" s="21">
        <v>15.2</v>
      </c>
      <c r="AS38" s="21">
        <v>18.899999999999999</v>
      </c>
      <c r="AT38" s="21">
        <v>11.5</v>
      </c>
    </row>
    <row r="39" spans="1:46" x14ac:dyDescent="0.2">
      <c r="A39" s="23" t="s">
        <v>23</v>
      </c>
      <c r="B39" s="19">
        <v>10064</v>
      </c>
      <c r="C39" s="17">
        <v>5028</v>
      </c>
      <c r="D39" s="17">
        <v>5036</v>
      </c>
      <c r="E39" s="17">
        <v>4734</v>
      </c>
      <c r="F39" s="17">
        <v>2244</v>
      </c>
      <c r="G39" s="17">
        <v>2490</v>
      </c>
      <c r="H39" s="17">
        <v>3867</v>
      </c>
      <c r="I39" s="17">
        <v>2145</v>
      </c>
      <c r="J39" s="17">
        <v>749</v>
      </c>
      <c r="K39" s="17">
        <v>84</v>
      </c>
      <c r="L39" s="17">
        <v>118</v>
      </c>
      <c r="M39" s="17">
        <v>15</v>
      </c>
      <c r="N39" s="22" t="s">
        <v>5</v>
      </c>
      <c r="O39" s="22">
        <v>1</v>
      </c>
      <c r="P39" s="17">
        <v>2840</v>
      </c>
      <c r="Q39" s="17">
        <v>1387</v>
      </c>
      <c r="R39" s="17">
        <v>1453</v>
      </c>
      <c r="S39" s="17">
        <v>2016</v>
      </c>
      <c r="T39" s="17">
        <v>850</v>
      </c>
      <c r="U39" s="17">
        <v>25</v>
      </c>
      <c r="V39" s="17">
        <v>12</v>
      </c>
      <c r="W39" s="17">
        <v>647</v>
      </c>
      <c r="X39" s="17">
        <v>396</v>
      </c>
      <c r="Y39" s="17">
        <v>152</v>
      </c>
      <c r="Z39" s="17">
        <v>129</v>
      </c>
      <c r="AA39" s="22">
        <v>1</v>
      </c>
      <c r="AB39" s="22" t="s">
        <v>5</v>
      </c>
      <c r="AC39" s="17">
        <v>1653</v>
      </c>
      <c r="AD39" s="17">
        <v>1014</v>
      </c>
      <c r="AE39" s="17">
        <v>639</v>
      </c>
      <c r="AF39" s="26">
        <v>92</v>
      </c>
      <c r="AG39" s="25">
        <v>30</v>
      </c>
      <c r="AH39" s="25">
        <v>62</v>
      </c>
      <c r="AI39" s="17">
        <v>745</v>
      </c>
      <c r="AJ39" s="17">
        <v>353</v>
      </c>
      <c r="AK39" s="17">
        <v>392</v>
      </c>
      <c r="AL39" s="22" t="s">
        <v>5</v>
      </c>
      <c r="AM39" s="22" t="s">
        <v>5</v>
      </c>
      <c r="AN39" s="22" t="s">
        <v>5</v>
      </c>
      <c r="AO39" s="21">
        <v>47</v>
      </c>
      <c r="AP39" s="21">
        <v>44.6</v>
      </c>
      <c r="AQ39" s="21">
        <v>49.4</v>
      </c>
      <c r="AR39" s="21">
        <v>16.399999999999999</v>
      </c>
      <c r="AS39" s="21">
        <v>20.2</v>
      </c>
      <c r="AT39" s="21">
        <v>12.7</v>
      </c>
    </row>
    <row r="40" spans="1:46" x14ac:dyDescent="0.2">
      <c r="A40" s="23" t="s">
        <v>22</v>
      </c>
      <c r="B40" s="19">
        <v>9567</v>
      </c>
      <c r="C40" s="17">
        <v>4870</v>
      </c>
      <c r="D40" s="17">
        <v>4697</v>
      </c>
      <c r="E40" s="17">
        <v>4681</v>
      </c>
      <c r="F40" s="17">
        <v>2256</v>
      </c>
      <c r="G40" s="17">
        <v>2425</v>
      </c>
      <c r="H40" s="17">
        <v>3906</v>
      </c>
      <c r="I40" s="17">
        <v>2175</v>
      </c>
      <c r="J40" s="17">
        <v>664</v>
      </c>
      <c r="K40" s="17">
        <v>64</v>
      </c>
      <c r="L40" s="17">
        <v>111</v>
      </c>
      <c r="M40" s="17">
        <v>17</v>
      </c>
      <c r="N40" s="22" t="s">
        <v>5</v>
      </c>
      <c r="O40" s="22">
        <v>1</v>
      </c>
      <c r="P40" s="17">
        <v>2573</v>
      </c>
      <c r="Q40" s="17">
        <v>1285</v>
      </c>
      <c r="R40" s="17">
        <v>1288</v>
      </c>
      <c r="S40" s="17">
        <v>1786</v>
      </c>
      <c r="T40" s="17">
        <v>768</v>
      </c>
      <c r="U40" s="17">
        <v>371</v>
      </c>
      <c r="V40" s="17">
        <v>225</v>
      </c>
      <c r="W40" s="17">
        <v>282</v>
      </c>
      <c r="X40" s="17">
        <v>176</v>
      </c>
      <c r="Y40" s="17">
        <v>134</v>
      </c>
      <c r="Z40" s="17">
        <v>116</v>
      </c>
      <c r="AA40" s="22" t="s">
        <v>5</v>
      </c>
      <c r="AB40" s="22" t="s">
        <v>5</v>
      </c>
      <c r="AC40" s="17">
        <v>1609</v>
      </c>
      <c r="AD40" s="17">
        <v>982</v>
      </c>
      <c r="AE40" s="17">
        <v>627</v>
      </c>
      <c r="AF40" s="26">
        <v>80</v>
      </c>
      <c r="AG40" s="25">
        <v>26</v>
      </c>
      <c r="AH40" s="25">
        <v>54</v>
      </c>
      <c r="AI40" s="17">
        <v>624</v>
      </c>
      <c r="AJ40" s="17">
        <v>321</v>
      </c>
      <c r="AK40" s="17">
        <v>303</v>
      </c>
      <c r="AL40" s="22" t="s">
        <v>5</v>
      </c>
      <c r="AM40" s="22" t="s">
        <v>5</v>
      </c>
      <c r="AN40" s="22" t="s">
        <v>5</v>
      </c>
      <c r="AO40" s="21">
        <v>48.9</v>
      </c>
      <c r="AP40" s="21">
        <v>46.3</v>
      </c>
      <c r="AQ40" s="21">
        <v>51.6</v>
      </c>
      <c r="AR40" s="21">
        <v>16.8</v>
      </c>
      <c r="AS40" s="21">
        <v>20.2</v>
      </c>
      <c r="AT40" s="21">
        <v>13.4</v>
      </c>
    </row>
    <row r="41" spans="1:46" x14ac:dyDescent="0.2">
      <c r="A41" s="23" t="s">
        <v>21</v>
      </c>
      <c r="B41" s="19">
        <v>9124</v>
      </c>
      <c r="C41" s="17">
        <v>4627</v>
      </c>
      <c r="D41" s="17">
        <v>4497</v>
      </c>
      <c r="E41" s="17">
        <v>4578</v>
      </c>
      <c r="F41" s="17">
        <v>2172</v>
      </c>
      <c r="G41" s="17">
        <v>2406</v>
      </c>
      <c r="H41" s="17">
        <v>3862</v>
      </c>
      <c r="I41" s="17">
        <v>2116</v>
      </c>
      <c r="J41" s="17">
        <v>619</v>
      </c>
      <c r="K41" s="17">
        <v>43</v>
      </c>
      <c r="L41" s="17">
        <v>97</v>
      </c>
      <c r="M41" s="17">
        <v>13</v>
      </c>
      <c r="N41" s="22" t="s">
        <v>5</v>
      </c>
      <c r="O41" s="22" t="s">
        <v>5</v>
      </c>
      <c r="P41" s="17">
        <v>2461</v>
      </c>
      <c r="Q41" s="17">
        <v>1252</v>
      </c>
      <c r="R41" s="17">
        <v>1209</v>
      </c>
      <c r="S41" s="17">
        <v>1693</v>
      </c>
      <c r="T41" s="17">
        <v>709</v>
      </c>
      <c r="U41" s="17">
        <v>346</v>
      </c>
      <c r="V41" s="17">
        <v>221</v>
      </c>
      <c r="W41" s="17">
        <v>299</v>
      </c>
      <c r="X41" s="17">
        <v>216</v>
      </c>
      <c r="Y41" s="17">
        <v>123</v>
      </c>
      <c r="Z41" s="17">
        <v>106</v>
      </c>
      <c r="AA41" s="22" t="s">
        <v>5</v>
      </c>
      <c r="AB41" s="22" t="s">
        <v>5</v>
      </c>
      <c r="AC41" s="17">
        <v>1556</v>
      </c>
      <c r="AD41" s="17">
        <v>953</v>
      </c>
      <c r="AE41" s="17">
        <v>603</v>
      </c>
      <c r="AF41" s="26">
        <v>79</v>
      </c>
      <c r="AG41" s="25">
        <v>32</v>
      </c>
      <c r="AH41" s="25">
        <v>47</v>
      </c>
      <c r="AI41" s="17">
        <v>450</v>
      </c>
      <c r="AJ41" s="17">
        <v>218</v>
      </c>
      <c r="AK41" s="17">
        <v>232</v>
      </c>
      <c r="AL41" s="22" t="s">
        <v>5</v>
      </c>
      <c r="AM41" s="22" t="s">
        <v>5</v>
      </c>
      <c r="AN41" s="22" t="s">
        <v>5</v>
      </c>
      <c r="AO41" s="21">
        <v>50.2</v>
      </c>
      <c r="AP41" s="21">
        <v>46.9</v>
      </c>
      <c r="AQ41" s="21">
        <v>53.5</v>
      </c>
      <c r="AR41" s="21">
        <v>17.100000000000001</v>
      </c>
      <c r="AS41" s="21">
        <v>20.6</v>
      </c>
      <c r="AT41" s="21">
        <v>13.4</v>
      </c>
    </row>
    <row r="42" spans="1:46" x14ac:dyDescent="0.2">
      <c r="A42" s="23" t="s">
        <v>20</v>
      </c>
      <c r="B42" s="19">
        <v>8792</v>
      </c>
      <c r="C42" s="17">
        <v>4315</v>
      </c>
      <c r="D42" s="17">
        <v>4477</v>
      </c>
      <c r="E42" s="17">
        <v>4533</v>
      </c>
      <c r="F42" s="17">
        <v>2032</v>
      </c>
      <c r="G42" s="17">
        <v>2501</v>
      </c>
      <c r="H42" s="17">
        <v>3823</v>
      </c>
      <c r="I42" s="17">
        <v>1986</v>
      </c>
      <c r="J42" s="17">
        <v>611</v>
      </c>
      <c r="K42" s="17">
        <v>39</v>
      </c>
      <c r="L42" s="17">
        <v>99</v>
      </c>
      <c r="M42" s="17">
        <v>7</v>
      </c>
      <c r="N42" s="22">
        <v>1</v>
      </c>
      <c r="O42" s="22">
        <v>1</v>
      </c>
      <c r="P42" s="17">
        <v>2147</v>
      </c>
      <c r="Q42" s="17">
        <v>1041</v>
      </c>
      <c r="R42" s="17">
        <v>1106</v>
      </c>
      <c r="S42" s="17">
        <v>1466</v>
      </c>
      <c r="T42" s="17">
        <v>569</v>
      </c>
      <c r="U42" s="17">
        <v>326</v>
      </c>
      <c r="V42" s="17">
        <v>224</v>
      </c>
      <c r="W42" s="17">
        <v>255</v>
      </c>
      <c r="X42" s="17">
        <v>159</v>
      </c>
      <c r="Y42" s="17">
        <v>100</v>
      </c>
      <c r="Z42" s="17">
        <v>89</v>
      </c>
      <c r="AA42" s="22" t="s">
        <v>5</v>
      </c>
      <c r="AB42" s="22" t="s">
        <v>5</v>
      </c>
      <c r="AC42" s="17">
        <v>1555</v>
      </c>
      <c r="AD42" s="17">
        <v>963</v>
      </c>
      <c r="AE42" s="17">
        <v>592</v>
      </c>
      <c r="AF42" s="26">
        <v>49</v>
      </c>
      <c r="AG42" s="25">
        <v>14</v>
      </c>
      <c r="AH42" s="25">
        <v>35</v>
      </c>
      <c r="AI42" s="17">
        <v>506</v>
      </c>
      <c r="AJ42" s="17">
        <v>263</v>
      </c>
      <c r="AK42" s="17">
        <v>243</v>
      </c>
      <c r="AL42" s="22">
        <v>2</v>
      </c>
      <c r="AM42" s="22">
        <v>2</v>
      </c>
      <c r="AN42" s="22" t="s">
        <v>5</v>
      </c>
      <c r="AO42" s="21">
        <v>51.6</v>
      </c>
      <c r="AP42" s="21">
        <v>47.1</v>
      </c>
      <c r="AQ42" s="21">
        <v>55.9</v>
      </c>
      <c r="AR42" s="21">
        <v>17.7</v>
      </c>
      <c r="AS42" s="21">
        <v>22.3</v>
      </c>
      <c r="AT42" s="21">
        <v>13.2</v>
      </c>
    </row>
    <row r="43" spans="1:46" x14ac:dyDescent="0.2">
      <c r="A43" s="2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2">
      <c r="A44" s="23" t="s">
        <v>19</v>
      </c>
      <c r="B44" s="19">
        <v>8596</v>
      </c>
      <c r="C44" s="17">
        <v>4293</v>
      </c>
      <c r="D44" s="17">
        <v>4303</v>
      </c>
      <c r="E44" s="17">
        <v>4318</v>
      </c>
      <c r="F44" s="17">
        <v>2046</v>
      </c>
      <c r="G44" s="17">
        <v>2272</v>
      </c>
      <c r="H44" s="17">
        <v>3702</v>
      </c>
      <c r="I44" s="17">
        <v>2002</v>
      </c>
      <c r="J44" s="17">
        <v>517</v>
      </c>
      <c r="K44" s="17">
        <v>29</v>
      </c>
      <c r="L44" s="17">
        <v>99</v>
      </c>
      <c r="M44" s="17">
        <v>15</v>
      </c>
      <c r="N44" s="22" t="s">
        <v>5</v>
      </c>
      <c r="O44" s="22" t="s">
        <v>5</v>
      </c>
      <c r="P44" s="17">
        <v>2203</v>
      </c>
      <c r="Q44" s="17">
        <v>1047</v>
      </c>
      <c r="R44" s="17">
        <v>1156</v>
      </c>
      <c r="S44" s="17">
        <v>1409</v>
      </c>
      <c r="T44" s="17">
        <v>540</v>
      </c>
      <c r="U44" s="17">
        <v>417</v>
      </c>
      <c r="V44" s="17">
        <v>255</v>
      </c>
      <c r="W44" s="17">
        <v>253</v>
      </c>
      <c r="X44" s="17">
        <v>149</v>
      </c>
      <c r="Y44" s="17">
        <v>124</v>
      </c>
      <c r="Z44" s="17">
        <v>103</v>
      </c>
      <c r="AA44" s="22" t="s">
        <v>5</v>
      </c>
      <c r="AB44" s="22">
        <v>1</v>
      </c>
      <c r="AC44" s="17">
        <v>1498</v>
      </c>
      <c r="AD44" s="17">
        <v>932</v>
      </c>
      <c r="AE44" s="17">
        <v>566</v>
      </c>
      <c r="AF44" s="17">
        <v>53</v>
      </c>
      <c r="AG44" s="18">
        <v>16</v>
      </c>
      <c r="AH44" s="18">
        <v>37</v>
      </c>
      <c r="AI44" s="17">
        <v>524</v>
      </c>
      <c r="AJ44" s="17">
        <v>252</v>
      </c>
      <c r="AK44" s="17">
        <v>272</v>
      </c>
      <c r="AL44" s="22" t="s">
        <v>5</v>
      </c>
      <c r="AM44" s="22" t="s">
        <v>5</v>
      </c>
      <c r="AN44" s="22" t="s">
        <v>5</v>
      </c>
      <c r="AO44" s="21">
        <v>50.2</v>
      </c>
      <c r="AP44" s="21">
        <v>47.7</v>
      </c>
      <c r="AQ44" s="21">
        <v>52.8</v>
      </c>
      <c r="AR44" s="21">
        <v>17.399999999999999</v>
      </c>
      <c r="AS44" s="21">
        <v>21.7</v>
      </c>
      <c r="AT44" s="21">
        <v>13.2</v>
      </c>
    </row>
    <row r="45" spans="1:46" x14ac:dyDescent="0.2">
      <c r="A45" s="23" t="s">
        <v>18</v>
      </c>
      <c r="B45" s="19">
        <v>8419</v>
      </c>
      <c r="C45" s="17">
        <v>4269</v>
      </c>
      <c r="D45" s="17">
        <v>4150</v>
      </c>
      <c r="E45" s="17">
        <v>4360</v>
      </c>
      <c r="F45" s="17">
        <v>2034</v>
      </c>
      <c r="G45" s="17">
        <v>2326</v>
      </c>
      <c r="H45" s="17">
        <v>3692</v>
      </c>
      <c r="I45" s="17">
        <v>1981</v>
      </c>
      <c r="J45" s="17">
        <v>565</v>
      </c>
      <c r="K45" s="17">
        <v>43</v>
      </c>
      <c r="L45" s="17">
        <v>103</v>
      </c>
      <c r="M45" s="17">
        <v>10</v>
      </c>
      <c r="N45" s="22" t="s">
        <v>5</v>
      </c>
      <c r="O45" s="22" t="s">
        <v>5</v>
      </c>
      <c r="P45" s="17">
        <v>2109</v>
      </c>
      <c r="Q45" s="17">
        <v>1067</v>
      </c>
      <c r="R45" s="17">
        <v>1042</v>
      </c>
      <c r="S45" s="17">
        <v>1311</v>
      </c>
      <c r="T45" s="17">
        <v>518</v>
      </c>
      <c r="U45" s="17">
        <v>399</v>
      </c>
      <c r="V45" s="17">
        <v>272</v>
      </c>
      <c r="W45" s="17">
        <v>272</v>
      </c>
      <c r="X45" s="17">
        <v>168</v>
      </c>
      <c r="Y45" s="17">
        <v>127</v>
      </c>
      <c r="Z45" s="17">
        <v>109</v>
      </c>
      <c r="AA45" s="22" t="s">
        <v>5</v>
      </c>
      <c r="AB45" s="22" t="s">
        <v>5</v>
      </c>
      <c r="AC45" s="17">
        <v>1352</v>
      </c>
      <c r="AD45" s="17">
        <v>878</v>
      </c>
      <c r="AE45" s="17">
        <v>474</v>
      </c>
      <c r="AF45" s="17">
        <v>118</v>
      </c>
      <c r="AG45" s="18">
        <v>38</v>
      </c>
      <c r="AH45" s="18">
        <v>80</v>
      </c>
      <c r="AI45" s="17">
        <v>480</v>
      </c>
      <c r="AJ45" s="17">
        <v>252</v>
      </c>
      <c r="AK45" s="17">
        <v>228</v>
      </c>
      <c r="AL45" s="22" t="s">
        <v>5</v>
      </c>
      <c r="AM45" s="22" t="s">
        <v>5</v>
      </c>
      <c r="AN45" s="22" t="s">
        <v>5</v>
      </c>
      <c r="AO45" s="21">
        <v>51.8</v>
      </c>
      <c r="AP45" s="21">
        <v>47.6</v>
      </c>
      <c r="AQ45" s="21">
        <v>56</v>
      </c>
      <c r="AR45" s="21">
        <v>16.100000000000001</v>
      </c>
      <c r="AS45" s="21">
        <v>20.6</v>
      </c>
      <c r="AT45" s="21">
        <v>11.4</v>
      </c>
    </row>
    <row r="46" spans="1:46" x14ac:dyDescent="0.2">
      <c r="A46" s="23" t="s">
        <v>17</v>
      </c>
      <c r="B46" s="19">
        <v>8359</v>
      </c>
      <c r="C46" s="17">
        <v>4240</v>
      </c>
      <c r="D46" s="17">
        <v>4119</v>
      </c>
      <c r="E46" s="17">
        <v>4269</v>
      </c>
      <c r="F46" s="17">
        <v>1987</v>
      </c>
      <c r="G46" s="17">
        <v>2282</v>
      </c>
      <c r="H46" s="17">
        <v>3658</v>
      </c>
      <c r="I46" s="17">
        <v>1949</v>
      </c>
      <c r="J46" s="17">
        <v>515</v>
      </c>
      <c r="K46" s="17">
        <v>32</v>
      </c>
      <c r="L46" s="17">
        <v>96</v>
      </c>
      <c r="M46" s="17">
        <v>6</v>
      </c>
      <c r="N46" s="22" t="s">
        <v>5</v>
      </c>
      <c r="O46" s="22" t="s">
        <v>5</v>
      </c>
      <c r="P46" s="17">
        <v>2114</v>
      </c>
      <c r="Q46" s="17">
        <v>1080</v>
      </c>
      <c r="R46" s="17">
        <v>1034</v>
      </c>
      <c r="S46" s="17">
        <v>1380</v>
      </c>
      <c r="T46" s="17">
        <v>564</v>
      </c>
      <c r="U46" s="17">
        <v>379</v>
      </c>
      <c r="V46" s="17">
        <v>254</v>
      </c>
      <c r="W46" s="17">
        <v>263</v>
      </c>
      <c r="X46" s="17">
        <v>178</v>
      </c>
      <c r="Y46" s="17">
        <v>92</v>
      </c>
      <c r="Z46" s="17">
        <v>84</v>
      </c>
      <c r="AA46" s="22" t="s">
        <v>5</v>
      </c>
      <c r="AB46" s="22">
        <v>1</v>
      </c>
      <c r="AC46" s="17">
        <v>1400</v>
      </c>
      <c r="AD46" s="17">
        <v>892</v>
      </c>
      <c r="AE46" s="17">
        <v>508</v>
      </c>
      <c r="AF46" s="17">
        <v>129</v>
      </c>
      <c r="AG46" s="18">
        <v>59</v>
      </c>
      <c r="AH46" s="18">
        <v>70</v>
      </c>
      <c r="AI46" s="17">
        <v>447</v>
      </c>
      <c r="AJ46" s="17">
        <v>222</v>
      </c>
      <c r="AK46" s="17">
        <v>225</v>
      </c>
      <c r="AL46" s="22" t="s">
        <v>5</v>
      </c>
      <c r="AM46" s="22" t="s">
        <v>5</v>
      </c>
      <c r="AN46" s="22" t="s">
        <v>5</v>
      </c>
      <c r="AO46" s="21">
        <v>51.1</v>
      </c>
      <c r="AP46" s="21">
        <v>46.9</v>
      </c>
      <c r="AQ46" s="21">
        <v>55.4</v>
      </c>
      <c r="AR46" s="21">
        <v>16.8</v>
      </c>
      <c r="AS46" s="21">
        <v>21</v>
      </c>
      <c r="AT46" s="21">
        <v>12.4</v>
      </c>
    </row>
    <row r="47" spans="1:46" x14ac:dyDescent="0.2">
      <c r="A47" s="23" t="s">
        <v>16</v>
      </c>
      <c r="B47" s="19">
        <v>8121</v>
      </c>
      <c r="C47" s="17">
        <v>4054</v>
      </c>
      <c r="D47" s="17">
        <v>4067</v>
      </c>
      <c r="E47" s="17">
        <v>3983</v>
      </c>
      <c r="F47" s="17">
        <v>1774</v>
      </c>
      <c r="G47" s="17">
        <v>2209</v>
      </c>
      <c r="H47" s="17">
        <v>3411</v>
      </c>
      <c r="I47" s="17">
        <v>1722</v>
      </c>
      <c r="J47" s="17">
        <v>469</v>
      </c>
      <c r="K47" s="17">
        <v>41</v>
      </c>
      <c r="L47" s="17">
        <v>103</v>
      </c>
      <c r="M47" s="17">
        <v>11</v>
      </c>
      <c r="N47" s="22" t="s">
        <v>5</v>
      </c>
      <c r="O47" s="22" t="s">
        <v>5</v>
      </c>
      <c r="P47" s="17">
        <v>2170</v>
      </c>
      <c r="Q47" s="17">
        <v>1104</v>
      </c>
      <c r="R47" s="17">
        <v>1066</v>
      </c>
      <c r="S47" s="17">
        <v>1412</v>
      </c>
      <c r="T47" s="17">
        <v>582</v>
      </c>
      <c r="U47" s="17">
        <v>373</v>
      </c>
      <c r="V47" s="17">
        <v>249</v>
      </c>
      <c r="W47" s="17">
        <v>293</v>
      </c>
      <c r="X47" s="17">
        <v>189</v>
      </c>
      <c r="Y47" s="17">
        <v>92</v>
      </c>
      <c r="Z47" s="17">
        <v>84</v>
      </c>
      <c r="AA47" s="22" t="s">
        <v>5</v>
      </c>
      <c r="AB47" s="22" t="s">
        <v>5</v>
      </c>
      <c r="AC47" s="17">
        <v>1510</v>
      </c>
      <c r="AD47" s="17">
        <v>946</v>
      </c>
      <c r="AE47" s="17">
        <v>564</v>
      </c>
      <c r="AF47" s="17">
        <v>102</v>
      </c>
      <c r="AG47" s="18">
        <v>37</v>
      </c>
      <c r="AH47" s="18">
        <v>65</v>
      </c>
      <c r="AI47" s="17">
        <v>356</v>
      </c>
      <c r="AJ47" s="17">
        <v>193</v>
      </c>
      <c r="AK47" s="17">
        <v>163</v>
      </c>
      <c r="AL47" s="22" t="s">
        <v>5</v>
      </c>
      <c r="AM47" s="22" t="s">
        <v>5</v>
      </c>
      <c r="AN47" s="22" t="s">
        <v>5</v>
      </c>
      <c r="AO47" s="21">
        <v>49</v>
      </c>
      <c r="AP47" s="21">
        <v>43.8</v>
      </c>
      <c r="AQ47" s="21">
        <v>54.3</v>
      </c>
      <c r="AR47" s="21">
        <v>18.600000000000001</v>
      </c>
      <c r="AS47" s="21">
        <v>23.3</v>
      </c>
      <c r="AT47" s="21">
        <v>13.9</v>
      </c>
    </row>
    <row r="48" spans="1:46" x14ac:dyDescent="0.2">
      <c r="A48" s="23" t="s">
        <v>15</v>
      </c>
      <c r="B48" s="19">
        <v>8596</v>
      </c>
      <c r="C48" s="17">
        <v>4288</v>
      </c>
      <c r="D48" s="17">
        <v>4308</v>
      </c>
      <c r="E48" s="17">
        <v>4241</v>
      </c>
      <c r="F48" s="17">
        <v>1940</v>
      </c>
      <c r="G48" s="17">
        <v>2301</v>
      </c>
      <c r="H48" s="17">
        <v>3627</v>
      </c>
      <c r="I48" s="17">
        <v>1889</v>
      </c>
      <c r="J48" s="17">
        <v>502</v>
      </c>
      <c r="K48" s="17">
        <v>37</v>
      </c>
      <c r="L48" s="17">
        <v>112</v>
      </c>
      <c r="M48" s="17">
        <v>14</v>
      </c>
      <c r="N48" s="22" t="s">
        <v>5</v>
      </c>
      <c r="O48" s="22" t="s">
        <v>5</v>
      </c>
      <c r="P48" s="17">
        <v>2294</v>
      </c>
      <c r="Q48" s="17">
        <v>1130</v>
      </c>
      <c r="R48" s="17">
        <v>1164</v>
      </c>
      <c r="S48" s="17">
        <v>1552</v>
      </c>
      <c r="T48" s="17">
        <v>632</v>
      </c>
      <c r="U48" s="17">
        <v>290</v>
      </c>
      <c r="V48" s="17">
        <v>184</v>
      </c>
      <c r="W48" s="17">
        <v>389</v>
      </c>
      <c r="X48" s="17">
        <v>257</v>
      </c>
      <c r="Y48" s="17">
        <v>63</v>
      </c>
      <c r="Z48" s="17">
        <v>57</v>
      </c>
      <c r="AA48" s="22" t="s">
        <v>5</v>
      </c>
      <c r="AB48" s="22">
        <v>1</v>
      </c>
      <c r="AC48" s="17">
        <v>1614</v>
      </c>
      <c r="AD48" s="17">
        <v>998</v>
      </c>
      <c r="AE48" s="17">
        <v>616</v>
      </c>
      <c r="AF48" s="17">
        <v>107</v>
      </c>
      <c r="AG48" s="18">
        <v>32</v>
      </c>
      <c r="AH48" s="18">
        <v>75</v>
      </c>
      <c r="AI48" s="17">
        <v>340</v>
      </c>
      <c r="AJ48" s="17">
        <v>188</v>
      </c>
      <c r="AK48" s="17">
        <v>152</v>
      </c>
      <c r="AL48" s="22" t="s">
        <v>5</v>
      </c>
      <c r="AM48" s="22" t="s">
        <v>5</v>
      </c>
      <c r="AN48" s="22" t="s">
        <v>5</v>
      </c>
      <c r="AO48" s="21">
        <v>49.3</v>
      </c>
      <c r="AP48" s="21">
        <v>45.2</v>
      </c>
      <c r="AQ48" s="21">
        <v>53.4</v>
      </c>
      <c r="AR48" s="21">
        <v>18.8</v>
      </c>
      <c r="AS48" s="21">
        <v>23.3</v>
      </c>
      <c r="AT48" s="21">
        <v>14.3</v>
      </c>
    </row>
    <row r="49" spans="1:46" x14ac:dyDescent="0.2">
      <c r="A49" s="2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2">
      <c r="A50" s="23" t="s">
        <v>14</v>
      </c>
      <c r="B50" s="19">
        <v>8154</v>
      </c>
      <c r="C50" s="17">
        <v>4013</v>
      </c>
      <c r="D50" s="17">
        <v>4141</v>
      </c>
      <c r="E50" s="17">
        <v>4223</v>
      </c>
      <c r="F50" s="17">
        <v>1864</v>
      </c>
      <c r="G50" s="17">
        <v>2359</v>
      </c>
      <c r="H50" s="17">
        <v>3617</v>
      </c>
      <c r="I50" s="17">
        <v>1814</v>
      </c>
      <c r="J50" s="17">
        <v>487</v>
      </c>
      <c r="K50" s="17">
        <v>31</v>
      </c>
      <c r="L50" s="17">
        <v>119</v>
      </c>
      <c r="M50" s="17">
        <v>19</v>
      </c>
      <c r="N50" s="22" t="s">
        <v>5</v>
      </c>
      <c r="O50" s="22" t="s">
        <v>5</v>
      </c>
      <c r="P50" s="17">
        <v>2064</v>
      </c>
      <c r="Q50" s="17">
        <v>1009</v>
      </c>
      <c r="R50" s="17">
        <v>1055</v>
      </c>
      <c r="S50" s="17">
        <v>1384</v>
      </c>
      <c r="T50" s="17">
        <v>556</v>
      </c>
      <c r="U50" s="17">
        <v>234</v>
      </c>
      <c r="V50" s="17">
        <v>140</v>
      </c>
      <c r="W50" s="17">
        <v>347</v>
      </c>
      <c r="X50" s="17">
        <v>228</v>
      </c>
      <c r="Y50" s="17">
        <v>99</v>
      </c>
      <c r="Z50" s="17">
        <v>85</v>
      </c>
      <c r="AA50" s="22" t="s">
        <v>5</v>
      </c>
      <c r="AB50" s="22" t="s">
        <v>5</v>
      </c>
      <c r="AC50" s="17">
        <v>1487</v>
      </c>
      <c r="AD50" s="17">
        <v>943</v>
      </c>
      <c r="AE50" s="17">
        <v>544</v>
      </c>
      <c r="AF50" s="17">
        <v>94</v>
      </c>
      <c r="AG50" s="18">
        <v>32</v>
      </c>
      <c r="AH50" s="18">
        <v>62</v>
      </c>
      <c r="AI50" s="17">
        <v>282</v>
      </c>
      <c r="AJ50" s="17">
        <v>165</v>
      </c>
      <c r="AK50" s="17">
        <v>117</v>
      </c>
      <c r="AL50" s="22">
        <v>4</v>
      </c>
      <c r="AM50" s="22" t="s">
        <v>5</v>
      </c>
      <c r="AN50" s="22">
        <v>4</v>
      </c>
      <c r="AO50" s="21">
        <v>51.8</v>
      </c>
      <c r="AP50" s="21">
        <v>46.4</v>
      </c>
      <c r="AQ50" s="21">
        <v>57</v>
      </c>
      <c r="AR50" s="21">
        <v>18.2</v>
      </c>
      <c r="AS50" s="21">
        <v>23.5</v>
      </c>
      <c r="AT50" s="21">
        <v>13.1</v>
      </c>
    </row>
    <row r="51" spans="1:46" x14ac:dyDescent="0.2">
      <c r="A51" s="23" t="s">
        <v>13</v>
      </c>
      <c r="B51" s="19">
        <v>8263</v>
      </c>
      <c r="C51" s="17">
        <v>4136</v>
      </c>
      <c r="D51" s="17">
        <v>4127</v>
      </c>
      <c r="E51" s="17">
        <v>4226</v>
      </c>
      <c r="F51" s="17">
        <v>1930</v>
      </c>
      <c r="G51" s="17">
        <v>2296</v>
      </c>
      <c r="H51" s="17">
        <v>3637</v>
      </c>
      <c r="I51" s="17">
        <v>1862</v>
      </c>
      <c r="J51" s="17">
        <v>469</v>
      </c>
      <c r="K51" s="17">
        <v>47</v>
      </c>
      <c r="L51" s="17">
        <v>120</v>
      </c>
      <c r="M51" s="17">
        <v>21</v>
      </c>
      <c r="N51" s="22" t="s">
        <v>5</v>
      </c>
      <c r="O51" s="22" t="s">
        <v>5</v>
      </c>
      <c r="P51" s="17">
        <v>1989</v>
      </c>
      <c r="Q51" s="17">
        <v>955</v>
      </c>
      <c r="R51" s="17">
        <v>1034</v>
      </c>
      <c r="S51" s="17">
        <v>1353</v>
      </c>
      <c r="T51" s="17">
        <v>529</v>
      </c>
      <c r="U51" s="17">
        <v>248</v>
      </c>
      <c r="V51" s="17">
        <v>153</v>
      </c>
      <c r="W51" s="17">
        <v>295</v>
      </c>
      <c r="X51" s="17">
        <v>190</v>
      </c>
      <c r="Y51" s="17">
        <v>93</v>
      </c>
      <c r="Z51" s="17">
        <v>83</v>
      </c>
      <c r="AA51" s="22" t="s">
        <v>5</v>
      </c>
      <c r="AB51" s="22" t="s">
        <v>5</v>
      </c>
      <c r="AC51" s="17">
        <v>1662</v>
      </c>
      <c r="AD51" s="17">
        <v>1041</v>
      </c>
      <c r="AE51" s="17">
        <v>621</v>
      </c>
      <c r="AF51" s="17">
        <v>89</v>
      </c>
      <c r="AG51" s="18">
        <v>37</v>
      </c>
      <c r="AH51" s="18">
        <v>52</v>
      </c>
      <c r="AI51" s="17">
        <v>293</v>
      </c>
      <c r="AJ51" s="17">
        <v>171</v>
      </c>
      <c r="AK51" s="17">
        <v>122</v>
      </c>
      <c r="AL51" s="22">
        <v>4</v>
      </c>
      <c r="AM51" s="22">
        <v>2</v>
      </c>
      <c r="AN51" s="22">
        <v>2</v>
      </c>
      <c r="AO51" s="21">
        <v>51.1</v>
      </c>
      <c r="AP51" s="21">
        <v>46.7</v>
      </c>
      <c r="AQ51" s="21">
        <v>55.6</v>
      </c>
      <c r="AR51" s="21">
        <v>20.100000000000001</v>
      </c>
      <c r="AS51" s="21">
        <v>25.2</v>
      </c>
      <c r="AT51" s="21">
        <v>15</v>
      </c>
    </row>
    <row r="52" spans="1:46" x14ac:dyDescent="0.2">
      <c r="A52" s="23" t="s">
        <v>12</v>
      </c>
      <c r="B52" s="19">
        <v>8537</v>
      </c>
      <c r="C52" s="17">
        <v>4336</v>
      </c>
      <c r="D52" s="17">
        <v>4201</v>
      </c>
      <c r="E52" s="17">
        <v>4317</v>
      </c>
      <c r="F52" s="17">
        <v>1980</v>
      </c>
      <c r="G52" s="17">
        <v>2337</v>
      </c>
      <c r="H52" s="17">
        <v>3763</v>
      </c>
      <c r="I52" s="17">
        <v>1927</v>
      </c>
      <c r="J52" s="17">
        <v>445</v>
      </c>
      <c r="K52" s="17">
        <v>35</v>
      </c>
      <c r="L52" s="17">
        <v>109</v>
      </c>
      <c r="M52" s="17">
        <v>18</v>
      </c>
      <c r="N52" s="22" t="s">
        <v>5</v>
      </c>
      <c r="O52" s="22" t="s">
        <v>5</v>
      </c>
      <c r="P52" s="17">
        <v>2142</v>
      </c>
      <c r="Q52" s="17">
        <v>1051</v>
      </c>
      <c r="R52" s="17">
        <v>1091</v>
      </c>
      <c r="S52" s="17">
        <v>1414</v>
      </c>
      <c r="T52" s="17">
        <v>552</v>
      </c>
      <c r="U52" s="17">
        <v>283</v>
      </c>
      <c r="V52" s="17">
        <v>180</v>
      </c>
      <c r="W52" s="17">
        <v>360</v>
      </c>
      <c r="X52" s="17">
        <v>240</v>
      </c>
      <c r="Y52" s="17">
        <v>85</v>
      </c>
      <c r="Z52" s="17">
        <v>79</v>
      </c>
      <c r="AA52" s="22" t="s">
        <v>5</v>
      </c>
      <c r="AB52" s="22" t="s">
        <v>5</v>
      </c>
      <c r="AC52" s="17">
        <v>1624</v>
      </c>
      <c r="AD52" s="17">
        <v>1073</v>
      </c>
      <c r="AE52" s="17">
        <v>551</v>
      </c>
      <c r="AF52" s="17">
        <v>60</v>
      </c>
      <c r="AG52" s="18">
        <v>25</v>
      </c>
      <c r="AH52" s="18">
        <v>35</v>
      </c>
      <c r="AI52" s="17">
        <v>392</v>
      </c>
      <c r="AJ52" s="17">
        <v>205</v>
      </c>
      <c r="AK52" s="17">
        <v>187</v>
      </c>
      <c r="AL52" s="22">
        <v>2</v>
      </c>
      <c r="AM52" s="22">
        <v>2</v>
      </c>
      <c r="AN52" s="22" t="s">
        <v>5</v>
      </c>
      <c r="AO52" s="21">
        <v>50.6</v>
      </c>
      <c r="AP52" s="21">
        <v>45.7</v>
      </c>
      <c r="AQ52" s="21">
        <v>55.6</v>
      </c>
      <c r="AR52" s="21">
        <v>19</v>
      </c>
      <c r="AS52" s="21">
        <v>24.7</v>
      </c>
      <c r="AT52" s="21">
        <v>13.1</v>
      </c>
    </row>
    <row r="53" spans="1:46" x14ac:dyDescent="0.2">
      <c r="A53" s="23" t="s">
        <v>11</v>
      </c>
      <c r="B53" s="19">
        <v>8662</v>
      </c>
      <c r="C53" s="17">
        <v>4345</v>
      </c>
      <c r="D53" s="17">
        <v>4317</v>
      </c>
      <c r="E53" s="17">
        <v>4475</v>
      </c>
      <c r="F53" s="17">
        <v>2041</v>
      </c>
      <c r="G53" s="17">
        <v>2434</v>
      </c>
      <c r="H53" s="17">
        <v>3897</v>
      </c>
      <c r="I53" s="17">
        <v>1983</v>
      </c>
      <c r="J53" s="17">
        <v>456</v>
      </c>
      <c r="K53" s="17">
        <v>34</v>
      </c>
      <c r="L53" s="17">
        <v>122</v>
      </c>
      <c r="M53" s="17">
        <v>24</v>
      </c>
      <c r="N53" s="22" t="s">
        <v>5</v>
      </c>
      <c r="O53" s="22" t="s">
        <v>5</v>
      </c>
      <c r="P53" s="17">
        <v>2196</v>
      </c>
      <c r="Q53" s="17">
        <v>1063</v>
      </c>
      <c r="R53" s="17">
        <v>1133</v>
      </c>
      <c r="S53" s="17">
        <v>1340</v>
      </c>
      <c r="T53" s="17">
        <v>533</v>
      </c>
      <c r="U53" s="17">
        <v>401</v>
      </c>
      <c r="V53" s="17">
        <v>215</v>
      </c>
      <c r="W53" s="17">
        <v>363</v>
      </c>
      <c r="X53" s="17">
        <v>234</v>
      </c>
      <c r="Y53" s="17">
        <v>92</v>
      </c>
      <c r="Z53" s="17">
        <v>81</v>
      </c>
      <c r="AA53" s="22" t="s">
        <v>5</v>
      </c>
      <c r="AB53" s="22" t="s">
        <v>5</v>
      </c>
      <c r="AC53" s="17">
        <v>1614</v>
      </c>
      <c r="AD53" s="17">
        <v>1042</v>
      </c>
      <c r="AE53" s="17">
        <v>572</v>
      </c>
      <c r="AF53" s="17">
        <v>29</v>
      </c>
      <c r="AG53" s="18">
        <v>11</v>
      </c>
      <c r="AH53" s="18">
        <v>18</v>
      </c>
      <c r="AI53" s="17">
        <v>340</v>
      </c>
      <c r="AJ53" s="17">
        <v>181</v>
      </c>
      <c r="AK53" s="17">
        <v>159</v>
      </c>
      <c r="AL53" s="22">
        <v>8</v>
      </c>
      <c r="AM53" s="22">
        <v>7</v>
      </c>
      <c r="AN53" s="22">
        <v>1</v>
      </c>
      <c r="AO53" s="21">
        <v>51.662433618102057</v>
      </c>
      <c r="AP53" s="21">
        <v>46.973532796317606</v>
      </c>
      <c r="AQ53" s="21">
        <v>56.381746583275429</v>
      </c>
      <c r="AR53" s="21">
        <v>18.633110136227199</v>
      </c>
      <c r="AS53" s="21">
        <v>23.981588032220944</v>
      </c>
      <c r="AT53" s="21">
        <v>13.249942089413944</v>
      </c>
    </row>
    <row r="54" spans="1:46" x14ac:dyDescent="0.2">
      <c r="A54" s="23" t="s">
        <v>10</v>
      </c>
      <c r="B54" s="19">
        <v>8611</v>
      </c>
      <c r="C54" s="17">
        <v>4311</v>
      </c>
      <c r="D54" s="17">
        <v>4300</v>
      </c>
      <c r="E54" s="17">
        <v>4491</v>
      </c>
      <c r="F54" s="17">
        <v>2010</v>
      </c>
      <c r="G54" s="17">
        <v>2481</v>
      </c>
      <c r="H54" s="17">
        <v>3886</v>
      </c>
      <c r="I54" s="17">
        <v>1963</v>
      </c>
      <c r="J54" s="17">
        <v>484</v>
      </c>
      <c r="K54" s="17">
        <v>31</v>
      </c>
      <c r="L54" s="17">
        <v>121</v>
      </c>
      <c r="M54" s="17">
        <v>16</v>
      </c>
      <c r="N54" s="22" t="s">
        <v>5</v>
      </c>
      <c r="O54" s="22" t="s">
        <v>5</v>
      </c>
      <c r="P54" s="17">
        <v>2129</v>
      </c>
      <c r="Q54" s="17">
        <v>1082</v>
      </c>
      <c r="R54" s="17">
        <v>1047</v>
      </c>
      <c r="S54" s="17">
        <v>1277</v>
      </c>
      <c r="T54" s="17">
        <v>525</v>
      </c>
      <c r="U54" s="17">
        <v>391</v>
      </c>
      <c r="V54" s="17">
        <v>231</v>
      </c>
      <c r="W54" s="17">
        <v>369</v>
      </c>
      <c r="X54" s="17">
        <v>248</v>
      </c>
      <c r="Y54" s="17">
        <v>92</v>
      </c>
      <c r="Z54" s="17">
        <v>78</v>
      </c>
      <c r="AA54" s="22" t="s">
        <v>5</v>
      </c>
      <c r="AB54" s="22" t="s">
        <v>5</v>
      </c>
      <c r="AC54" s="17">
        <v>1579</v>
      </c>
      <c r="AD54" s="17">
        <v>1009</v>
      </c>
      <c r="AE54" s="17">
        <v>570</v>
      </c>
      <c r="AF54" s="17">
        <v>62</v>
      </c>
      <c r="AG54" s="18">
        <v>23</v>
      </c>
      <c r="AH54" s="18">
        <v>39</v>
      </c>
      <c r="AI54" s="17">
        <v>348</v>
      </c>
      <c r="AJ54" s="17">
        <v>185</v>
      </c>
      <c r="AK54" s="17">
        <v>163</v>
      </c>
      <c r="AL54" s="22">
        <v>2</v>
      </c>
      <c r="AM54" s="22">
        <v>2</v>
      </c>
      <c r="AN54" s="22" t="s">
        <v>5</v>
      </c>
      <c r="AO54" s="21">
        <v>52.154221344791537</v>
      </c>
      <c r="AP54" s="21">
        <v>46.624913013221992</v>
      </c>
      <c r="AQ54" s="21">
        <v>57.697674418604649</v>
      </c>
      <c r="AR54" s="21">
        <v>18.337010800139357</v>
      </c>
      <c r="AS54" s="21">
        <v>23.405242403154723</v>
      </c>
      <c r="AT54" s="21">
        <v>13.255813953488371</v>
      </c>
    </row>
    <row r="55" spans="1:46" x14ac:dyDescent="0.2">
      <c r="A55" s="2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2">
      <c r="A56" s="23" t="s">
        <v>9</v>
      </c>
      <c r="B56" s="19">
        <v>8648</v>
      </c>
      <c r="C56" s="17">
        <v>4361</v>
      </c>
      <c r="D56" s="17">
        <v>4287</v>
      </c>
      <c r="E56" s="17">
        <v>4474</v>
      </c>
      <c r="F56" s="17">
        <v>2067</v>
      </c>
      <c r="G56" s="17">
        <v>2407</v>
      </c>
      <c r="H56" s="17">
        <v>3943</v>
      </c>
      <c r="I56" s="17">
        <v>2022</v>
      </c>
      <c r="J56" s="17">
        <v>420</v>
      </c>
      <c r="K56" s="17">
        <v>30</v>
      </c>
      <c r="L56" s="17">
        <v>111</v>
      </c>
      <c r="M56" s="17">
        <v>15</v>
      </c>
      <c r="N56" s="22" t="s">
        <v>5</v>
      </c>
      <c r="O56" s="22" t="s">
        <v>5</v>
      </c>
      <c r="P56" s="17">
        <v>2160</v>
      </c>
      <c r="Q56" s="17">
        <v>1042</v>
      </c>
      <c r="R56" s="17">
        <v>1118</v>
      </c>
      <c r="S56" s="17">
        <v>1387</v>
      </c>
      <c r="T56" s="17">
        <v>514</v>
      </c>
      <c r="U56" s="17">
        <v>359</v>
      </c>
      <c r="V56" s="17">
        <v>225</v>
      </c>
      <c r="W56" s="17">
        <v>321</v>
      </c>
      <c r="X56" s="17">
        <v>215</v>
      </c>
      <c r="Y56" s="17">
        <v>93</v>
      </c>
      <c r="Z56" s="17">
        <v>88</v>
      </c>
      <c r="AA56" s="22" t="s">
        <v>5</v>
      </c>
      <c r="AB56" s="22" t="s">
        <v>5</v>
      </c>
      <c r="AC56" s="17">
        <v>1626</v>
      </c>
      <c r="AD56" s="17">
        <v>1048</v>
      </c>
      <c r="AE56" s="17">
        <v>578</v>
      </c>
      <c r="AF56" s="17">
        <v>39</v>
      </c>
      <c r="AG56" s="18">
        <v>17</v>
      </c>
      <c r="AH56" s="18">
        <v>22</v>
      </c>
      <c r="AI56" s="17">
        <v>349</v>
      </c>
      <c r="AJ56" s="17">
        <v>187</v>
      </c>
      <c r="AK56" s="17">
        <v>162</v>
      </c>
      <c r="AL56" s="22" t="s">
        <v>5</v>
      </c>
      <c r="AM56" s="22" t="s">
        <v>5</v>
      </c>
      <c r="AN56" s="22" t="s">
        <v>5</v>
      </c>
      <c r="AO56" s="21">
        <v>51.734505087881587</v>
      </c>
      <c r="AP56" s="21">
        <v>47.397385920660398</v>
      </c>
      <c r="AQ56" s="21">
        <v>56.146489386517374</v>
      </c>
      <c r="AR56" s="21">
        <v>18.802035152636449</v>
      </c>
      <c r="AS56" s="21">
        <v>24.031185507911029</v>
      </c>
      <c r="AT56" s="21">
        <v>13.482621880102636</v>
      </c>
    </row>
    <row r="57" spans="1:46" x14ac:dyDescent="0.2">
      <c r="A57" s="20" t="s">
        <v>8</v>
      </c>
      <c r="B57" s="19">
        <v>8355</v>
      </c>
      <c r="C57" s="17">
        <v>4176</v>
      </c>
      <c r="D57" s="17">
        <v>4179</v>
      </c>
      <c r="E57" s="17">
        <v>4602</v>
      </c>
      <c r="F57" s="17">
        <v>2121</v>
      </c>
      <c r="G57" s="17">
        <v>2481</v>
      </c>
      <c r="H57" s="17">
        <v>4054</v>
      </c>
      <c r="I57" s="17">
        <v>2084</v>
      </c>
      <c r="J57" s="17">
        <v>445</v>
      </c>
      <c r="K57" s="17">
        <v>24</v>
      </c>
      <c r="L57" s="17">
        <v>103</v>
      </c>
      <c r="M57" s="17">
        <v>13</v>
      </c>
      <c r="N57" s="16" t="s">
        <v>5</v>
      </c>
      <c r="O57" s="16">
        <v>1</v>
      </c>
      <c r="P57" s="17">
        <v>1934</v>
      </c>
      <c r="Q57" s="17">
        <v>899</v>
      </c>
      <c r="R57" s="17">
        <v>1035</v>
      </c>
      <c r="S57" s="17">
        <v>1319</v>
      </c>
      <c r="T57" s="17">
        <v>507</v>
      </c>
      <c r="U57" s="17">
        <v>322</v>
      </c>
      <c r="V57" s="17">
        <v>175</v>
      </c>
      <c r="W57" s="17">
        <v>210</v>
      </c>
      <c r="X57" s="17">
        <v>144</v>
      </c>
      <c r="Y57" s="17">
        <v>83</v>
      </c>
      <c r="Z57" s="17">
        <v>73</v>
      </c>
      <c r="AA57" s="16" t="s">
        <v>5</v>
      </c>
      <c r="AB57" s="16" t="s">
        <v>5</v>
      </c>
      <c r="AC57" s="17">
        <v>1539</v>
      </c>
      <c r="AD57" s="17">
        <v>1006</v>
      </c>
      <c r="AE57" s="17">
        <v>533</v>
      </c>
      <c r="AF57" s="17">
        <v>17</v>
      </c>
      <c r="AG57" s="18">
        <v>4</v>
      </c>
      <c r="AH57" s="18">
        <v>13</v>
      </c>
      <c r="AI57" s="17">
        <v>260</v>
      </c>
      <c r="AJ57" s="17">
        <v>144</v>
      </c>
      <c r="AK57" s="17">
        <v>116</v>
      </c>
      <c r="AL57" s="16">
        <v>3</v>
      </c>
      <c r="AM57" s="16">
        <v>2</v>
      </c>
      <c r="AN57" s="16">
        <v>1</v>
      </c>
      <c r="AO57" s="15">
        <v>55.1</v>
      </c>
      <c r="AP57" s="15">
        <v>50.8</v>
      </c>
      <c r="AQ57" s="15">
        <v>59.4</v>
      </c>
      <c r="AR57" s="14">
        <v>18.3</v>
      </c>
      <c r="AS57" s="14">
        <v>23.9</v>
      </c>
      <c r="AT57" s="14">
        <v>12.7</v>
      </c>
    </row>
    <row r="58" spans="1:46" x14ac:dyDescent="0.2">
      <c r="A58" s="20" t="s">
        <v>7</v>
      </c>
      <c r="B58" s="19">
        <v>8437</v>
      </c>
      <c r="C58" s="17">
        <v>4306</v>
      </c>
      <c r="D58" s="17">
        <v>4131</v>
      </c>
      <c r="E58" s="17">
        <v>4658</v>
      </c>
      <c r="F58" s="17">
        <v>2234</v>
      </c>
      <c r="G58" s="17">
        <v>2424</v>
      </c>
      <c r="H58" s="17">
        <v>4144</v>
      </c>
      <c r="I58" s="17">
        <v>2180</v>
      </c>
      <c r="J58" s="17">
        <v>400</v>
      </c>
      <c r="K58" s="17">
        <v>39</v>
      </c>
      <c r="L58" s="17">
        <v>114</v>
      </c>
      <c r="M58" s="17">
        <v>15</v>
      </c>
      <c r="N58" s="16" t="s">
        <v>5</v>
      </c>
      <c r="O58" s="16" t="s">
        <v>5</v>
      </c>
      <c r="P58" s="17">
        <v>2013</v>
      </c>
      <c r="Q58" s="17">
        <v>970</v>
      </c>
      <c r="R58" s="17">
        <v>1043</v>
      </c>
      <c r="S58" s="17">
        <v>1471</v>
      </c>
      <c r="T58" s="17">
        <v>588</v>
      </c>
      <c r="U58" s="17">
        <v>195</v>
      </c>
      <c r="V58" s="17">
        <v>121</v>
      </c>
      <c r="W58" s="17">
        <v>251</v>
      </c>
      <c r="X58" s="17">
        <v>172</v>
      </c>
      <c r="Y58" s="17">
        <v>96</v>
      </c>
      <c r="Z58" s="17">
        <v>89</v>
      </c>
      <c r="AA58" s="16" t="s">
        <v>5</v>
      </c>
      <c r="AB58" s="16" t="s">
        <v>5</v>
      </c>
      <c r="AC58" s="17">
        <v>1446</v>
      </c>
      <c r="AD58" s="17">
        <v>931</v>
      </c>
      <c r="AE58" s="17">
        <v>515</v>
      </c>
      <c r="AF58" s="17">
        <v>16</v>
      </c>
      <c r="AG58" s="18">
        <v>6</v>
      </c>
      <c r="AH58" s="18">
        <v>10</v>
      </c>
      <c r="AI58" s="17">
        <v>304</v>
      </c>
      <c r="AJ58" s="17">
        <v>165</v>
      </c>
      <c r="AK58" s="17">
        <v>139</v>
      </c>
      <c r="AL58" s="16" t="s">
        <v>5</v>
      </c>
      <c r="AM58" s="16" t="s">
        <v>5</v>
      </c>
      <c r="AN58" s="16" t="s">
        <v>5</v>
      </c>
      <c r="AO58" s="15">
        <v>55.2</v>
      </c>
      <c r="AP58" s="15">
        <v>51.9</v>
      </c>
      <c r="AQ58" s="15">
        <v>58.7</v>
      </c>
      <c r="AR58" s="14">
        <v>17.100000000000001</v>
      </c>
      <c r="AS58" s="14">
        <v>21.6</v>
      </c>
      <c r="AT58" s="14">
        <v>12.4</v>
      </c>
    </row>
    <row r="59" spans="1:46" x14ac:dyDescent="0.2">
      <c r="A59" s="20" t="s">
        <v>6</v>
      </c>
      <c r="B59" s="19">
        <v>8069</v>
      </c>
      <c r="C59" s="17">
        <v>4072</v>
      </c>
      <c r="D59" s="17">
        <v>3997</v>
      </c>
      <c r="E59" s="17">
        <v>4556</v>
      </c>
      <c r="F59" s="17">
        <v>2154</v>
      </c>
      <c r="G59" s="17">
        <v>2402</v>
      </c>
      <c r="H59" s="17">
        <v>4094</v>
      </c>
      <c r="I59" s="17">
        <v>2112</v>
      </c>
      <c r="J59" s="17">
        <v>348</v>
      </c>
      <c r="K59" s="17">
        <v>32</v>
      </c>
      <c r="L59" s="17">
        <v>114</v>
      </c>
      <c r="M59" s="17">
        <v>10</v>
      </c>
      <c r="N59" s="16" t="s">
        <v>5</v>
      </c>
      <c r="O59" s="16" t="s">
        <v>5</v>
      </c>
      <c r="P59" s="17">
        <v>1901</v>
      </c>
      <c r="Q59" s="17">
        <v>894</v>
      </c>
      <c r="R59" s="17">
        <v>1007</v>
      </c>
      <c r="S59" s="17">
        <v>1435</v>
      </c>
      <c r="T59" s="17">
        <v>568</v>
      </c>
      <c r="U59" s="17">
        <v>198</v>
      </c>
      <c r="V59" s="17">
        <v>121</v>
      </c>
      <c r="W59" s="17">
        <v>190</v>
      </c>
      <c r="X59" s="17">
        <v>134</v>
      </c>
      <c r="Y59" s="17">
        <v>78</v>
      </c>
      <c r="Z59" s="17">
        <v>71</v>
      </c>
      <c r="AA59" s="16" t="s">
        <v>5</v>
      </c>
      <c r="AB59" s="16" t="s">
        <v>5</v>
      </c>
      <c r="AC59" s="17">
        <v>1307</v>
      </c>
      <c r="AD59" s="17">
        <v>878</v>
      </c>
      <c r="AE59" s="17">
        <v>429</v>
      </c>
      <c r="AF59" s="17">
        <v>15</v>
      </c>
      <c r="AG59" s="18">
        <v>5</v>
      </c>
      <c r="AH59" s="18">
        <v>10</v>
      </c>
      <c r="AI59" s="17">
        <v>290</v>
      </c>
      <c r="AJ59" s="17">
        <v>141</v>
      </c>
      <c r="AK59" s="17">
        <v>149</v>
      </c>
      <c r="AL59" s="16" t="s">
        <v>5</v>
      </c>
      <c r="AM59" s="16" t="s">
        <v>5</v>
      </c>
      <c r="AN59" s="16" t="s">
        <v>5</v>
      </c>
      <c r="AO59" s="15">
        <v>56.5</v>
      </c>
      <c r="AP59" s="15">
        <v>52.9</v>
      </c>
      <c r="AQ59" s="15">
        <v>60.1</v>
      </c>
      <c r="AR59" s="14">
        <v>16.2</v>
      </c>
      <c r="AS59" s="14">
        <v>21.6</v>
      </c>
      <c r="AT59" s="14">
        <v>10.7</v>
      </c>
    </row>
    <row r="60" spans="1:46" ht="13.5" thickBot="1" x14ac:dyDescent="0.25">
      <c r="A60" s="13" t="s">
        <v>4</v>
      </c>
      <c r="B60" s="12">
        <f>SUM(C60:D60)</f>
        <v>7988</v>
      </c>
      <c r="C60" s="10">
        <f>SUM(F60,Q60,AD60,AG60,AJ60,AM60)</f>
        <v>4039</v>
      </c>
      <c r="D60" s="10">
        <f>SUM(G60,R60,AE60,AH60,AK60,AN60)</f>
        <v>3949</v>
      </c>
      <c r="E60" s="10">
        <f>H60+J60+L60</f>
        <v>4661</v>
      </c>
      <c r="F60" s="10">
        <f>I60+K60+M60</f>
        <v>2259</v>
      </c>
      <c r="G60" s="10">
        <f>E60-F60</f>
        <v>2402</v>
      </c>
      <c r="H60" s="10">
        <v>4230</v>
      </c>
      <c r="I60" s="10">
        <v>2215</v>
      </c>
      <c r="J60" s="10">
        <v>347</v>
      </c>
      <c r="K60" s="10">
        <v>36</v>
      </c>
      <c r="L60" s="10">
        <v>84</v>
      </c>
      <c r="M60" s="10">
        <v>8</v>
      </c>
      <c r="N60" s="9" t="s">
        <v>3</v>
      </c>
      <c r="O60" s="9" t="s">
        <v>3</v>
      </c>
      <c r="P60" s="10">
        <f>SUM(S60,U60,W60,Y60)</f>
        <v>1759</v>
      </c>
      <c r="Q60" s="10">
        <f>SUM(T60,V60,X60,Z60)</f>
        <v>783</v>
      </c>
      <c r="R60" s="10">
        <f>P60-Q60</f>
        <v>976</v>
      </c>
      <c r="S60" s="10">
        <v>1315</v>
      </c>
      <c r="T60" s="10">
        <v>470</v>
      </c>
      <c r="U60" s="10">
        <v>228</v>
      </c>
      <c r="V60" s="10">
        <v>142</v>
      </c>
      <c r="W60" s="10">
        <v>127</v>
      </c>
      <c r="X60" s="10">
        <v>86</v>
      </c>
      <c r="Y60" s="10">
        <v>89</v>
      </c>
      <c r="Z60" s="10">
        <v>85</v>
      </c>
      <c r="AA60" s="9" t="s">
        <v>3</v>
      </c>
      <c r="AB60" s="9" t="s">
        <v>3</v>
      </c>
      <c r="AC60" s="10">
        <f>AD60+AE60</f>
        <v>1267</v>
      </c>
      <c r="AD60" s="10">
        <v>853</v>
      </c>
      <c r="AE60" s="10">
        <v>414</v>
      </c>
      <c r="AF60" s="10">
        <f>AG60+AH60</f>
        <v>11</v>
      </c>
      <c r="AG60" s="11">
        <v>1</v>
      </c>
      <c r="AH60" s="11">
        <v>10</v>
      </c>
      <c r="AI60" s="10">
        <f>AJ60+AK60</f>
        <v>290</v>
      </c>
      <c r="AJ60" s="10">
        <v>143</v>
      </c>
      <c r="AK60" s="10">
        <v>147</v>
      </c>
      <c r="AL60" s="9" t="str">
        <f>IF(SUM(AM60:AN60)=0,"-",SUM(AM60:AN60))</f>
        <v>-</v>
      </c>
      <c r="AM60" s="9" t="s">
        <v>3</v>
      </c>
      <c r="AN60" s="9" t="s">
        <v>3</v>
      </c>
      <c r="AO60" s="8">
        <v>58.4</v>
      </c>
      <c r="AP60" s="8">
        <v>55.9</v>
      </c>
      <c r="AQ60" s="8">
        <v>60.8</v>
      </c>
      <c r="AR60" s="7">
        <v>15.8</v>
      </c>
      <c r="AS60" s="7">
        <v>21.1</v>
      </c>
      <c r="AT60" s="7">
        <v>10.4</v>
      </c>
    </row>
    <row r="61" spans="1:46" x14ac:dyDescent="0.2">
      <c r="A61" s="5" t="s">
        <v>2</v>
      </c>
      <c r="AS61" s="6"/>
    </row>
    <row r="62" spans="1:46" x14ac:dyDescent="0.2">
      <c r="A62" s="5" t="s">
        <v>1</v>
      </c>
    </row>
    <row r="63" spans="1:46" x14ac:dyDescent="0.2">
      <c r="A63" s="5" t="s">
        <v>0</v>
      </c>
    </row>
    <row r="66" spans="1:21" x14ac:dyDescent="0.2">
      <c r="A66" s="4"/>
    </row>
    <row r="68" spans="1:21" x14ac:dyDescent="0.2">
      <c r="U68" s="3"/>
    </row>
    <row r="69" spans="1:21" x14ac:dyDescent="0.2">
      <c r="U69" s="2"/>
    </row>
    <row r="70" spans="1:21" x14ac:dyDescent="0.2">
      <c r="U70" s="2"/>
    </row>
  </sheetData>
  <mergeCells count="86">
    <mergeCell ref="AO36:AO37"/>
    <mergeCell ref="AP36:AP37"/>
    <mergeCell ref="AH36:AH37"/>
    <mergeCell ref="AI36:AI37"/>
    <mergeCell ref="AQ36:AQ37"/>
    <mergeCell ref="AR36:AR37"/>
    <mergeCell ref="AS36:AS37"/>
    <mergeCell ref="AT36:AT37"/>
    <mergeCell ref="AK36:AK37"/>
    <mergeCell ref="AL36:AL37"/>
    <mergeCell ref="AM36:AM37"/>
    <mergeCell ref="AN36:AN37"/>
    <mergeCell ref="AI35:AK35"/>
    <mergeCell ref="AL35:AN35"/>
    <mergeCell ref="AO35:AQ35"/>
    <mergeCell ref="AR35:AT35"/>
    <mergeCell ref="AJ36:AJ37"/>
    <mergeCell ref="S36:V36"/>
    <mergeCell ref="W36:X36"/>
    <mergeCell ref="Y36:Z36"/>
    <mergeCell ref="AA36:AB36"/>
    <mergeCell ref="AC36:AC37"/>
    <mergeCell ref="B36:B37"/>
    <mergeCell ref="C36:C37"/>
    <mergeCell ref="D36:D37"/>
    <mergeCell ref="E36:G36"/>
    <mergeCell ref="H36:I36"/>
    <mergeCell ref="AF35:AH35"/>
    <mergeCell ref="AD36:AD37"/>
    <mergeCell ref="AE36:AE37"/>
    <mergeCell ref="AF36:AF37"/>
    <mergeCell ref="AG36:AG37"/>
    <mergeCell ref="AC35:AE35"/>
    <mergeCell ref="J36:K36"/>
    <mergeCell ref="L36:M36"/>
    <mergeCell ref="N36:O36"/>
    <mergeCell ref="P36:R36"/>
    <mergeCell ref="A35:A37"/>
    <mergeCell ref="B35:D35"/>
    <mergeCell ref="E35:O35"/>
    <mergeCell ref="P35:W35"/>
    <mergeCell ref="X35:AB35"/>
    <mergeCell ref="O33:V33"/>
    <mergeCell ref="W33:AD33"/>
    <mergeCell ref="AL5:AL6"/>
    <mergeCell ref="AM5:AM6"/>
    <mergeCell ref="AN5:AN6"/>
    <mergeCell ref="AO5:AO6"/>
    <mergeCell ref="AE5:AF5"/>
    <mergeCell ref="AG5:AG6"/>
    <mergeCell ref="AH5:AH6"/>
    <mergeCell ref="AI5:AI6"/>
    <mergeCell ref="AA5:AB5"/>
    <mergeCell ref="AC5:AD5"/>
    <mergeCell ref="AR5:AR6"/>
    <mergeCell ref="AS5:AS6"/>
    <mergeCell ref="AT5:AT6"/>
    <mergeCell ref="AU5:AU6"/>
    <mergeCell ref="AP5:AP6"/>
    <mergeCell ref="AQ5:AQ6"/>
    <mergeCell ref="AJ4:AL4"/>
    <mergeCell ref="AM4:AO4"/>
    <mergeCell ref="AP4:AR4"/>
    <mergeCell ref="AS4:AU4"/>
    <mergeCell ref="AJ5:AJ6"/>
    <mergeCell ref="AK5:AK6"/>
    <mergeCell ref="B5:B6"/>
    <mergeCell ref="C5:C6"/>
    <mergeCell ref="D5:D6"/>
    <mergeCell ref="E5:G5"/>
    <mergeCell ref="H5:I5"/>
    <mergeCell ref="AG4:AI4"/>
    <mergeCell ref="R5:S5"/>
    <mergeCell ref="T5:U5"/>
    <mergeCell ref="V5:X5"/>
    <mergeCell ref="Y5:Z5"/>
    <mergeCell ref="Q2:W2"/>
    <mergeCell ref="X2:AC2"/>
    <mergeCell ref="A4:A6"/>
    <mergeCell ref="B4:D4"/>
    <mergeCell ref="E4:U4"/>
    <mergeCell ref="V4:AF4"/>
    <mergeCell ref="J5:K5"/>
    <mergeCell ref="L5:M5"/>
    <mergeCell ref="N5:O5"/>
    <mergeCell ref="P5:Q5"/>
  </mergeCells>
  <phoneticPr fontId="3"/>
  <printOptions horizontalCentered="1"/>
  <pageMargins left="0.39370078740157483" right="0.39370078740157483" top="0.55118110236220474" bottom="0.31496062992125984" header="0.51181102362204722" footer="0.31496062992125984"/>
  <pageSetup paperSize="9" scale="80" orientation="portrait" horizontalDpi="300" verticalDpi="300" r:id="rId1"/>
  <headerFooter alignWithMargins="0"/>
  <colBreaks count="1" manualBreakCount="1">
    <brk id="21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2023-12-06T07:08:36Z</dcterms:created>
  <dcterms:modified xsi:type="dcterms:W3CDTF">2023-12-06T07:08:59Z</dcterms:modified>
</cp:coreProperties>
</file>