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表題" sheetId="10" r:id="rId1"/>
    <sheet name="【福祉型障害児入所施設】" sheetId="2" r:id="rId2"/>
    <sheet name="別紙1（児発管状況）" sheetId="7" r:id="rId3"/>
    <sheet name="別紙２（勤務形態一覧表）" sheetId="11" r:id="rId4"/>
    <sheet name="別紙3（調理）" sheetId="9" r:id="rId5"/>
    <sheet name="選択肢" sheetId="12" r:id="rId6"/>
  </sheets>
  <externalReferences>
    <externalReference r:id="rId7"/>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'別紙２（勤務形態一覧表）'!$A$1:$AN$78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1" l="1"/>
  <c r="AK11" i="11"/>
  <c r="AL49" i="11"/>
  <c r="AG49" i="11"/>
  <c r="AA49" i="11"/>
  <c r="U49" i="11"/>
  <c r="O49" i="11"/>
  <c r="I49" i="11"/>
  <c r="E49" i="11"/>
  <c r="C49" i="11"/>
  <c r="AL45" i="11"/>
  <c r="AM48" i="11" s="1"/>
  <c r="AG45" i="11"/>
  <c r="AJ48" i="11" s="1"/>
  <c r="AA45" i="11"/>
  <c r="AD48" i="11" s="1"/>
  <c r="U45" i="11"/>
  <c r="X48" i="11" s="1"/>
  <c r="O45" i="11"/>
  <c r="R48" i="11" s="1"/>
  <c r="I45" i="11"/>
  <c r="L48" i="11" s="1"/>
  <c r="E45" i="11"/>
  <c r="F48" i="11" s="1"/>
  <c r="C45" i="11"/>
  <c r="D48" i="11" s="1"/>
  <c r="C42"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AK31" i="11" s="1"/>
  <c r="AK30" i="11"/>
  <c r="AL30" i="11" s="1"/>
  <c r="AK29" i="11"/>
  <c r="AK28" i="11"/>
  <c r="AK27" i="11"/>
  <c r="AK26" i="11"/>
  <c r="AK25" i="11"/>
  <c r="AK24" i="11"/>
  <c r="AK23" i="11"/>
  <c r="AK22" i="11"/>
  <c r="AK21" i="11"/>
  <c r="AK20" i="11"/>
  <c r="AK19" i="11"/>
  <c r="AK18" i="11"/>
  <c r="AK17" i="11"/>
  <c r="AK16" i="11"/>
  <c r="AK15" i="11"/>
  <c r="AK14" i="11"/>
  <c r="AK13" i="11"/>
  <c r="AK12"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AH10" i="11" s="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AL29" i="11" s="1"/>
  <c r="AL14" i="11" l="1"/>
  <c r="AL18" i="11"/>
  <c r="AL22" i="11"/>
  <c r="AL26" i="11"/>
  <c r="AL31" i="11"/>
  <c r="AL12" i="11"/>
  <c r="AL16" i="11"/>
  <c r="AL20" i="11"/>
  <c r="AL24" i="11"/>
  <c r="AL28" i="11"/>
  <c r="E47" i="11"/>
  <c r="AH9" i="11"/>
  <c r="AI10" i="11"/>
  <c r="AI9" i="11"/>
  <c r="AJ10" i="11"/>
  <c r="C47" i="11"/>
  <c r="I47" i="11"/>
  <c r="U47" i="11"/>
  <c r="AG47" i="11"/>
  <c r="C48" i="11"/>
  <c r="I48" i="11"/>
  <c r="U48" i="11"/>
  <c r="AG48" i="11"/>
  <c r="AJ9" i="11"/>
  <c r="D47" i="11"/>
  <c r="L47" i="11"/>
  <c r="X47" i="11"/>
  <c r="AJ47" i="11"/>
  <c r="AL11" i="11"/>
  <c r="AL13" i="11"/>
  <c r="AL15" i="11"/>
  <c r="AL17" i="11"/>
  <c r="AL19" i="11"/>
  <c r="AL21" i="11"/>
  <c r="AL23" i="11"/>
  <c r="AL25" i="11"/>
  <c r="AL27" i="11"/>
  <c r="O47" i="11"/>
  <c r="AA47" i="11"/>
  <c r="AL47" i="11"/>
  <c r="E48" i="11"/>
  <c r="O48" i="11"/>
  <c r="AA48" i="11"/>
  <c r="AL48" i="11"/>
  <c r="F47" i="11"/>
  <c r="R47" i="11"/>
  <c r="AD47" i="11"/>
  <c r="AM47" i="11"/>
</calcChain>
</file>

<file path=xl/sharedStrings.xml><?xml version="1.0" encoding="utf-8"?>
<sst xmlns="http://schemas.openxmlformats.org/spreadsheetml/2006/main" count="1244" uniqueCount="872">
  <si>
    <t>(福祉型障害児入所施設)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</si>
  <si>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</si>
  <si>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</si>
  <si>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</si>
  <si>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</si>
  <si>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</si>
  <si>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</si>
  <si>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</si>
  <si>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</si>
  <si>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</si>
  <si>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法第24条の12</t>
    <phoneticPr fontId="4"/>
  </si>
  <si>
    <t>運営規程
個別支援計画
ケース記録</t>
    <phoneticPr fontId="4"/>
  </si>
  <si>
    <t>平24厚令16第３条第１項</t>
    <phoneticPr fontId="4"/>
  </si>
  <si>
    <t>平24厚令16第３条第２項</t>
    <phoneticPr fontId="4"/>
  </si>
  <si>
    <t>運営規程
個別支援計画
ケース記録
福祉サービスを提供する者等との連携に努めていることが分かる書類</t>
    <phoneticPr fontId="4"/>
  </si>
  <si>
    <t>平24厚令16第３条第３項</t>
    <phoneticPr fontId="4"/>
  </si>
  <si>
    <t>運営規程
研修計画、研修実施記録
虐待防止関係書類
体制の整備をしていることが分かる書類</t>
    <phoneticPr fontId="4"/>
  </si>
  <si>
    <t>指定福祉型障害児入所施設に置くべき従業者及びその員数は、次のとおりになっているか。</t>
    <phoneticPr fontId="4"/>
  </si>
  <si>
    <t>平24厚令16第３条第４項</t>
    <phoneticPr fontId="4"/>
  </si>
  <si>
    <t>（１）嘱託医</t>
  </si>
  <si>
    <t>法第24条の12第１項</t>
    <phoneticPr fontId="4"/>
  </si>
  <si>
    <t>（２）看護職員（保健師、助産師、看護師又は准看護師）</t>
  </si>
  <si>
    <t>（３）児童指導員及び保育士</t>
  </si>
  <si>
    <t>平24厚令16第４条第１項</t>
    <phoneticPr fontId="4"/>
  </si>
  <si>
    <t>（４）栄養士</t>
  </si>
  <si>
    <t>（５）調理員</t>
  </si>
  <si>
    <t>（６）児童発達支援管理責任者</t>
  </si>
  <si>
    <t>（７）医師</t>
  </si>
  <si>
    <t>（８）心理指導担当職員</t>
  </si>
  <si>
    <t>平24厚令16第４条第２項</t>
    <phoneticPr fontId="4"/>
  </si>
  <si>
    <t>（９）職業指導員</t>
  </si>
  <si>
    <t>勤務実績表
出勤簿（タイムカード）
従業員の資格証
勤務体制一覧表
利用者数（平均利用人数）が分かる書類（実績表等）</t>
    <phoneticPr fontId="4"/>
  </si>
  <si>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</si>
  <si>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</si>
  <si>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</si>
  <si>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</si>
  <si>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平24厚令16第４条第３項</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</si>
  <si>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</si>
  <si>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</si>
  <si>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平24厚令16第５条第２項</t>
    <phoneticPr fontId="4"/>
  </si>
  <si>
    <t>（４）主として盲児又は肢体不自由のある児童を入所させる指定福祉型障害児入所施設は、その階段の傾斜を緩やかにしているか。</t>
    <phoneticPr fontId="4"/>
  </si>
  <si>
    <t>平24厚令16第５条第３項</t>
    <phoneticPr fontId="4"/>
  </si>
  <si>
    <t>平24厚令16第５条第４項</t>
    <phoneticPr fontId="4"/>
  </si>
  <si>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</si>
  <si>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</si>
  <si>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</si>
  <si>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平24厚令16第６条第２項</t>
    <phoneticPr fontId="4"/>
  </si>
  <si>
    <t>平24厚令16第７条</t>
    <phoneticPr fontId="4"/>
  </si>
  <si>
    <t>適宜必要と認める資料</t>
    <phoneticPr fontId="4"/>
  </si>
  <si>
    <t>平24厚令16第８条</t>
    <phoneticPr fontId="4"/>
  </si>
  <si>
    <t>平24厚令16第９条</t>
    <phoneticPr fontId="4"/>
  </si>
  <si>
    <t>平24厚令16第10条</t>
    <phoneticPr fontId="4"/>
  </si>
  <si>
    <t>受給者証の写し</t>
    <phoneticPr fontId="4"/>
  </si>
  <si>
    <t>平24厚令16第11条第１項</t>
    <phoneticPr fontId="4"/>
  </si>
  <si>
    <t>平24厚令16第11条第２項</t>
    <phoneticPr fontId="4"/>
  </si>
  <si>
    <t>平24厚令16第12条</t>
    <phoneticPr fontId="4"/>
  </si>
  <si>
    <t>ケース記録</t>
    <phoneticPr fontId="4"/>
  </si>
  <si>
    <t>平24厚令16第13条</t>
    <phoneticPr fontId="4"/>
  </si>
  <si>
    <t>平24厚令16第14条第１項</t>
    <phoneticPr fontId="4"/>
  </si>
  <si>
    <t>平24厚令16第14条第２項</t>
    <phoneticPr fontId="4"/>
  </si>
  <si>
    <t>平24厚令16第14条第３項</t>
    <phoneticPr fontId="4"/>
  </si>
  <si>
    <t>平24厚令16第15条第１項</t>
    <phoneticPr fontId="4"/>
  </si>
  <si>
    <t>サービス提供の記録</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</si>
  <si>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</si>
  <si>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平24厚令16第15条第２項</t>
    <phoneticPr fontId="4"/>
  </si>
  <si>
    <t>平24厚令16第16条第１項</t>
    <phoneticPr fontId="4"/>
  </si>
  <si>
    <t>（１）指定福祉型障害児入所施設は、指定入所支援を提供した際は、入所給付決定保護者から当該指定入所支援に係る入所利用者負担額の支払を受けているか。</t>
    <phoneticPr fontId="4"/>
  </si>
  <si>
    <t>平24厚令16第16条第２項</t>
    <phoneticPr fontId="4"/>
  </si>
  <si>
    <t>平24厚令16第17条第１項</t>
    <phoneticPr fontId="4"/>
  </si>
  <si>
    <t>平24厚令16第17条第２項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</si>
  <si>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</si>
  <si>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領収書</t>
    <phoneticPr fontId="4"/>
  </si>
  <si>
    <t>平24厚令16第17条第５項</t>
    <phoneticPr fontId="4"/>
  </si>
  <si>
    <t>重要事項説明書</t>
    <phoneticPr fontId="4"/>
  </si>
  <si>
    <t>平24厚令16第17条第６項</t>
    <phoneticPr fontId="4"/>
  </si>
  <si>
    <t>平24厚令16第18条</t>
    <phoneticPr fontId="4"/>
  </si>
  <si>
    <t>平24厚令16第19条第１項</t>
    <phoneticPr fontId="4"/>
  </si>
  <si>
    <t>平24厚令16第19条第２項</t>
    <phoneticPr fontId="4"/>
  </si>
  <si>
    <t>通知の写し</t>
    <phoneticPr fontId="4"/>
  </si>
  <si>
    <t>平24厚令16第20条第１項</t>
    <phoneticPr fontId="4"/>
  </si>
  <si>
    <t>サービス提供証明書の写し</t>
    <phoneticPr fontId="4"/>
  </si>
  <si>
    <t>平24厚令16第20条第３項</t>
    <phoneticPr fontId="4"/>
  </si>
  <si>
    <t>平24厚令16第21条第１項</t>
    <phoneticPr fontId="4"/>
  </si>
  <si>
    <t>平24厚令16第21条第２項</t>
    <phoneticPr fontId="4"/>
  </si>
  <si>
    <t>個別支援計画
児童発達支援管理責任者が個別支援計画を作成していることが分かる書類</t>
    <phoneticPr fontId="4"/>
  </si>
  <si>
    <t>平24厚令16第21条第３項</t>
    <phoneticPr fontId="4"/>
  </si>
  <si>
    <t>個別支援計画
アセスメント及びモニタリングを実施したことが分かる記録</t>
    <phoneticPr fontId="4"/>
  </si>
  <si>
    <t>平24厚令16第21条第４項</t>
    <phoneticPr fontId="4"/>
  </si>
  <si>
    <t>アセスメントを実施したことが分かる記録
面接記録</t>
    <phoneticPr fontId="4"/>
  </si>
  <si>
    <t>平24厚令16第21条第５項</t>
    <phoneticPr fontId="4"/>
  </si>
  <si>
    <t>平24厚令16第21条第６項</t>
    <phoneticPr fontId="4"/>
  </si>
  <si>
    <t>平24厚令16第21条第７項</t>
    <phoneticPr fontId="4"/>
  </si>
  <si>
    <t>平24厚令16第21条第８項</t>
    <phoneticPr fontId="4"/>
  </si>
  <si>
    <t>保護者に交付した記録
個別支援計画</t>
    <phoneticPr fontId="4"/>
  </si>
  <si>
    <t>平24厚令16第21条第９項</t>
    <phoneticPr fontId="4"/>
  </si>
  <si>
    <t>個別支援計画
アセスメント及びモニタリングに関する記録</t>
    <phoneticPr fontId="4"/>
  </si>
  <si>
    <t>平24厚令16第21条第10項</t>
    <phoneticPr fontId="4"/>
  </si>
  <si>
    <t>平24厚令16第23条</t>
    <phoneticPr fontId="4"/>
  </si>
  <si>
    <t>他の従業者に指導及び助言した記録</t>
    <phoneticPr fontId="4"/>
  </si>
  <si>
    <t>平24厚令16第24条</t>
    <phoneticPr fontId="4"/>
  </si>
  <si>
    <t>平24厚令16第25条第１項</t>
    <phoneticPr fontId="4"/>
  </si>
  <si>
    <t>適宜必要と認める資料
個別支援計画
サービス提供の記録</t>
    <phoneticPr fontId="4"/>
  </si>
  <si>
    <t>平24厚令16第25条第２項</t>
    <phoneticPr fontId="4"/>
  </si>
  <si>
    <t>平24厚令16第25条第３項</t>
    <phoneticPr fontId="4"/>
  </si>
  <si>
    <t>平24厚令16第25条第４項</t>
    <phoneticPr fontId="4"/>
  </si>
  <si>
    <t>平24厚令16第25条第５項</t>
    <phoneticPr fontId="4"/>
  </si>
  <si>
    <t>平24厚令16第26条第１項</t>
    <phoneticPr fontId="4"/>
  </si>
  <si>
    <t>（２）食事は、（１）の規定によるほか、食品の種類及び調理方法について栄養並びに障害児の身体的状況及び嗜好を考慮したものとなっているか。</t>
    <phoneticPr fontId="4"/>
  </si>
  <si>
    <t>平24厚令16第26条第２項</t>
    <phoneticPr fontId="4"/>
  </si>
  <si>
    <t>（３）調理は、あらかじめ作成された献立に従って行っているか。</t>
    <phoneticPr fontId="4"/>
  </si>
  <si>
    <t>平24厚令16第26条第３項</t>
    <phoneticPr fontId="4"/>
  </si>
  <si>
    <t>平24厚令16第26条第４項</t>
    <phoneticPr fontId="4"/>
  </si>
  <si>
    <t>平24厚令16第27条第１項</t>
    <phoneticPr fontId="4"/>
  </si>
  <si>
    <t>平24厚令16第27条第２項</t>
    <phoneticPr fontId="4"/>
  </si>
  <si>
    <t>平24厚令16第27条第３項</t>
    <phoneticPr fontId="4"/>
  </si>
  <si>
    <t>平24厚令16第28条第１項</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</si>
  <si>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</si>
  <si>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</si>
  <si>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平24厚令16第29条</t>
    <phoneticPr fontId="4"/>
  </si>
  <si>
    <t>緊急時対応マニュアル
ケース記録
事故等の対応記録</t>
    <phoneticPr fontId="4"/>
  </si>
  <si>
    <t>平24厚令16第30条</t>
    <phoneticPr fontId="4"/>
  </si>
  <si>
    <t>平24厚令16第32条</t>
    <phoneticPr fontId="4"/>
  </si>
  <si>
    <t>勤務実績表
出席簿（タイムカード）
勤務体制一覧表
従業員の資格証
管理者の雇用形態が分かる書類</t>
    <phoneticPr fontId="4"/>
  </si>
  <si>
    <t>（２）指定福祉型障害児入所施設の管理者は、当該指定福祉型障害児入所施設の従業者及び業務の管理その他の管理を、一元的に行っているか。</t>
    <phoneticPr fontId="4"/>
  </si>
  <si>
    <t>平24厚令16第33条第１項</t>
    <phoneticPr fontId="4"/>
  </si>
  <si>
    <t>業務等の管理を行っていることが分かる書類（運営規程、業務日誌等）</t>
    <phoneticPr fontId="4"/>
  </si>
  <si>
    <t>平24厚令16第33条第２項</t>
    <phoneticPr fontId="4"/>
  </si>
  <si>
    <t>従業員に遵守させるために必要な指揮命令を行ったことが分かる書類（業務日誌等）</t>
    <phoneticPr fontId="4"/>
  </si>
  <si>
    <t>平24厚令16第33条第３項</t>
    <phoneticPr fontId="4"/>
  </si>
  <si>
    <t>運営規程</t>
    <phoneticPr fontId="4"/>
  </si>
  <si>
    <t>（１）指定福祉型障害児入所施設は、障害児に対し、適切な指定入所支援を提供することができるよう、従業者の勤務の体制を定めているか。</t>
    <phoneticPr fontId="4"/>
  </si>
  <si>
    <t>平24厚令16第34条</t>
    <phoneticPr fontId="4"/>
  </si>
  <si>
    <t>従業者の勤務表</t>
    <phoneticPr fontId="4"/>
  </si>
  <si>
    <t>平24厚令16第35条第１項</t>
    <phoneticPr fontId="4"/>
  </si>
  <si>
    <t>勤務形態一覧表または雇用形態が分かる書類</t>
    <phoneticPr fontId="4"/>
  </si>
  <si>
    <t>（３）指定福祉型障害児入所施設は、従業者の資質の向上のために、その研修の機会を確保しているか。</t>
    <phoneticPr fontId="4"/>
  </si>
  <si>
    <t>平24厚令16第35条第２項</t>
    <phoneticPr fontId="4"/>
  </si>
  <si>
    <t>研修計画、研修実施記録</t>
    <phoneticPr fontId="4"/>
  </si>
  <si>
    <t>平24厚令16第35条第３項</t>
    <phoneticPr fontId="4"/>
  </si>
  <si>
    <t>平24厚令16第35条第４項</t>
    <phoneticPr fontId="4"/>
  </si>
  <si>
    <t>平24厚令16第35条の２第１項</t>
    <phoneticPr fontId="4"/>
  </si>
  <si>
    <t>業務継続計画</t>
    <phoneticPr fontId="4"/>
  </si>
  <si>
    <t>平24厚令16第35条の２第２項</t>
    <phoneticPr fontId="4"/>
  </si>
  <si>
    <t>研修及び訓練を実施したことが分かる書類</t>
    <phoneticPr fontId="4"/>
  </si>
  <si>
    <t>平24厚令16第35条の２第３項</t>
    <phoneticPr fontId="4"/>
  </si>
  <si>
    <t>業務継続計画の見直しを検討したことが分かる書類
運営規程</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</si>
  <si>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</si>
  <si>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平24厚令16第36条</t>
    <phoneticPr fontId="4"/>
  </si>
  <si>
    <t>平24厚令16第37条第１項</t>
    <phoneticPr fontId="4"/>
  </si>
  <si>
    <t>平24厚令16第37条第２項</t>
    <phoneticPr fontId="4"/>
  </si>
  <si>
    <t>地域住民が訓練に参加していることが分かる書類</t>
    <phoneticPr fontId="4"/>
  </si>
  <si>
    <t>平24厚令16第37条第３項</t>
    <phoneticPr fontId="4"/>
  </si>
  <si>
    <t>安全計画に関する書類</t>
    <phoneticPr fontId="4"/>
  </si>
  <si>
    <t>平24厚令16第37条の２第１項</t>
    <phoneticPr fontId="4"/>
  </si>
  <si>
    <t>平24厚令16第37条の２第２項</t>
    <phoneticPr fontId="4"/>
  </si>
  <si>
    <t>平24厚令16第37条の２第３項</t>
    <phoneticPr fontId="4"/>
  </si>
  <si>
    <t>自動車運行状況並びに所在を確認したことが分かる書類</t>
    <phoneticPr fontId="4"/>
  </si>
  <si>
    <t>平24厚令16第37条の３</t>
    <phoneticPr fontId="4"/>
  </si>
  <si>
    <t>衛生管理に関する書類</t>
    <phoneticPr fontId="4"/>
  </si>
  <si>
    <t>平24厚令16第38条第１項</t>
    <phoneticPr fontId="4"/>
  </si>
  <si>
    <t>平24厚令16第38条第２項</t>
    <phoneticPr fontId="4"/>
  </si>
  <si>
    <t>平24厚令16第38条第３項</t>
    <phoneticPr fontId="4"/>
  </si>
  <si>
    <t>平24厚令16第39条第１項</t>
    <phoneticPr fontId="4"/>
  </si>
  <si>
    <t>平24厚令16第39条第２項</t>
    <phoneticPr fontId="4"/>
  </si>
  <si>
    <t>施設の掲示物又は備え付け閲覧物</t>
    <phoneticPr fontId="4"/>
  </si>
  <si>
    <t>平24厚令16第40条第１項、第２項</t>
    <phoneticPr fontId="4"/>
  </si>
  <si>
    <t>個別支援計画
身体拘束等に関する書類</t>
    <phoneticPr fontId="4"/>
  </si>
  <si>
    <t>平24厚令16第41条第１項</t>
    <phoneticPr fontId="4"/>
  </si>
  <si>
    <t>身体拘束等に関する書類（必要事項が記載されている記録、理由が分かる書類等）</t>
    <phoneticPr fontId="4"/>
  </si>
  <si>
    <t>平24厚令16第41条第２項</t>
    <phoneticPr fontId="4"/>
  </si>
  <si>
    <t>平24厚令16第41条第３項</t>
    <phoneticPr fontId="4"/>
  </si>
  <si>
    <t>平24厚令16第42条第１項</t>
    <phoneticPr fontId="4"/>
  </si>
  <si>
    <t>平24厚令16第42条第２項</t>
    <phoneticPr fontId="4"/>
  </si>
  <si>
    <t>従業者及び管理者の秘密保持誓約書</t>
    <phoneticPr fontId="4"/>
  </si>
  <si>
    <t>平24厚令16第44条第１項</t>
    <phoneticPr fontId="4"/>
  </si>
  <si>
    <t>平24厚令16第44条第２項</t>
    <phoneticPr fontId="4"/>
  </si>
  <si>
    <t>情報提供を行ったことが分かる書類（パンフレット等）</t>
    <phoneticPr fontId="4"/>
  </si>
  <si>
    <t>平24厚令16第44条第３項</t>
    <phoneticPr fontId="4"/>
  </si>
  <si>
    <t>事業者のＨＰ画面・パンフレット</t>
    <phoneticPr fontId="4"/>
  </si>
  <si>
    <t>平24厚令16第45条第１項</t>
    <phoneticPr fontId="4"/>
  </si>
  <si>
    <t>平24厚令16第45条第２項</t>
    <phoneticPr fontId="4"/>
  </si>
  <si>
    <t>平24厚令16第46条第１項</t>
    <phoneticPr fontId="4"/>
  </si>
  <si>
    <t>平24厚令16第46条第２項</t>
    <phoneticPr fontId="4"/>
  </si>
  <si>
    <t>平24厚令16第47条第１項</t>
    <phoneticPr fontId="4"/>
  </si>
  <si>
    <t>平24厚令16第47条第２項</t>
    <phoneticPr fontId="4"/>
  </si>
  <si>
    <t>都道府県等への報告書</t>
    <phoneticPr fontId="4"/>
  </si>
  <si>
    <t>平24厚令16第47条第３項</t>
    <phoneticPr fontId="4"/>
  </si>
  <si>
    <t>運営適正委員会の調査又はあっせんに協力したことが分かる資料</t>
    <phoneticPr fontId="4"/>
  </si>
  <si>
    <t>平24厚令16第47条第４項</t>
    <phoneticPr fontId="4"/>
  </si>
  <si>
    <t>平24厚令16第47条第５項</t>
    <phoneticPr fontId="4"/>
  </si>
  <si>
    <t>平24厚令16第48条</t>
    <phoneticPr fontId="4"/>
  </si>
  <si>
    <t>平24厚令16第49条第１項</t>
    <phoneticPr fontId="4"/>
  </si>
  <si>
    <t>平24厚令16第49条第２項</t>
    <phoneticPr fontId="4"/>
  </si>
  <si>
    <t>平24厚令16第49条第３項</t>
    <phoneticPr fontId="4"/>
  </si>
  <si>
    <t>平24厚令16第50条</t>
    <phoneticPr fontId="4"/>
  </si>
  <si>
    <t>平24厚令16第51条第１項</t>
    <phoneticPr fontId="4"/>
  </si>
  <si>
    <t>平24厚令16第51条第２項</t>
    <phoneticPr fontId="4"/>
  </si>
  <si>
    <t>平24厚令16第58条第１項</t>
    <phoneticPr fontId="4"/>
  </si>
  <si>
    <t>平24厚令16第58条第２項</t>
    <phoneticPr fontId="4"/>
  </si>
  <si>
    <t>平24厚告123の二</t>
    <phoneticPr fontId="4"/>
  </si>
  <si>
    <t>（減算が行われる場合）</t>
  </si>
  <si>
    <t>平24厚告123の別表第１の１の注３</t>
    <phoneticPr fontId="4"/>
  </si>
  <si>
    <t>平24厚告123の別表第１の１の注14</t>
    <phoneticPr fontId="4"/>
  </si>
  <si>
    <t>平24厚告123の別表第１の３の注２</t>
    <phoneticPr fontId="4"/>
  </si>
  <si>
    <t>平24厚告123の別表第１の３の注３</t>
    <phoneticPr fontId="4"/>
  </si>
  <si>
    <t>平24厚告123の別表第１の４の注</t>
    <phoneticPr fontId="4"/>
  </si>
  <si>
    <t>平24厚告123の別表第１の５の注１</t>
    <phoneticPr fontId="4"/>
  </si>
  <si>
    <t>平24厚告123の別表第１の５の注２</t>
    <phoneticPr fontId="4"/>
  </si>
  <si>
    <t>平24厚告123の別表第１の５の注３</t>
    <phoneticPr fontId="4"/>
  </si>
  <si>
    <t>平24厚告123の別表第１の６の注</t>
    <phoneticPr fontId="4"/>
  </si>
  <si>
    <t>平24厚告123の別表第１の７の注１</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</si>
  <si>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</si>
  <si>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</si>
  <si>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</si>
  <si>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</si>
  <si>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</si>
  <si>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</si>
  <si>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運営規程
個別支援計画
移行支援計画
ケース記録</t>
    <phoneticPr fontId="4"/>
  </si>
  <si>
    <t>１以上</t>
    <phoneticPr fontId="4"/>
  </si>
  <si>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</si>
  <si>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 xml:space="preserve">１以上（ただし、40人以下の障害児を入所させる指定福祉型障害児入所施設にあっては、置かないことができる。）
</t>
    <phoneticPr fontId="4"/>
  </si>
  <si>
    <t>　１以上（ただし、調理業務の全部を委託する指定福祉型障害児入所施設にあっては、置かないことができる。）</t>
    <phoneticPr fontId="4"/>
  </si>
  <si>
    <t xml:space="preserve">主として自閉症児を入所させる指定福祉型障害児入所施設である場合には置く
</t>
    <phoneticPr fontId="4"/>
  </si>
  <si>
    <t xml:space="preserve">心理支援を行う必要があると認められる障害児５人以上に心理指導を行う場合には置く
</t>
    <phoneticPr fontId="4"/>
  </si>
  <si>
    <t>職業指導を行う場合には置く。</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</si>
  <si>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</si>
  <si>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平24厚令16第４条第４項</t>
    <phoneticPr fontId="4"/>
  </si>
  <si>
    <t>従業者の勤務実態の分かる書類
（出勤簿等）</t>
    <phoneticPr fontId="4"/>
  </si>
  <si>
    <t>法第24条の12第２項</t>
    <phoneticPr fontId="4"/>
  </si>
  <si>
    <t>第３  設備に関する基準</t>
    <phoneticPr fontId="4"/>
  </si>
  <si>
    <t xml:space="preserve">  設備</t>
    <phoneticPr fontId="4"/>
  </si>
  <si>
    <t>平面図
設備・備品等一覧表
【目視】</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</si>
  <si>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</si>
  <si>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</si>
  <si>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平面図
【目視】</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</si>
  <si>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</si>
  <si>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</si>
  <si>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</si>
  <si>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</si>
  <si>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</si>
  <si>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</si>
  <si>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第４  運営に関する基準</t>
    <phoneticPr fontId="4"/>
  </si>
  <si>
    <t>１  内容及び手続の説明及び同意</t>
    <phoneticPr fontId="4"/>
  </si>
  <si>
    <t>重要事項説明書
利用契約書</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</si>
  <si>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</si>
  <si>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重要事項説明書
利用契約書
その他保護者に交付した書面</t>
    <phoneticPr fontId="4"/>
  </si>
  <si>
    <t>２  提供拒否の禁止</t>
    <phoneticPr fontId="4"/>
  </si>
  <si>
    <t xml:space="preserve">指定福祉型障害児入所施設は、正当な理由がなく、指定入所支援の提供を拒んでいないか。
</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</si>
  <si>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</si>
  <si>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</si>
  <si>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</si>
  <si>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</si>
  <si>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</si>
  <si>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</si>
  <si>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６  障害児入所給付費の支給の申請に係る援助</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</si>
  <si>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</si>
  <si>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</si>
  <si>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</si>
  <si>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</si>
  <si>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</si>
  <si>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８  居住地の変更が見込まれる者への対応</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</si>
  <si>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</si>
  <si>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</si>
  <si>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（２）指定福祉型障害児入所施設は、入所受給者証記載事項を遅滞なく都道府県に対し報告しているか。</t>
    <phoneticPr fontId="4"/>
  </si>
  <si>
    <t>（３）指定福祉型障害児入所施設は、入所している障害児の数の変動が見込まれる場合においては、速やかに都道府県に報告しているか。</t>
    <phoneticPr fontId="4"/>
  </si>
  <si>
    <t>９  入退所の記録の記載等</t>
    <phoneticPr fontId="4"/>
  </si>
  <si>
    <t>10  サービスの提供の記録</t>
    <phoneticPr fontId="4"/>
  </si>
  <si>
    <t>（１）指定福祉型障害児入所施設は、指定入所支援を提供した際は、提供日、内容その他必要な事項を記録しているか。</t>
    <phoneticPr fontId="4"/>
  </si>
  <si>
    <t>（２）指定福祉型障害児入所施設は、（１）の規定による記録に際しては、入所給付決定保護者から指定入所支援を提供したことについて確認を受けているか。</t>
    <phoneticPr fontId="4"/>
  </si>
  <si>
    <t>11  指定福祉型障害児入所施設が入所給付決定保護者に求めることのできる金銭の支払の範囲等</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</si>
  <si>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</si>
  <si>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12  入所利用者負担額の受領</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</si>
  <si>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</si>
  <si>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</si>
  <si>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</si>
  <si>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請求書
領収書</t>
    <phoneticPr fontId="4"/>
  </si>
  <si>
    <t>平24厚令16第17条第４項
平24厚告231</t>
    <phoneticPr fontId="4"/>
  </si>
  <si>
    <t>請求書
領収書
重要事項説明書</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</si>
  <si>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</si>
  <si>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</si>
  <si>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13  入所利用者負担額に係る管理</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</si>
  <si>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</si>
  <si>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14  障害児入所給付費等の額に係る通知等</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</si>
  <si>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</si>
  <si>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</si>
  <si>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</si>
  <si>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</si>
  <si>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</si>
  <si>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</si>
  <si>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</si>
  <si>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（５）指定福祉型障害児入所施設は、その提供する指定入所支援の質の評価を行い、常にその改善を図っているか。</t>
    <phoneticPr fontId="4"/>
  </si>
  <si>
    <t>平24厚令16第20条第２項</t>
    <phoneticPr fontId="4"/>
  </si>
  <si>
    <t>平24厚令16第20条第４項</t>
    <phoneticPr fontId="4"/>
  </si>
  <si>
    <t>平24厚令16第20条第５項</t>
    <phoneticPr fontId="4"/>
  </si>
  <si>
    <t>16  入所支援計画の作成等</t>
    <phoneticPr fontId="4"/>
  </si>
  <si>
    <t>（１）指定福祉型障害児入所施設の管理者は、児童発達支援管理責任者に入所支援計画の作成に関する業務を担当させているか。</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</si>
  <si>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</si>
  <si>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</si>
  <si>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</si>
  <si>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個別支援計画の原案
他サービスとの連携状況が分かる書類</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</si>
  <si>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</si>
  <si>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サービス担当者会議の記録</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</si>
  <si>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</si>
  <si>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個別支援計画</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</si>
  <si>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</si>
  <si>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</si>
  <si>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</si>
  <si>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モニタリング記録
面接記録</t>
    <phoneticPr fontId="4"/>
  </si>
  <si>
    <t>（10）（２）、（３）、（５）から（７）まで及び（９）の規定は、（８）に規定する入所支援計画の変更について準用しているか</t>
    <phoneticPr fontId="4"/>
  </si>
  <si>
    <t>(２)、(３)、(５)から(７)まで及び(９)に掲げる確認資料</t>
    <phoneticPr fontId="4"/>
  </si>
  <si>
    <t>17  児童発達支援管理責任者の責務</t>
    <phoneticPr fontId="4"/>
  </si>
  <si>
    <t>16の２　移行支援計画の作成等</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</si>
  <si>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</si>
  <si>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</si>
  <si>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移行支援計画
児童発達支援管理責任者が移行支援計画を作成していることが分かる書類</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</si>
  <si>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</si>
  <si>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平24厚令16第21条の２第２項</t>
    <phoneticPr fontId="4"/>
  </si>
  <si>
    <t>移行支援計画
アセスメント及びモニタリングを実施したことが分かる記録</t>
    <phoneticPr fontId="4"/>
  </si>
  <si>
    <t>平24厚令16第21条の２第５項
平24厚令16第21条第３項</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</si>
  <si>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</si>
  <si>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平24厚令16第21条の２第３項</t>
    <phoneticPr fontId="4"/>
  </si>
  <si>
    <t>移行支援計画の原案
他サービスとの連携状況が分かる書類</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</si>
  <si>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</si>
  <si>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平24厚令16第21条の２第５項
平24厚令16第21条第５項</t>
    <phoneticPr fontId="4"/>
  </si>
  <si>
    <t>移行支援会議の記録</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</si>
  <si>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</si>
  <si>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平24厚令16第21条の２第５項
平24厚令16第21条第６項</t>
    <phoneticPr fontId="4"/>
  </si>
  <si>
    <t>移行支援計画</t>
    <phoneticPr fontId="4"/>
  </si>
  <si>
    <t>（７）児童発達支援管理責任者は、移行支援計画を作成した際には、当該移行支援計画を入所給付決定保護者に交付しているか。</t>
    <phoneticPr fontId="4"/>
  </si>
  <si>
    <t>平24厚令16第21条の２第５項
平24厚令16第21条第７項</t>
    <phoneticPr fontId="4"/>
  </si>
  <si>
    <t>保護者に交付した記録
移行支援計画</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</si>
  <si>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</si>
  <si>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平24厚令16第21条の２第４項</t>
    <phoneticPr fontId="4"/>
  </si>
  <si>
    <t>移行支援計画
アセスメント及びモニタリングに関する記録</t>
    <phoneticPr fontId="4"/>
  </si>
  <si>
    <t>平24厚令16第21条の２第６項
平24厚令16第21条第９項</t>
    <phoneticPr fontId="4"/>
  </si>
  <si>
    <t>（10）（２）、（３）、（５）から（７）まで及び（９）の規定は、（８）に規定する入所支援計画の変更について準用しているか。</t>
    <phoneticPr fontId="4"/>
  </si>
  <si>
    <t>平24厚令16第21条の２第10項</t>
    <phoneticPr fontId="4"/>
  </si>
  <si>
    <t>平24厚令16第22条第１項</t>
    <phoneticPr fontId="4"/>
  </si>
  <si>
    <t xml:space="preserve">（１）児童発達支援管理責任者は、16及び16の２に規定する業務のほか、次に掲げる業務を行っているか。
</t>
    <phoneticPr fontId="4"/>
  </si>
  <si>
    <t>一　18に規定する検討及び必要な援助並びに19に規定する相談及び援助を行うこと。</t>
    <phoneticPr fontId="4"/>
  </si>
  <si>
    <t xml:space="preserve">二　他の従業者に対する技術指導及び助言を行うこと。
</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</si>
  <si>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</si>
  <si>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相談及び援助を行っていることが分かる書類（ケース記録等）</t>
    <phoneticPr fontId="4"/>
  </si>
  <si>
    <t>平24厚令16第22条第２項</t>
    <phoneticPr fontId="4"/>
  </si>
  <si>
    <t>18  検討等</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</si>
  <si>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</si>
  <si>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19  相談及び援助</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</si>
  <si>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</si>
  <si>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</si>
  <si>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</si>
  <si>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</si>
  <si>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（３）指定福祉型障害児入所施設は、障害児の適性に応じ、障害児ができる限り健全な社会生活を営むことができるよう、より適切に支援を行っているか。</t>
    <phoneticPr fontId="4"/>
  </si>
  <si>
    <t>（４）指定福祉型障害児入所施設は、常時１人以上の従業者を支援に従事させているか。</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</si>
  <si>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</si>
  <si>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</si>
  <si>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</si>
  <si>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</si>
  <si>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21  食事</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</si>
  <si>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</si>
  <si>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（４）指定福祉型障害児入所施設は、障害児の健康な生活の基本としての食を営む力の育成に努めているか。</t>
    <phoneticPr fontId="4"/>
  </si>
  <si>
    <t>22  社会生活上の便宜の供与等</t>
    <phoneticPr fontId="4"/>
  </si>
  <si>
    <t>（１）指定福祉型障害児入所施設は、教養娯楽設備等を備えるほか、適宜障害児のためのレクリエーション行事を行っているか。</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</si>
  <si>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</si>
  <si>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（３）指定福祉型障害児入所施設は、常に障害児の家族との連携を図るとともに、障害児とその家族との交流等の機会を確保するよう努めているか。</t>
    <phoneticPr fontId="4"/>
  </si>
  <si>
    <t>23  健康管理</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</si>
  <si>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</si>
  <si>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</si>
  <si>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24  緊急時等の対応</t>
    <phoneticPr fontId="4"/>
  </si>
  <si>
    <t>25  障害児の入院期間中の取扱い</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</si>
  <si>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</si>
  <si>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</si>
  <si>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26  給付金として支払を受けた金銭の管理</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</si>
  <si>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</si>
  <si>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</si>
  <si>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27  入所給付決定保護者に関する都道府県への通知</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</si>
  <si>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</si>
  <si>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28  管理者による管理等</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</si>
  <si>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</si>
  <si>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</si>
  <si>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29  運営規程</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</si>
  <si>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</si>
  <si>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</si>
  <si>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</si>
  <si>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</si>
  <si>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</si>
  <si>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</si>
  <si>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就業環境が害されることを防止するための方針が分かる書類</t>
    <phoneticPr fontId="4"/>
  </si>
  <si>
    <t>（３）指定福祉型障害児入所施設は、定期的に業務継続計画の見直しを行い、必要に応じて業務継続計画の変更を行っているか。</t>
    <phoneticPr fontId="4"/>
  </si>
  <si>
    <t>32  定員の遵守</t>
    <phoneticPr fontId="4"/>
  </si>
  <si>
    <t>　指定福祉型障害児入所施設は、入所定員及び居室の定員を超えて入所させていないか。（ただし、災害、虐待その他のやむを得ない事情がある場合は、この限りでない。）</t>
    <phoneticPr fontId="4"/>
  </si>
  <si>
    <t>運営規程
利用者数が分かる書類（利用者名簿等）</t>
    <phoneticPr fontId="4"/>
  </si>
  <si>
    <t>33  非常災害対策</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</si>
  <si>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</si>
  <si>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</si>
  <si>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避難訓練の記録
消防署への届出</t>
    <phoneticPr fontId="4"/>
  </si>
  <si>
    <t>（３）指定福祉型障害児入所施設は、（２）の訓練の実施に当たって、地域住民の参加が得られるよう連携に努めているか。</t>
    <phoneticPr fontId="4"/>
  </si>
  <si>
    <t>34  安全計画の策定等</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</si>
  <si>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</si>
  <si>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（２）指定福祉型障害児入所施設は、従業者に対し、安全計画について周知するとともに、（１）の研修及び訓練を定期的に実施しているか。</t>
    <phoneticPr fontId="4"/>
  </si>
  <si>
    <t>（３）指定福祉型障害児入所施設は、定期的に安全計画の見直しを行い、必要に応じて安全計画の変更を行っているか。</t>
    <phoneticPr fontId="4"/>
  </si>
  <si>
    <t>35  自動車を運行する場合の所在の確認</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</si>
  <si>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</si>
  <si>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36  衛生管理等</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</si>
  <si>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</si>
  <si>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（２）指定福祉型障害児入所施設は、当該指定福祉型障害児入所施設において感染症又は食中毒が発生し、又はまん延しないように、次に掲げる措置を講じているか。</t>
    <phoneticPr fontId="4"/>
  </si>
  <si>
    <t>委員会議事録</t>
    <phoneticPr fontId="4"/>
  </si>
  <si>
    <t>感染症及び食中毒の予防及びまん延の防止のための指針</t>
    <phoneticPr fontId="4"/>
  </si>
  <si>
    <t>②　当該指定福祉型障害児入所施設における感染症及び食中毒の予防及びまん延の防止のための指針を整備しているか。</t>
    <phoneticPr fontId="4"/>
  </si>
  <si>
    <t>（３）指定福祉型障害児入所施設は、障害児の希望等を勘案し、適切な方法により、障害児を入浴させ又は清しきしているか。</t>
    <phoneticPr fontId="4"/>
  </si>
  <si>
    <t>37  協力医療機関等</t>
    <phoneticPr fontId="4"/>
  </si>
  <si>
    <t>（１）指定福祉型障害児入所施設は、障害児の病状の急変等に備えるため、あらかじめ、協力医療機関を定めているか。</t>
    <phoneticPr fontId="4"/>
  </si>
  <si>
    <t>（２）指定福祉型障害児入所施設は、あらかじめ、協力歯科医療機関を定めておくよう努めているか。</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</si>
  <si>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</si>
  <si>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</si>
  <si>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平24厚令16第39条第３項</t>
    <phoneticPr fontId="4"/>
  </si>
  <si>
    <t>平24厚令16第39条第４項</t>
    <phoneticPr fontId="4"/>
  </si>
  <si>
    <t>38  掲示</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</si>
  <si>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</si>
  <si>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39  身体拘束等の禁止</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</si>
  <si>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</si>
  <si>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</si>
  <si>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（３）指定福祉型障害児入所施設は、身体拘束等の適正化を図るため、次に掲げる措置を講じているか。</t>
    <phoneticPr fontId="4"/>
  </si>
  <si>
    <t>②　身体拘束等の適正化のための指針を整備しているか。</t>
    <phoneticPr fontId="4"/>
  </si>
  <si>
    <t>身体拘束等の適正化のための指針</t>
    <phoneticPr fontId="4"/>
  </si>
  <si>
    <t>研修を実施したことが分かる書類</t>
    <phoneticPr fontId="4"/>
  </si>
  <si>
    <t>40  虐待等の禁止</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</si>
  <si>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</si>
  <si>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個別支援計画
虐待防止関係書類（研修記録、虐待防止マニュアル等）
ケース記録
業務日誌</t>
    <phoneticPr fontId="4"/>
  </si>
  <si>
    <t>（２）指定福祉型障害児入所施設は、虐待の発生又はその再発を防止するため、次に掲げる措置を講じているか。</t>
    <phoneticPr fontId="4"/>
  </si>
  <si>
    <t>委員会議事録
従業者に周知したことが分かる書類</t>
    <phoneticPr fontId="4"/>
  </si>
  <si>
    <t>③　①及び②に掲げる措置を適切に実施するための担当者を置いているか。</t>
    <phoneticPr fontId="4"/>
  </si>
  <si>
    <t>担当者が配置されていることが分かる書類（辞令、人事記録等）</t>
    <phoneticPr fontId="4"/>
  </si>
  <si>
    <t>41  秘密保持等</t>
    <phoneticPr fontId="4"/>
  </si>
  <si>
    <t>（１）指定福祉型障害児入所施設の従業者及び管理者は、正当な理由がなく、その業務上知り得た障害児又はその家族の秘密を漏らしていないか。</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</si>
  <si>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</si>
  <si>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</si>
  <si>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</si>
  <si>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</si>
  <si>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42  情報の提供等</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</si>
  <si>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</si>
  <si>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（２）指定福祉型障害児入所施設は、当該指定福祉型障害児入所施設について広告をする場合において、その内容を虚偽のもの又は誇大なものとしていないか。</t>
    <phoneticPr fontId="4"/>
  </si>
  <si>
    <t>43  利益供与等の禁止</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</si>
  <si>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</si>
  <si>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</si>
  <si>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</si>
  <si>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</si>
  <si>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施設の掲示物</t>
    <phoneticPr fontId="4"/>
  </si>
  <si>
    <t>（２）指定福祉型障害児入所施設は、（１）の苦情を受け付けた場合には、当該苦情の内容等を記録しているか。</t>
    <phoneticPr fontId="4"/>
  </si>
  <si>
    <t>苦情者への対応記録
苦情対応マニュアル</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</si>
  <si>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</si>
  <si>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</si>
  <si>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（４）指定福祉型障害児入所施設は、都道府県知事からの求めがあった場合には、（３）の改善の内容を都道府県知事に報告しているか。</t>
    <phoneticPr fontId="4"/>
  </si>
  <si>
    <t>（５）指定福祉型障害児入所施設は、社会福祉法第83条に規定する運営適正化委員会が同法第85条の規定により行う調査又はあっせんにできる限り協力しているか。</t>
    <phoneticPr fontId="4"/>
  </si>
  <si>
    <t>45  地域との連携等</t>
    <phoneticPr fontId="4"/>
  </si>
  <si>
    <t>指定福祉型障害児入所施設は、その運営に当たっては、地域住民又はその自発的な活動等との連携及び協力を行う等の地域との交流に努めているか。</t>
    <phoneticPr fontId="4"/>
  </si>
  <si>
    <t>46  事故発生時の対応</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</si>
  <si>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</si>
  <si>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事故対応マニュアル
都道府県、市町村、家族等への報告記録</t>
    <phoneticPr fontId="4"/>
  </si>
  <si>
    <t>事故の対応記録
ヒヤリハットの記録</t>
    <phoneticPr fontId="4"/>
  </si>
  <si>
    <t>（２）指定福祉型障害児入所施設は、（１）の事故の状況及び事故に際して採った処置について、記録しているか。</t>
    <phoneticPr fontId="4"/>
  </si>
  <si>
    <t>（３）指定福祉型障害児入所施設は、障害児に対する指定入所支援の提供により賠償すべき事故が発生した場合は、損害賠償を速やかに行っているか。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</si>
  <si>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</si>
  <si>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47  会計の区分</t>
    <phoneticPr fontId="4"/>
  </si>
  <si>
    <t xml:space="preserve">　指定福祉型障害児入所施設は、当該指定福祉型障害児入所施設の事業の会計をその他の事業の会計と区分しているか。 </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</si>
  <si>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</si>
  <si>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</si>
  <si>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</si>
  <si>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</si>
  <si>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</si>
  <si>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49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</si>
  <si>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</si>
  <si>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左記一から六までの書類</t>
    <phoneticPr fontId="4"/>
  </si>
  <si>
    <t>電磁的記録簿冊</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</si>
  <si>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</si>
  <si>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</si>
  <si>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</si>
  <si>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</si>
  <si>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第６  障害児入所給付費の算定及び取扱い</t>
    <phoneticPr fontId="4"/>
  </si>
  <si>
    <t>１  基本事項</t>
    <phoneticPr fontId="4"/>
  </si>
  <si>
    <t>法第24条の２第２項</t>
    <phoneticPr fontId="4"/>
  </si>
  <si>
    <t>平24厚告123第一号
平24厚告128</t>
    <phoneticPr fontId="4"/>
  </si>
  <si>
    <t>体制等状況一覧表、当該加算の届出書等</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</si>
  <si>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</si>
  <si>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</si>
  <si>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</si>
  <si>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</si>
  <si>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</si>
  <si>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</si>
  <si>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</si>
  <si>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（身体拘束廃止未実施減算）</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</si>
  <si>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</si>
  <si>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（虐待防止措置未実施減算）</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</si>
  <si>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</si>
  <si>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</si>
  <si>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第４の40に定める確認文書等</t>
    <phoneticPr fontId="4"/>
  </si>
  <si>
    <t>（業務継続計画未策定減算）</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</si>
  <si>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</si>
  <si>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</si>
  <si>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（情報公表未報告減算）</t>
    <phoneticPr fontId="4"/>
  </si>
  <si>
    <t>法第33条の18第１項の規定に基づく情報公表対象支援情報に係る報告を行っていない場合は、所定単位数の100分の10に相当する単位数を所定単位数から減算しているか。</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</si>
  <si>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</si>
  <si>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</si>
  <si>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</si>
  <si>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</si>
  <si>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（重度障害児支援加算）</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</si>
  <si>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</si>
  <si>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</si>
  <si>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</si>
  <si>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</si>
  <si>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</si>
  <si>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</si>
  <si>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</si>
  <si>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</si>
  <si>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</si>
  <si>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4"/>
  </si>
  <si>
    <t>平24厚告123の別表第１の１の注５の２
平24厚告269第十三号の二
平24厚告270第十二号の二</t>
    <phoneticPr fontId="4"/>
  </si>
  <si>
    <t>（重度重複障害児加算）</t>
    <phoneticPr fontId="4"/>
  </si>
  <si>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4"/>
  </si>
  <si>
    <t>平24厚告123の別表第１の１の注６</t>
    <phoneticPr fontId="4"/>
  </si>
  <si>
    <t>（強度行動障害児特別支援加算）</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</si>
  <si>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</si>
  <si>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平24厚告123の別表第１の１の注７
平24厚告269第十四号
平24厚告270第十三号
平24厚告270第十三号の二</t>
    <phoneticPr fontId="4"/>
  </si>
  <si>
    <t>（乳幼児加算）</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</si>
  <si>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</si>
  <si>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</si>
  <si>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（心理担当職員配置加算）</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</si>
  <si>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</si>
  <si>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</si>
  <si>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</si>
  <si>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</si>
  <si>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</si>
  <si>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</si>
  <si>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</si>
  <si>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</si>
  <si>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</si>
  <si>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</si>
  <si>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</si>
  <si>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</si>
  <si>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（ソーシャルワーカー配置加算）</t>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</si>
  <si>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</si>
  <si>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</si>
  <si>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平24厚告123の別表第１の１の注13
平24厚告270第十三号の二
平24厚告270第十三号の三</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</si>
  <si>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</si>
  <si>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</si>
  <si>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</si>
  <si>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</si>
  <si>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</si>
  <si>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4"/>
  </si>
  <si>
    <t>平24厚告123の別表第１の３の注１
平24厚告269第十六号
平24厚告270第十四号</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</si>
  <si>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</si>
  <si>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（３）同一の障害児について、同一の指定福祉型障害児入所施設に入所中１回を限度として加算しているか。</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</si>
  <si>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</si>
  <si>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</si>
  <si>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</si>
  <si>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</si>
  <si>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</si>
  <si>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</si>
  <si>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</si>
  <si>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</si>
  <si>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</si>
  <si>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</si>
  <si>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</si>
  <si>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９　移行支援関係機関連携加算</t>
    <phoneticPr fontId="4"/>
  </si>
  <si>
    <t>10　体験利用支援加算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</si>
  <si>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</si>
  <si>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</si>
  <si>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</si>
  <si>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</si>
  <si>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</si>
  <si>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</si>
  <si>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</si>
  <si>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</si>
  <si>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</si>
  <si>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</si>
  <si>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</si>
  <si>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</si>
  <si>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</si>
  <si>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</si>
  <si>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</si>
  <si>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</si>
  <si>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</si>
  <si>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平24厚告123の別表第１の８の２注２
平24厚告269第十六号の二
平24厚告270第十五号の三</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</si>
  <si>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</si>
  <si>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</si>
  <si>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</si>
  <si>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</si>
  <si>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</si>
  <si>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</si>
  <si>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</si>
  <si>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16　障害者支援施設等感染対策向上加算</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</si>
  <si>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</si>
  <si>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</si>
  <si>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</si>
  <si>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18　福祉・介護職員処遇改善加算
（令和６年５月31日まで）</t>
    <phoneticPr fontId="4"/>
  </si>
  <si>
    <t>19　福祉・介護職員等特定処遇改善加算
（令和６年５月31日まで）</t>
    <phoneticPr fontId="4"/>
  </si>
  <si>
    <t>20　福祉・介護職員等ベースアップ等支援加算
（令和６年５月31日まで）</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</si>
  <si>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</si>
  <si>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</si>
  <si>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</si>
  <si>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</si>
  <si>
    <t>（注）下線を付した項目が標準確認項目</t>
    <phoneticPr fontId="4"/>
  </si>
  <si>
    <t>広域的支援人材を受け入れたことが確認できる資料
体制等状況一覧表、当該加算の届出書等</t>
    <phoneticPr fontId="4"/>
  </si>
  <si>
    <t>平24厚告123の別表第１の８の３注１
平24厚告270第十五号の二</t>
    <phoneticPr fontId="4"/>
  </si>
  <si>
    <t>平24厚告123の別表第１の８の３注２
平24厚告270第十五号の二</t>
    <phoneticPr fontId="4"/>
  </si>
  <si>
    <t>平24厚告123の別表第１の９の注１
平24厚告269第十七号</t>
    <phoneticPr fontId="4"/>
  </si>
  <si>
    <t>平24厚告123の別表第１の９の注２
平24厚告269第十七号の二</t>
    <phoneticPr fontId="4"/>
  </si>
  <si>
    <t>平24厚告123の別表第１の９の２の注１</t>
    <phoneticPr fontId="4"/>
  </si>
  <si>
    <t>平24厚告123の別表第１の９の２の注２</t>
    <phoneticPr fontId="4"/>
  </si>
  <si>
    <t>平24厚告123の別表第１の９の３の注</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</si>
  <si>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</si>
  <si>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平24厚告123の別表第１の10の注
平24厚告270第十六号
平24厚告270第二号準用</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</si>
  <si>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</si>
  <si>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</si>
  <si>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平24厚告123の別表第１の11の注
平24厚告270第十七号
平24厚告270第三号準用</t>
    <phoneticPr fontId="4"/>
  </si>
  <si>
    <t>平24厚告123の別表第１の12の注
平24厚告270第十七号の二
平24厚告270第三号の二準用</t>
    <phoneticPr fontId="4"/>
  </si>
  <si>
    <t>平24厚告123の別表第１の10の注１
平24厚告270第十六号
平24厚告270第二号準用</t>
    <phoneticPr fontId="4"/>
  </si>
  <si>
    <t>平24厚告123の別表第１の10の注２
平24厚告270第十六号
平24厚告270第二号準用</t>
    <phoneticPr fontId="4"/>
  </si>
  <si>
    <t>（注）令和３年４月１日において、現に指定を受けている指定福祉型障害児入所施設においては、令和４年３月31日までの間は、経過措置として以下の取扱いが可能。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t>
    <phoneticPr fontId="4"/>
  </si>
  <si>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4"/>
  </si>
  <si>
    <t>３  入院・外泊時加算</t>
    <rPh sb="3" eb="5">
      <t>ニュウイン</t>
    </rPh>
    <rPh sb="6" eb="9">
      <t>ガイハクジ</t>
    </rPh>
    <rPh sb="9" eb="11">
      <t>カサン</t>
    </rPh>
    <phoneticPr fontId="4"/>
  </si>
  <si>
    <t>別紙1</t>
    <rPh sb="0" eb="2">
      <t>ベッシ</t>
    </rPh>
    <phoneticPr fontId="4"/>
  </si>
  <si>
    <t>児童発達支援管理責任者の状況</t>
    <rPh sb="0" eb="11">
      <t>ジドウハッタツシエンカンリセキニンシャ</t>
    </rPh>
    <rPh sb="12" eb="14">
      <t>ジョウキョウ</t>
    </rPh>
    <phoneticPr fontId="4"/>
  </si>
  <si>
    <t>現在配置している児童発達支援管理責任者について、県に届け出ている内容を記入してください。</t>
    <phoneticPr fontId="4"/>
  </si>
  <si>
    <t>氏名</t>
    <rPh sb="0" eb="2">
      <t>シメイ</t>
    </rPh>
    <phoneticPr fontId="4"/>
  </si>
  <si>
    <t>（常勤・非常勤）</t>
    <rPh sb="1" eb="3">
      <t>ジョウキン</t>
    </rPh>
    <rPh sb="4" eb="7">
      <t>ヒジョウキン</t>
    </rPh>
    <phoneticPr fontId="4"/>
  </si>
  <si>
    <t>就任日：</t>
    <rPh sb="0" eb="3">
      <t>シュウニンビ</t>
    </rPh>
    <phoneticPr fontId="4"/>
  </si>
  <si>
    <t>年</t>
    <rPh sb="0" eb="1">
      <t>ネン</t>
    </rPh>
    <phoneticPr fontId="4"/>
  </si>
  <si>
    <t>月</t>
    <rPh sb="0" eb="1">
      <t>ツキ</t>
    </rPh>
    <phoneticPr fontId="4"/>
  </si>
  <si>
    <t>日</t>
    <rPh sb="0" eb="1">
      <t>ヒ</t>
    </rPh>
    <phoneticPr fontId="4"/>
  </si>
  <si>
    <t>届出日：</t>
    <rPh sb="0" eb="3">
      <t>トドケデビ</t>
    </rPh>
    <phoneticPr fontId="4"/>
  </si>
  <si>
    <t>実務
経験</t>
    <rPh sb="0" eb="2">
      <t>ジツム</t>
    </rPh>
    <rPh sb="3" eb="5">
      <t>ケイケン</t>
    </rPh>
    <phoneticPr fontId="4"/>
  </si>
  <si>
    <t>業務期間</t>
    <rPh sb="0" eb="4">
      <t>ギョウムキカン</t>
    </rPh>
    <phoneticPr fontId="4"/>
  </si>
  <si>
    <t>①通算期間：</t>
    <rPh sb="1" eb="5">
      <t>ツウサンキカン</t>
    </rPh>
    <phoneticPr fontId="4"/>
  </si>
  <si>
    <t>月間</t>
    <rPh sb="0" eb="2">
      <t>ツキカン</t>
    </rPh>
    <phoneticPr fontId="4"/>
  </si>
  <si>
    <t>②うち障害児・障害者・児童に対する支援経験：</t>
    <phoneticPr fontId="4"/>
  </si>
  <si>
    <t>月間</t>
    <rPh sb="0" eb="1">
      <t>ツキ</t>
    </rPh>
    <rPh sb="1" eb="2">
      <t>カン</t>
    </rPh>
    <phoneticPr fontId="4"/>
  </si>
  <si>
    <t>従事日数</t>
    <rPh sb="0" eb="2">
      <t>ジュウジ</t>
    </rPh>
    <rPh sb="2" eb="4">
      <t>ニッスウ</t>
    </rPh>
    <phoneticPr fontId="4"/>
  </si>
  <si>
    <t>①通算：</t>
    <rPh sb="1" eb="3">
      <t>ツウサン</t>
    </rPh>
    <phoneticPr fontId="4"/>
  </si>
  <si>
    <t>日</t>
    <rPh sb="0" eb="1">
      <t>ニチ</t>
    </rPh>
    <phoneticPr fontId="4"/>
  </si>
  <si>
    <t>業務内容</t>
    <rPh sb="0" eb="4">
      <t>ギョウムナイヨウ</t>
    </rPh>
    <phoneticPr fontId="4"/>
  </si>
  <si>
    <t>職名</t>
    <rPh sb="0" eb="2">
      <t>ショクメイ</t>
    </rPh>
    <phoneticPr fontId="4"/>
  </si>
  <si>
    <t>（</t>
    <phoneticPr fontId="4"/>
  </si>
  <si>
    <t>）</t>
    <phoneticPr fontId="4"/>
  </si>
  <si>
    <t>研修
受講
内容</t>
    <rPh sb="0" eb="2">
      <t>ケンシュウ</t>
    </rPh>
    <rPh sb="3" eb="5">
      <t>ジュコウ</t>
    </rPh>
    <rPh sb="6" eb="8">
      <t>ナイヨウ</t>
    </rPh>
    <phoneticPr fontId="4"/>
  </si>
  <si>
    <t>○旧児童発達支援管理責任者研修</t>
    <phoneticPr fontId="4"/>
  </si>
  <si>
    <t>修了日：</t>
    <rPh sb="0" eb="2">
      <t>シュウリョウ</t>
    </rPh>
    <rPh sb="2" eb="3">
      <t>ビ</t>
    </rPh>
    <phoneticPr fontId="4"/>
  </si>
  <si>
    <t>○児童発達支援管理責任者基礎研修</t>
    <phoneticPr fontId="4"/>
  </si>
  <si>
    <t>○児童発達支援管理責任者実践研修</t>
    <phoneticPr fontId="4"/>
  </si>
  <si>
    <t>○児童発達支援管理責任者更新研修</t>
    <phoneticPr fontId="4"/>
  </si>
  <si>
    <t>○相談支援従事者初任者研修（講義部分）</t>
    <phoneticPr fontId="4"/>
  </si>
  <si>
    <t>※研修未受講者である場合</t>
    <phoneticPr fontId="4"/>
  </si>
  <si>
    <t>・配置された事由</t>
    <phoneticPr fontId="4"/>
  </si>
  <si>
    <t>・猶予措置終了日：</t>
    <phoneticPr fontId="4"/>
  </si>
  <si>
    <t>※　平成３０年度までに受講した従前の「児童発達支援管理責任者研修」は、「旧児童発達支援管理責任者研修」として
　　修了日を記入してください。</t>
    <phoneticPr fontId="4"/>
  </si>
  <si>
    <t>別紙3</t>
    <rPh sb="0" eb="2">
      <t>ベッシ</t>
    </rPh>
    <phoneticPr fontId="4"/>
  </si>
  <si>
    <t>調理業務の管理</t>
    <rPh sb="0" eb="2">
      <t>チョウリ</t>
    </rPh>
    <rPh sb="2" eb="4">
      <t>ギョウム</t>
    </rPh>
    <rPh sb="5" eb="7">
      <t>カンリ</t>
    </rPh>
    <phoneticPr fontId="16"/>
  </si>
  <si>
    <t>施　設　名　：</t>
    <rPh sb="0" eb="1">
      <t>セ</t>
    </rPh>
    <rPh sb="2" eb="3">
      <t>セツ</t>
    </rPh>
    <rPh sb="4" eb="5">
      <t>メイ</t>
    </rPh>
    <phoneticPr fontId="16"/>
  </si>
  <si>
    <t>点検項目</t>
    <rPh sb="0" eb="2">
      <t>テンケン</t>
    </rPh>
    <rPh sb="2" eb="4">
      <t>コウモク</t>
    </rPh>
    <phoneticPr fontId="16"/>
  </si>
  <si>
    <t>実施状況</t>
    <rPh sb="0" eb="2">
      <t>ジッシ</t>
    </rPh>
    <rPh sb="2" eb="4">
      <t>ジョウキョウ</t>
    </rPh>
    <phoneticPr fontId="16"/>
  </si>
  <si>
    <t>備　　考</t>
    <rPh sb="0" eb="1">
      <t>ソナエ</t>
    </rPh>
    <rPh sb="3" eb="4">
      <t>コウ</t>
    </rPh>
    <phoneticPr fontId="16"/>
  </si>
  <si>
    <t>１　調理室は毎日清掃を行い、清潔が保たれていますか
　　【その点検結果を記録をしていますか】</t>
    <rPh sb="4" eb="5">
      <t>シツ</t>
    </rPh>
    <rPh sb="31" eb="33">
      <t>テンケン</t>
    </rPh>
    <rPh sb="33" eb="35">
      <t>ケッカ</t>
    </rPh>
    <rPh sb="36" eb="38">
      <t>キロク</t>
    </rPh>
    <phoneticPr fontId="16"/>
  </si>
  <si>
    <r>
      <t xml:space="preserve">
</t>
    </r>
    <r>
      <rPr>
        <b/>
        <sz val="16"/>
        <rFont val="ＭＳ ゴシック"/>
        <family val="3"/>
        <charset val="128"/>
      </rPr>
      <t>いる  ・  いない</t>
    </r>
    <phoneticPr fontId="16"/>
  </si>
  <si>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6"/>
  </si>
  <si>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</si>
  <si>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6"/>
  </si>
  <si>
    <t>４　下処理は汚染作業区域で行い、非汚染作業区域を汚染しないようにしていますか
　　【その点検結果を記録をしていますか】</t>
    <rPh sb="24" eb="26">
      <t>オセン</t>
    </rPh>
    <rPh sb="44" eb="46">
      <t>テンケン</t>
    </rPh>
    <rPh sb="46" eb="48">
      <t>ケッカ</t>
    </rPh>
    <phoneticPr fontId="16"/>
  </si>
  <si>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6"/>
  </si>
  <si>
    <t xml:space="preserve">
 ①  　いる ・ いない
 ②  　いる ・ いない
 ③　　いる ・ いない
</t>
    <phoneticPr fontId="16"/>
  </si>
  <si>
    <t>６　原材料は戸棚、冷凍又は冷蔵設備に適切な温度で保存し、原材料の搬入時刻、室温及び冷凍
  又は冷蔵設備内温度を記録していますか</t>
    <phoneticPr fontId="16"/>
  </si>
  <si>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6"/>
  </si>
  <si>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6"/>
  </si>
  <si>
    <t>【９　調理従事者等は、毎日作業開始前に自らの健康状態を衛生管理者に報告し、衛生管理者は
　　その結果を記録していますか】</t>
    <phoneticPr fontId="16"/>
  </si>
  <si>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6"/>
  </si>
  <si>
    <t>管理者</t>
    <rPh sb="0" eb="3">
      <t>カンリシャ</t>
    </rPh>
    <phoneticPr fontId="16"/>
  </si>
  <si>
    <t>運営指導日</t>
    <rPh sb="0" eb="2">
      <t>ウンエイ</t>
    </rPh>
    <rPh sb="2" eb="4">
      <t>シドウ</t>
    </rPh>
    <rPh sb="4" eb="5">
      <t>ヒ</t>
    </rPh>
    <phoneticPr fontId="16"/>
  </si>
  <si>
    <t>令和</t>
    <rPh sb="0" eb="2">
      <t>レイワ</t>
    </rPh>
    <phoneticPr fontId="16"/>
  </si>
  <si>
    <t>月</t>
    <rPh sb="0" eb="1">
      <t>ツキ</t>
    </rPh>
    <phoneticPr fontId="16"/>
  </si>
  <si>
    <t>日</t>
    <rPh sb="0" eb="1">
      <t>ヒ</t>
    </rPh>
    <phoneticPr fontId="16"/>
  </si>
  <si>
    <t>（　　　）</t>
    <phoneticPr fontId="16"/>
  </si>
  <si>
    <t>午前・午後</t>
    <rPh sb="0" eb="2">
      <t>ゴゼン</t>
    </rPh>
    <rPh sb="3" eb="5">
      <t>ゴゴ</t>
    </rPh>
    <phoneticPr fontId="16"/>
  </si>
  <si>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16"/>
  </si>
  <si>
    <t>該当</t>
    <rPh sb="0" eb="2">
      <t>ガイトウ</t>
    </rPh>
    <phoneticPr fontId="16"/>
  </si>
  <si>
    <t>種別</t>
    <rPh sb="0" eb="2">
      <t>シュベツ</t>
    </rPh>
    <phoneticPr fontId="16"/>
  </si>
  <si>
    <t>指定年月日</t>
    <rPh sb="0" eb="5">
      <t>シテイネンガッピ</t>
    </rPh>
    <phoneticPr fontId="16"/>
  </si>
  <si>
    <t>　　　　年　　　月　　　日</t>
    <rPh sb="4" eb="5">
      <t>ネン</t>
    </rPh>
    <rPh sb="8" eb="9">
      <t>ツキ</t>
    </rPh>
    <rPh sb="12" eb="13">
      <t>ヒ</t>
    </rPh>
    <phoneticPr fontId="16"/>
  </si>
  <si>
    <t>事業所</t>
    <rPh sb="0" eb="3">
      <t>ジギョウジョ</t>
    </rPh>
    <phoneticPr fontId="16"/>
  </si>
  <si>
    <t>事業所番号</t>
    <rPh sb="0" eb="5">
      <t>ジギョウジョバンゴウ</t>
    </rPh>
    <phoneticPr fontId="16"/>
  </si>
  <si>
    <t>名称</t>
    <rPh sb="0" eb="2">
      <t>メイショウ</t>
    </rPh>
    <phoneticPr fontId="16"/>
  </si>
  <si>
    <t>所在地</t>
    <rPh sb="0" eb="3">
      <t>ショザイチ</t>
    </rPh>
    <phoneticPr fontId="16"/>
  </si>
  <si>
    <t>〒</t>
    <phoneticPr fontId="16"/>
  </si>
  <si>
    <t>連絡先</t>
    <rPh sb="0" eb="3">
      <t>レンラクサキ</t>
    </rPh>
    <phoneticPr fontId="16"/>
  </si>
  <si>
    <t>（電話）</t>
    <rPh sb="1" eb="3">
      <t>デンワ</t>
    </rPh>
    <phoneticPr fontId="16"/>
  </si>
  <si>
    <t>（ＦＡＸ）</t>
    <phoneticPr fontId="16"/>
  </si>
  <si>
    <t>（メール）</t>
    <phoneticPr fontId="16"/>
  </si>
  <si>
    <t>児童発達支援
管理責任者</t>
    <rPh sb="0" eb="6">
      <t>ジドウハッタツシエン</t>
    </rPh>
    <rPh sb="7" eb="12">
      <t>カンリセキニンシャ</t>
    </rPh>
    <phoneticPr fontId="16"/>
  </si>
  <si>
    <t>代　表　者
職名・氏名</t>
    <phoneticPr fontId="16"/>
  </si>
  <si>
    <t>※上記事業所と異なる場合に記入</t>
    <phoneticPr fontId="16"/>
  </si>
  <si>
    <t>記入(担当)者
職名・氏名</t>
    <phoneticPr fontId="16"/>
  </si>
  <si>
    <t>記入者連絡先</t>
    <phoneticPr fontId="16"/>
  </si>
  <si>
    <t>記入
年月日</t>
    <phoneticPr fontId="16"/>
  </si>
  <si>
    <t>問い合わせ</t>
    <phoneticPr fontId="16"/>
  </si>
  <si>
    <t>香川県健康福祉部障害福祉課　施設福祉・就労支援グループ</t>
    <phoneticPr fontId="16"/>
  </si>
  <si>
    <t>【電　話】087-832-3293　【ＦＡＸ】087-806-0240</t>
    <phoneticPr fontId="16"/>
  </si>
  <si>
    <t>【メール】shogaifukushi@pref.kagawa.lg.jp</t>
    <phoneticPr fontId="16"/>
  </si>
  <si>
    <t>指定障害児入所施設　自主点検表</t>
    <rPh sb="5" eb="7">
      <t>ニュウショ</t>
    </rPh>
    <rPh sb="7" eb="9">
      <t>シセツ</t>
    </rPh>
    <phoneticPr fontId="16"/>
  </si>
  <si>
    <t>【福祉型】</t>
    <rPh sb="1" eb="4">
      <t>フクシガタ</t>
    </rPh>
    <phoneticPr fontId="4"/>
  </si>
  <si>
    <t>福祉型障害児入所施設</t>
    <rPh sb="0" eb="3">
      <t>フクシガタ</t>
    </rPh>
    <rPh sb="3" eb="6">
      <t>ショウガイジ</t>
    </rPh>
    <rPh sb="6" eb="8">
      <t>ニュウショ</t>
    </rPh>
    <rPh sb="8" eb="10">
      <t>シセツ</t>
    </rPh>
    <phoneticPr fontId="16"/>
  </si>
  <si>
    <t>☑</t>
  </si>
  <si>
    <t>事業者
（法人）</t>
    <rPh sb="0" eb="3">
      <t>ジギョウシャ</t>
    </rPh>
    <rPh sb="5" eb="7">
      <t>ホウジン</t>
    </rPh>
    <phoneticPr fontId="16"/>
  </si>
  <si>
    <t>運営指導場所</t>
    <rPh sb="0" eb="2">
      <t>ウンエイ</t>
    </rPh>
    <rPh sb="2" eb="4">
      <t>シドウ</t>
    </rPh>
    <rPh sb="4" eb="6">
      <t>バショ</t>
    </rPh>
    <phoneticPr fontId="1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</si>
  <si>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</si>
  <si>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42"/>
  </si>
  <si>
    <t>福祉型障害児入所施設</t>
    <rPh sb="0" eb="3">
      <t>フクシガタ</t>
    </rPh>
    <rPh sb="3" eb="6">
      <t>ショウガイジ</t>
    </rPh>
    <rPh sb="6" eb="8">
      <t>ニュウショ</t>
    </rPh>
    <rPh sb="8" eb="10">
      <t>シセツ</t>
    </rPh>
    <phoneticPr fontId="42"/>
  </si>
  <si>
    <t>年</t>
    <rPh sb="0" eb="1">
      <t>ネン</t>
    </rPh>
    <phoneticPr fontId="16"/>
  </si>
  <si>
    <t>月</t>
    <rPh sb="0" eb="1">
      <t>ゲツ</t>
    </rPh>
    <phoneticPr fontId="16"/>
  </si>
  <si>
    <t>事業所名</t>
    <rPh sb="0" eb="3">
      <t>ジギョウショ</t>
    </rPh>
    <rPh sb="3" eb="4">
      <t>メイ</t>
    </rPh>
    <phoneticPr fontId="42"/>
  </si>
  <si>
    <t>(1)記載する期間</t>
    <rPh sb="3" eb="5">
      <t>キサイ</t>
    </rPh>
    <rPh sb="7" eb="9">
      <t>キカン</t>
    </rPh>
    <phoneticPr fontId="16"/>
  </si>
  <si>
    <t>(2)予定/実績の別</t>
    <rPh sb="3" eb="5">
      <t>ヨテイ</t>
    </rPh>
    <rPh sb="6" eb="8">
      <t>ジッセキ</t>
    </rPh>
    <rPh sb="9" eb="10">
      <t>ベツ</t>
    </rPh>
    <phoneticPr fontId="1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</si>
  <si>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2"/>
  </si>
  <si>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</si>
  <si>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</si>
  <si>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</si>
  <si>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</si>
  <si>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</si>
  <si>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</si>
  <si>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</si>
  <si>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</si>
  <si>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</si>
  <si>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</si>
  <si>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</si>
  <si>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</si>
  <si>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</si>
  <si>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</si>
  <si>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</si>
  <si>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</si>
  <si>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サービス管理責任者</t>
    <rPh sb="4" eb="6">
      <t>カンリ</t>
    </rPh>
    <rPh sb="6" eb="9">
      <t>セキニンシャ</t>
    </rPh>
    <phoneticPr fontId="45"/>
  </si>
  <si>
    <t>A</t>
  </si>
  <si>
    <t>B</t>
  </si>
  <si>
    <t>C</t>
  </si>
  <si>
    <t>D</t>
  </si>
  <si>
    <t>心理担当職員</t>
    <rPh sb="0" eb="6">
      <t>シンリタントウショクイン</t>
    </rPh>
    <phoneticPr fontId="45"/>
  </si>
  <si>
    <t>B</t>
    <phoneticPr fontId="45"/>
  </si>
  <si>
    <t>合計</t>
    <rPh sb="0" eb="2">
      <t>ゴウケイ</t>
    </rPh>
    <phoneticPr fontId="16"/>
  </si>
  <si>
    <t>サービス提供時間</t>
    <rPh sb="4" eb="6">
      <t>テイキョウ</t>
    </rPh>
    <rPh sb="6" eb="8">
      <t>ジカン</t>
    </rPh>
    <phoneticPr fontId="16"/>
  </si>
  <si>
    <t>＜主な対象者及び障害児の数＞</t>
    <rPh sb="1" eb="2">
      <t>オモ</t>
    </rPh>
    <rPh sb="3" eb="5">
      <t>タイショウ</t>
    </rPh>
    <rPh sb="5" eb="6">
      <t>シャ</t>
    </rPh>
    <rPh sb="6" eb="7">
      <t>オヨ</t>
    </rPh>
    <rPh sb="8" eb="11">
      <t>ショウガイジ</t>
    </rPh>
    <rPh sb="12" eb="13">
      <t>カズ</t>
    </rPh>
    <phoneticPr fontId="16"/>
  </si>
  <si>
    <t>主な対象者の区分</t>
    <rPh sb="0" eb="1">
      <t>オモ</t>
    </rPh>
    <rPh sb="2" eb="5">
      <t>タイショウシャ</t>
    </rPh>
    <rPh sb="6" eb="8">
      <t>クブン</t>
    </rPh>
    <phoneticPr fontId="45"/>
  </si>
  <si>
    <t>障害児の数</t>
    <rPh sb="0" eb="3">
      <t>ショウガイジ</t>
    </rPh>
    <rPh sb="4" eb="5">
      <t>カズ</t>
    </rPh>
    <phoneticPr fontId="45"/>
  </si>
  <si>
    <t>＜人員に関する基準＞</t>
    <rPh sb="1" eb="3">
      <t>ジンイン</t>
    </rPh>
    <rPh sb="4" eb="5">
      <t>カン</t>
    </rPh>
    <rPh sb="7" eb="9">
      <t>キジュン</t>
    </rPh>
    <phoneticPr fontId="16"/>
  </si>
  <si>
    <t>区分</t>
    <rPh sb="0" eb="2">
      <t>クブン</t>
    </rPh>
    <phoneticPr fontId="46"/>
  </si>
  <si>
    <t>看護職員</t>
    <rPh sb="0" eb="4">
      <t>カンゴショクイン</t>
    </rPh>
    <phoneticPr fontId="45"/>
  </si>
  <si>
    <t>児童指導員及び保育士</t>
    <rPh sb="0" eb="2">
      <t>ジドウ</t>
    </rPh>
    <rPh sb="2" eb="5">
      <t>シドウイン</t>
    </rPh>
    <rPh sb="5" eb="6">
      <t>オヨ</t>
    </rPh>
    <rPh sb="7" eb="10">
      <t>ホイクシ</t>
    </rPh>
    <phoneticPr fontId="45"/>
  </si>
  <si>
    <t>必要な配置数</t>
    <rPh sb="0" eb="2">
      <t>ヒツヨウ</t>
    </rPh>
    <rPh sb="3" eb="6">
      <t>ハイチスウ</t>
    </rPh>
    <phoneticPr fontId="46"/>
  </si>
  <si>
    <t>＜実人数集計＞</t>
    <rPh sb="1" eb="2">
      <t>ジツ</t>
    </rPh>
    <rPh sb="2" eb="4">
      <t>ニンズウ</t>
    </rPh>
    <rPh sb="4" eb="6">
      <t>シュウケイ</t>
    </rPh>
    <phoneticPr fontId="16"/>
  </si>
  <si>
    <t>専従</t>
    <rPh sb="0" eb="2">
      <t>センジュウ</t>
    </rPh>
    <phoneticPr fontId="46"/>
  </si>
  <si>
    <t>兼務</t>
    <rPh sb="0" eb="2">
      <t>ケンム</t>
    </rPh>
    <phoneticPr fontId="46"/>
  </si>
  <si>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</si>
  <si>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</si>
  <si>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</si>
  <si>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</si>
  <si>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</si>
  <si>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2"/>
  </si>
  <si>
    <t>　(1) 「４週」・「暦月」のいずれかを選択してください。</t>
    <rPh sb="7" eb="8">
      <t>シュウ</t>
    </rPh>
    <rPh sb="11" eb="12">
      <t>レキ</t>
    </rPh>
    <rPh sb="12" eb="13">
      <t>ツキ</t>
    </rPh>
    <rPh sb="20" eb="22">
      <t>センタク</t>
    </rPh>
    <phoneticPr fontId="42"/>
  </si>
  <si>
    <t>　(2) 「予定」・「実績」のいずれかを選択してください。</t>
    <rPh sb="6" eb="8">
      <t>ヨテイ</t>
    </rPh>
    <rPh sb="11" eb="13">
      <t>ジッセキ</t>
    </rPh>
    <rPh sb="20" eb="22">
      <t>センタク</t>
    </rPh>
    <phoneticPr fontId="4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</si>
  <si>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2"/>
  </si>
  <si>
    <t>　(4) 従業者の職種を入力してください。</t>
    <rPh sb="5" eb="8">
      <t>ジュウギョウシャ</t>
    </rPh>
    <rPh sb="9" eb="11">
      <t>ショクシュ</t>
    </rPh>
    <rPh sb="12" eb="14">
      <t>ニュウリョク</t>
    </rPh>
    <phoneticPr fontId="42"/>
  </si>
  <si>
    <t xml:space="preserve"> 　　 記入の順序は、職種ごとにまとめてください。</t>
    <rPh sb="4" eb="6">
      <t>キニュウ</t>
    </rPh>
    <rPh sb="7" eb="9">
      <t>ジュンジョ</t>
    </rPh>
    <rPh sb="11" eb="13">
      <t>ショクシュ</t>
    </rPh>
    <phoneticPr fontId="4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</si>
  <si>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0"/>
  </si>
  <si>
    <t>記号</t>
    <rPh sb="0" eb="2">
      <t>キゴウ</t>
    </rPh>
    <phoneticPr fontId="42"/>
  </si>
  <si>
    <t>区分</t>
    <rPh sb="0" eb="2">
      <t>クブン</t>
    </rPh>
    <phoneticPr fontId="42"/>
  </si>
  <si>
    <t>常勤で専従</t>
    <rPh sb="0" eb="2">
      <t>ジョウキン</t>
    </rPh>
    <rPh sb="3" eb="5">
      <t>センジュウ</t>
    </rPh>
    <phoneticPr fontId="42"/>
  </si>
  <si>
    <t>常勤で兼務</t>
    <rPh sb="0" eb="2">
      <t>ジョウキン</t>
    </rPh>
    <rPh sb="3" eb="5">
      <t>ケンム</t>
    </rPh>
    <phoneticPr fontId="42"/>
  </si>
  <si>
    <t>非常勤で専従</t>
    <rPh sb="0" eb="3">
      <t>ヒジョウキン</t>
    </rPh>
    <rPh sb="4" eb="6">
      <t>センジュウ</t>
    </rPh>
    <phoneticPr fontId="42"/>
  </si>
  <si>
    <t>非常勤で兼務</t>
    <rPh sb="0" eb="3">
      <t>ヒジョウキン</t>
    </rPh>
    <rPh sb="4" eb="6">
      <t>ケンム</t>
    </rPh>
    <phoneticPr fontId="42"/>
  </si>
  <si>
    <t>（注）常勤・非常勤の区分について</t>
    <rPh sb="1" eb="2">
      <t>チュウ</t>
    </rPh>
    <rPh sb="3" eb="5">
      <t>ジョウキン</t>
    </rPh>
    <rPh sb="6" eb="9">
      <t>ヒジョウキン</t>
    </rPh>
    <rPh sb="10" eb="12">
      <t>クブン</t>
    </rPh>
    <phoneticPr fontId="4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</si>
  <si>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</si>
  <si>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2"/>
  </si>
  <si>
    <t>　(6) 従業者の保有する資格を入力してください。</t>
    <rPh sb="5" eb="8">
      <t>ジュウギョウシャ</t>
    </rPh>
    <rPh sb="9" eb="11">
      <t>ホユウ</t>
    </rPh>
    <rPh sb="13" eb="15">
      <t>シカク</t>
    </rPh>
    <rPh sb="16" eb="18">
      <t>ニュウリョク</t>
    </rPh>
    <phoneticPr fontId="42"/>
  </si>
  <si>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4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</si>
  <si>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2"/>
  </si>
  <si>
    <t>　(7) 従業者の氏名を記入してください。</t>
    <rPh sb="5" eb="8">
      <t>ジュウギョウシャ</t>
    </rPh>
    <rPh sb="9" eb="11">
      <t>シメイ</t>
    </rPh>
    <rPh sb="12" eb="14">
      <t>キニュウ</t>
    </rPh>
    <phoneticPr fontId="4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</si>
  <si>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</si>
  <si>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</si>
  <si>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</si>
  <si>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</si>
  <si>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</si>
  <si>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</si>
  <si>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2"/>
  </si>
  <si>
    <t>　　　 その他、特記事項欄としてもご活用ください。</t>
    <rPh sb="6" eb="7">
      <t>タ</t>
    </rPh>
    <rPh sb="8" eb="10">
      <t>トッキ</t>
    </rPh>
    <rPh sb="10" eb="12">
      <t>ジコウ</t>
    </rPh>
    <rPh sb="12" eb="13">
      <t>ラン</t>
    </rPh>
    <rPh sb="18" eb="20">
      <t>カツヨウ</t>
    </rPh>
    <phoneticPr fontId="40"/>
  </si>
  <si>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</si>
  <si>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5"/>
  </si>
  <si>
    <t>職種①</t>
    <rPh sb="0" eb="2">
      <t>ショクシュ</t>
    </rPh>
    <phoneticPr fontId="45"/>
  </si>
  <si>
    <t>職種②</t>
    <rPh sb="0" eb="2">
      <t>ショクシュ</t>
    </rPh>
    <phoneticPr fontId="45"/>
  </si>
  <si>
    <t>職種③</t>
    <rPh sb="0" eb="2">
      <t>ショクシュ</t>
    </rPh>
    <phoneticPr fontId="45"/>
  </si>
  <si>
    <t>職種④</t>
    <rPh sb="0" eb="2">
      <t>ショクシュ</t>
    </rPh>
    <phoneticPr fontId="45"/>
  </si>
  <si>
    <t>職種⑤</t>
    <rPh sb="0" eb="2">
      <t>ショクシュ</t>
    </rPh>
    <phoneticPr fontId="45"/>
  </si>
  <si>
    <t>職種⑥</t>
    <rPh sb="0" eb="2">
      <t>ショクシュ</t>
    </rPh>
    <phoneticPr fontId="45"/>
  </si>
  <si>
    <t>職種⑦</t>
    <rPh sb="0" eb="2">
      <t>ショクシュ</t>
    </rPh>
    <phoneticPr fontId="45"/>
  </si>
  <si>
    <t>職種⑧</t>
    <rPh sb="0" eb="2">
      <t>ショクシュ</t>
    </rPh>
    <phoneticPr fontId="45"/>
  </si>
  <si>
    <t>職種⑨</t>
    <phoneticPr fontId="45"/>
  </si>
  <si>
    <t>職種⑩</t>
    <phoneticPr fontId="45"/>
  </si>
  <si>
    <t>居宅介護</t>
    <phoneticPr fontId="16"/>
  </si>
  <si>
    <t>管理者</t>
    <rPh sb="0" eb="3">
      <t>カンリシャ</t>
    </rPh>
    <phoneticPr fontId="45"/>
  </si>
  <si>
    <t>サービス提供責任者</t>
    <rPh sb="4" eb="6">
      <t>テイキョウ</t>
    </rPh>
    <rPh sb="6" eb="9">
      <t>セキニンシャ</t>
    </rPh>
    <phoneticPr fontId="45"/>
  </si>
  <si>
    <t>従業者</t>
    <rPh sb="0" eb="3">
      <t>ジュウギョウシャ</t>
    </rPh>
    <phoneticPr fontId="45"/>
  </si>
  <si>
    <t>重度訪問介護</t>
    <rPh sb="0" eb="2">
      <t>ジュウド</t>
    </rPh>
    <rPh sb="2" eb="4">
      <t>ホウモン</t>
    </rPh>
    <rPh sb="4" eb="6">
      <t>カイゴ</t>
    </rPh>
    <phoneticPr fontId="45"/>
  </si>
  <si>
    <t>同行援護</t>
    <rPh sb="0" eb="2">
      <t>ドウコウ</t>
    </rPh>
    <rPh sb="2" eb="4">
      <t>エンゴ</t>
    </rPh>
    <phoneticPr fontId="45"/>
  </si>
  <si>
    <t>行動援護</t>
    <rPh sb="0" eb="4">
      <t>コウドウエンゴ</t>
    </rPh>
    <phoneticPr fontId="45"/>
  </si>
  <si>
    <t>療養介護</t>
    <rPh sb="0" eb="2">
      <t>リョウヨウ</t>
    </rPh>
    <rPh sb="2" eb="4">
      <t>カイゴ</t>
    </rPh>
    <phoneticPr fontId="16"/>
  </si>
  <si>
    <t>医師</t>
    <rPh sb="0" eb="2">
      <t>イシ</t>
    </rPh>
    <phoneticPr fontId="45"/>
  </si>
  <si>
    <t>生活支援員</t>
    <rPh sb="0" eb="5">
      <t>セイカツシエンイン</t>
    </rPh>
    <phoneticPr fontId="45"/>
  </si>
  <si>
    <t>生活介護</t>
    <rPh sb="0" eb="2">
      <t>セイカツ</t>
    </rPh>
    <rPh sb="2" eb="4">
      <t>カイゴ</t>
    </rPh>
    <phoneticPr fontId="16"/>
  </si>
  <si>
    <t>理学療法士</t>
    <rPh sb="0" eb="5">
      <t>リガクリョウホウシ</t>
    </rPh>
    <phoneticPr fontId="45"/>
  </si>
  <si>
    <t>作業療法士</t>
    <rPh sb="0" eb="5">
      <t>サギョウリョウホウシ</t>
    </rPh>
    <phoneticPr fontId="45"/>
  </si>
  <si>
    <t>言語聴覚士</t>
    <rPh sb="0" eb="2">
      <t>ゲンゴ</t>
    </rPh>
    <rPh sb="2" eb="5">
      <t>チョウカクシ</t>
    </rPh>
    <phoneticPr fontId="45"/>
  </si>
  <si>
    <t>その他職員</t>
    <rPh sb="2" eb="3">
      <t>タ</t>
    </rPh>
    <rPh sb="3" eb="5">
      <t>ショクイン</t>
    </rPh>
    <phoneticPr fontId="45"/>
  </si>
  <si>
    <t>短期入所・併設型</t>
    <rPh sb="0" eb="2">
      <t>タンキ</t>
    </rPh>
    <rPh sb="2" eb="4">
      <t>ニュウショ</t>
    </rPh>
    <rPh sb="5" eb="8">
      <t>ヘイセツガタ</t>
    </rPh>
    <phoneticPr fontId="16"/>
  </si>
  <si>
    <t>短期入所・空床利用型</t>
    <rPh sb="0" eb="2">
      <t>タンキ</t>
    </rPh>
    <rPh sb="2" eb="4">
      <t>ニュウショ</t>
    </rPh>
    <rPh sb="5" eb="7">
      <t>クウショウ</t>
    </rPh>
    <rPh sb="7" eb="10">
      <t>リヨウガタ</t>
    </rPh>
    <phoneticPr fontId="16"/>
  </si>
  <si>
    <t>短期入所・単独型</t>
    <rPh sb="0" eb="2">
      <t>タンキ</t>
    </rPh>
    <rPh sb="2" eb="4">
      <t>ニュウショ</t>
    </rPh>
    <rPh sb="5" eb="8">
      <t>タンドクガタ</t>
    </rPh>
    <phoneticPr fontId="16"/>
  </si>
  <si>
    <t>重度障害者等包括支援</t>
    <rPh sb="0" eb="2">
      <t>ジュウド</t>
    </rPh>
    <rPh sb="2" eb="5">
      <t>ショウガイシャ</t>
    </rPh>
    <rPh sb="5" eb="6">
      <t>ナド</t>
    </rPh>
    <rPh sb="6" eb="8">
      <t>ホウカツ</t>
    </rPh>
    <rPh sb="8" eb="10">
      <t>シエン</t>
    </rPh>
    <phoneticPr fontId="16"/>
  </si>
  <si>
    <t>共同生活援助・介護サービス包括型</t>
    <rPh sb="0" eb="2">
      <t>キョウドウ</t>
    </rPh>
    <rPh sb="2" eb="4">
      <t>セイカツ</t>
    </rPh>
    <rPh sb="4" eb="6">
      <t>エンジョ</t>
    </rPh>
    <phoneticPr fontId="16"/>
  </si>
  <si>
    <t>世話人</t>
    <rPh sb="0" eb="3">
      <t>セワニン</t>
    </rPh>
    <phoneticPr fontId="45"/>
  </si>
  <si>
    <t>共同生活援助・外部サービス利用型</t>
    <rPh sb="0" eb="2">
      <t>キョウドウ</t>
    </rPh>
    <rPh sb="2" eb="4">
      <t>セイカツ</t>
    </rPh>
    <rPh sb="4" eb="6">
      <t>エンジョ</t>
    </rPh>
    <phoneticPr fontId="16"/>
  </si>
  <si>
    <t>共同生活援助・日中サービス支援型</t>
    <rPh sb="0" eb="2">
      <t>キョウドウ</t>
    </rPh>
    <rPh sb="2" eb="4">
      <t>セイカツ</t>
    </rPh>
    <rPh sb="4" eb="6">
      <t>エンジョ</t>
    </rPh>
    <phoneticPr fontId="16"/>
  </si>
  <si>
    <t>夜間支援従事者</t>
    <rPh sb="0" eb="7">
      <t>ヤカンシエンジュウジシャ</t>
    </rPh>
    <phoneticPr fontId="45"/>
  </si>
  <si>
    <t>障害者支援施設</t>
    <rPh sb="0" eb="3">
      <t>ショウガイシャ</t>
    </rPh>
    <rPh sb="3" eb="5">
      <t>シエン</t>
    </rPh>
    <rPh sb="5" eb="7">
      <t>シセツ</t>
    </rPh>
    <phoneticPr fontId="16"/>
  </si>
  <si>
    <t>就労支援員</t>
    <rPh sb="0" eb="2">
      <t>シュウロウ</t>
    </rPh>
    <rPh sb="2" eb="5">
      <t>シエンイン</t>
    </rPh>
    <phoneticPr fontId="45"/>
  </si>
  <si>
    <t>職業指導員</t>
    <rPh sb="0" eb="2">
      <t>ショクギョウ</t>
    </rPh>
    <rPh sb="2" eb="4">
      <t>シドウ</t>
    </rPh>
    <rPh sb="4" eb="5">
      <t>イン</t>
    </rPh>
    <phoneticPr fontId="45"/>
  </si>
  <si>
    <t>機能訓練</t>
    <rPh sb="0" eb="2">
      <t>キノウ</t>
    </rPh>
    <rPh sb="2" eb="4">
      <t>クンレン</t>
    </rPh>
    <phoneticPr fontId="16"/>
  </si>
  <si>
    <t>生活訓練</t>
    <rPh sb="0" eb="2">
      <t>セイカツ</t>
    </rPh>
    <rPh sb="2" eb="4">
      <t>クンレン</t>
    </rPh>
    <phoneticPr fontId="16"/>
  </si>
  <si>
    <t>地域移行支援員</t>
    <rPh sb="0" eb="4">
      <t>チイキイコウ</t>
    </rPh>
    <rPh sb="4" eb="7">
      <t>シエンイン</t>
    </rPh>
    <phoneticPr fontId="45"/>
  </si>
  <si>
    <t>就労移行支援</t>
    <rPh sb="0" eb="2">
      <t>シュウロウ</t>
    </rPh>
    <rPh sb="2" eb="4">
      <t>イコウ</t>
    </rPh>
    <rPh sb="4" eb="6">
      <t>シエン</t>
    </rPh>
    <phoneticPr fontId="16"/>
  </si>
  <si>
    <t>就労支援員</t>
    <rPh sb="0" eb="5">
      <t>シュウロウシエンイン</t>
    </rPh>
    <phoneticPr fontId="45"/>
  </si>
  <si>
    <t>職業指導員</t>
    <rPh sb="0" eb="4">
      <t>ショクギョウシドウ</t>
    </rPh>
    <rPh sb="4" eb="5">
      <t>イン</t>
    </rPh>
    <phoneticPr fontId="45"/>
  </si>
  <si>
    <t>生活支援員</t>
    <rPh sb="0" eb="2">
      <t>セイカツ</t>
    </rPh>
    <rPh sb="2" eb="5">
      <t>シエンイン</t>
    </rPh>
    <phoneticPr fontId="45"/>
  </si>
  <si>
    <t>認定指定就労移行支援</t>
    <rPh sb="0" eb="2">
      <t>ニンテイ</t>
    </rPh>
    <rPh sb="2" eb="4">
      <t>シテイ</t>
    </rPh>
    <rPh sb="4" eb="6">
      <t>シュウロウ</t>
    </rPh>
    <rPh sb="6" eb="8">
      <t>イコウ</t>
    </rPh>
    <rPh sb="8" eb="10">
      <t>シエン</t>
    </rPh>
    <phoneticPr fontId="16"/>
  </si>
  <si>
    <t>就労継続支援Ａ型・Ｂ型</t>
    <rPh sb="0" eb="2">
      <t>シュウロウ</t>
    </rPh>
    <rPh sb="2" eb="4">
      <t>ケイゾク</t>
    </rPh>
    <rPh sb="4" eb="6">
      <t>シエン</t>
    </rPh>
    <rPh sb="7" eb="8">
      <t>ガタ</t>
    </rPh>
    <rPh sb="10" eb="11">
      <t>ガタ</t>
    </rPh>
    <phoneticPr fontId="16"/>
  </si>
  <si>
    <t>一般相談支援事業</t>
    <rPh sb="2" eb="4">
      <t>ソウダン</t>
    </rPh>
    <rPh sb="4" eb="6">
      <t>シエン</t>
    </rPh>
    <rPh sb="6" eb="8">
      <t>ジギョウ</t>
    </rPh>
    <phoneticPr fontId="16"/>
  </si>
  <si>
    <t>就労定着支援</t>
    <rPh sb="0" eb="2">
      <t>シュウロウ</t>
    </rPh>
    <rPh sb="2" eb="4">
      <t>テイチャク</t>
    </rPh>
    <rPh sb="4" eb="6">
      <t>シエン</t>
    </rPh>
    <phoneticPr fontId="16"/>
  </si>
  <si>
    <t>就労定着支援員</t>
    <rPh sb="0" eb="2">
      <t>シュウロウ</t>
    </rPh>
    <rPh sb="2" eb="7">
      <t>テイチャクシエンイン</t>
    </rPh>
    <phoneticPr fontId="45"/>
  </si>
  <si>
    <t>自立生活援助</t>
    <rPh sb="0" eb="2">
      <t>ジリツ</t>
    </rPh>
    <rPh sb="2" eb="4">
      <t>セイカツ</t>
    </rPh>
    <rPh sb="4" eb="6">
      <t>エンジョ</t>
    </rPh>
    <phoneticPr fontId="16"/>
  </si>
  <si>
    <t>地域生活支援員</t>
    <rPh sb="0" eb="7">
      <t>チイキセイカツシエンイン</t>
    </rPh>
    <phoneticPr fontId="45"/>
  </si>
  <si>
    <t>特定相談支援・障害児相談支援</t>
    <rPh sb="0" eb="2">
      <t>トクテイ</t>
    </rPh>
    <rPh sb="2" eb="4">
      <t>ソウダン</t>
    </rPh>
    <rPh sb="4" eb="6">
      <t>シエン</t>
    </rPh>
    <rPh sb="7" eb="10">
      <t>ショウガイジ</t>
    </rPh>
    <rPh sb="10" eb="12">
      <t>ソウダン</t>
    </rPh>
    <rPh sb="12" eb="14">
      <t>シエン</t>
    </rPh>
    <phoneticPr fontId="42"/>
  </si>
  <si>
    <t>相談支援専門員</t>
    <rPh sb="0" eb="7">
      <t>ソウダンシエンセンモンイン</t>
    </rPh>
    <phoneticPr fontId="45"/>
  </si>
  <si>
    <t>相談支援員</t>
    <rPh sb="0" eb="2">
      <t>ソウダン</t>
    </rPh>
    <rPh sb="2" eb="5">
      <t>シエンイン</t>
    </rPh>
    <phoneticPr fontId="45"/>
  </si>
  <si>
    <t>児童発達支援・放課後等デイサービス</t>
    <rPh sb="0" eb="2">
      <t>ジドウ</t>
    </rPh>
    <rPh sb="2" eb="4">
      <t>ハッタツ</t>
    </rPh>
    <rPh sb="4" eb="6">
      <t>シエン</t>
    </rPh>
    <rPh sb="7" eb="11">
      <t>ホウカゴトウ</t>
    </rPh>
    <phoneticPr fontId="42"/>
  </si>
  <si>
    <t>児童発達支援管理責任者</t>
    <rPh sb="0" eb="2">
      <t>ジドウ</t>
    </rPh>
    <rPh sb="2" eb="6">
      <t>ハッタツシエン</t>
    </rPh>
    <rPh sb="6" eb="8">
      <t>カンリ</t>
    </rPh>
    <rPh sb="8" eb="11">
      <t>セキニンシャ</t>
    </rPh>
    <phoneticPr fontId="45"/>
  </si>
  <si>
    <t>児童指導員</t>
    <rPh sb="0" eb="2">
      <t>ジドウ</t>
    </rPh>
    <rPh sb="2" eb="5">
      <t>シドウイン</t>
    </rPh>
    <phoneticPr fontId="45"/>
  </si>
  <si>
    <t>保育士</t>
    <rPh sb="0" eb="3">
      <t>ホイクシ</t>
    </rPh>
    <phoneticPr fontId="45"/>
  </si>
  <si>
    <t>機能訓練担当職員</t>
    <rPh sb="0" eb="4">
      <t>キノウクンレン</t>
    </rPh>
    <rPh sb="4" eb="6">
      <t>タントウ</t>
    </rPh>
    <rPh sb="6" eb="8">
      <t>ショクイン</t>
    </rPh>
    <phoneticPr fontId="45"/>
  </si>
  <si>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5"/>
  </si>
  <si>
    <t>嘱託医</t>
    <rPh sb="0" eb="2">
      <t>ショクタク</t>
    </rPh>
    <phoneticPr fontId="45"/>
  </si>
  <si>
    <t>児童発達支援・児童発達支援センターであるもの</t>
    <rPh sb="0" eb="6">
      <t>ジドウハッタツシエン</t>
    </rPh>
    <rPh sb="7" eb="11">
      <t>ジドウハッタツ</t>
    </rPh>
    <rPh sb="11" eb="13">
      <t>シエン</t>
    </rPh>
    <phoneticPr fontId="45"/>
  </si>
  <si>
    <t>栄養士</t>
    <rPh sb="0" eb="3">
      <t>エイヨウシ</t>
    </rPh>
    <phoneticPr fontId="45"/>
  </si>
  <si>
    <t>調理員</t>
    <rPh sb="0" eb="3">
      <t>チョウリイン</t>
    </rPh>
    <phoneticPr fontId="45"/>
  </si>
  <si>
    <t>保育所等訪問支援</t>
    <rPh sb="0" eb="3">
      <t>ホイクショ</t>
    </rPh>
    <rPh sb="3" eb="4">
      <t>トウ</t>
    </rPh>
    <rPh sb="4" eb="6">
      <t>ホウモン</t>
    </rPh>
    <rPh sb="6" eb="8">
      <t>シエン</t>
    </rPh>
    <phoneticPr fontId="42"/>
  </si>
  <si>
    <t>訪問支援員</t>
    <rPh sb="0" eb="2">
      <t>ホウモン</t>
    </rPh>
    <rPh sb="2" eb="5">
      <t>シエンイン</t>
    </rPh>
    <phoneticPr fontId="45"/>
  </si>
  <si>
    <t>居宅訪問型児童発達支援</t>
    <rPh sb="0" eb="2">
      <t>キョタク</t>
    </rPh>
    <rPh sb="2" eb="4">
      <t>ホウモン</t>
    </rPh>
    <rPh sb="4" eb="5">
      <t>ガタ</t>
    </rPh>
    <rPh sb="5" eb="7">
      <t>ジドウ</t>
    </rPh>
    <rPh sb="7" eb="9">
      <t>ハッタツ</t>
    </rPh>
    <rPh sb="9" eb="11">
      <t>シエン</t>
    </rPh>
    <phoneticPr fontId="42"/>
  </si>
  <si>
    <t>医療型障害児入所施設</t>
    <rPh sb="0" eb="2">
      <t>イリョウ</t>
    </rPh>
    <rPh sb="2" eb="3">
      <t>ガタ</t>
    </rPh>
    <rPh sb="3" eb="6">
      <t>ショウガイジ</t>
    </rPh>
    <rPh sb="6" eb="8">
      <t>ニュウショ</t>
    </rPh>
    <rPh sb="8" eb="10">
      <t>シセツ</t>
    </rPh>
    <phoneticPr fontId="42"/>
  </si>
  <si>
    <t>理学療法士又は作業療法士</t>
    <rPh sb="0" eb="5">
      <t>リガクリョウホウシ</t>
    </rPh>
    <rPh sb="5" eb="6">
      <t>マタ</t>
    </rPh>
    <rPh sb="7" eb="12">
      <t>サギョウリョウホウシ</t>
    </rPh>
    <phoneticPr fontId="45"/>
  </si>
  <si>
    <t>職業指導員</t>
    <rPh sb="0" eb="5">
      <t>ショクギョウシドウイン</t>
    </rPh>
    <phoneticPr fontId="45"/>
  </si>
  <si>
    <t>主として知的障害のある児童を入所させる福祉型障害児入所施設</t>
  </si>
  <si>
    <t>（２）指定福祉型障害児入所施設は、従業者に対し、業務継続計画について周知するとともに、必要な研修及び訓練を定期的に実施しているか。</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</si>
  <si>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</si>
  <si>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</si>
  <si>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①　身体拘束等の適正化のための対策を検討する委員会（テレビ電話装置等の活用可能。）を定期的に開催するとともに、その結果について、従業者に周知徹底を図っているか。</t>
    <phoneticPr fontId="4"/>
  </si>
  <si>
    <t>③　従業者に対し、身体拘束等の適正化のための研修を定期的に実施しているか。</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</si>
  <si>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</si>
  <si>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</si>
  <si>
    <t>７年</t>
  </si>
  <si>
    <t>令和７年度（２０２５年度）版</t>
    <phoneticPr fontId="16"/>
  </si>
  <si>
    <t>（３）（１）及び（２）の「障害福祉サービスを行う者等」は、障害福祉サービス事業者以外の事業者や個人を含むものであり、具体的には、「指定福祉型障害児入所施設が、当該サー
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</si>
  <si>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指定障害福祉サービス事業者 実地指導調書（自主点検表）</t>
    <rPh sb="14" eb="16">
      <t>ジッチ</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</si>
</sst>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09]d;@"/>
    <numFmt numFmtId="177" formatCode="aaa"/>
    <numFmt numFmtId="178" formatCode="0.0_ "/>
    <numFmt numFmtId="179" formatCode="[$-409]d&quot;月&quot;"/>
  </numFmts>
  <fonts count="5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
      <sz val="12"/>
      <color theme="1"/>
      <name val="Yu Gothic"/>
      <family val="3"/>
      <charset val="128"/>
      <scheme val="minor"/>
    </font>
    <font>
      <sz val="11"/>
      <name val="ＭＳ Ｐゴシック"/>
      <family val="3"/>
      <charset val="128"/>
    </font>
    <font>
      <sz val="6"/>
      <name val="ＭＳ Ｐゴシック"/>
      <family val="3"/>
      <charset val="128"/>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11"/>
      <name val="Yu Gothic"/>
      <family val="3"/>
      <charset val="128"/>
      <scheme val="minor"/>
    </font>
    <font>
      <sz val="9"/>
      <name val="Yu Gothic"/>
      <family val="3"/>
      <charset val="128"/>
      <scheme val="minor"/>
    </font>
    <font>
      <sz val="10"/>
      <name val="Yu Gothic"/>
      <family val="3"/>
      <charset val="128"/>
      <scheme val="minor"/>
    </font>
    <font>
      <sz val="12"/>
      <name val="Yu Gothic"/>
      <family val="3"/>
      <charset val="128"/>
      <scheme val="minor"/>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b/>
      <sz val="11"/>
      <name val="ＭＳ ゴシック"/>
      <family val="3"/>
      <charset val="128"/>
    </font>
    <font>
      <sz val="12"/>
      <name val="ＭＳ ゴシック"/>
      <family val="3"/>
      <charset val="128"/>
    </font>
    <font>
      <sz val="10"/>
      <name val="ＭＳ ゴシック"/>
      <family val="3"/>
      <charset val="128"/>
    </font>
    <font>
      <sz val="10"/>
      <color theme="1"/>
      <name val="Yu Gothic"/>
      <family val="3"/>
      <charset val="128"/>
      <scheme val="minor"/>
    </font>
    <font>
      <sz val="10"/>
      <color indexed="8"/>
      <name val="ＭＳ ゴシック"/>
      <family val="3"/>
      <charset val="128"/>
    </font>
    <font>
      <sz val="10"/>
      <color theme="1"/>
      <name val="ＭＳ ゴシック"/>
      <family val="3"/>
      <charset val="128"/>
    </font>
    <font>
      <sz val="9"/>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1" fillId="0" borderId="0">
      <alignment vertical="center"/>
    </xf>
    <xf numFmtId="0" fontId="2" fillId="0" borderId="0"/>
    <xf numFmtId="0" fontId="9" fillId="0" borderId="0"/>
    <xf numFmtId="0" fontId="8" fillId="0" borderId="0">
      <alignment vertical="center"/>
    </xf>
    <xf numFmtId="0" fontId="15" fillId="0" borderId="0"/>
    <xf numFmtId="0" fontId="15" fillId="0" borderId="0">
      <alignment vertical="center"/>
    </xf>
    <xf numFmtId="0" fontId="43" fillId="0" borderId="0">
      <alignment vertical="center"/>
    </xf>
  </cellStyleXfs>
  <cellXfs count="25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14" fillId="0" borderId="0" xfId="4" applyFont="1">
      <alignment vertical="center"/>
    </xf>
    <xf numFmtId="0" fontId="8" fillId="0" borderId="0" xfId="4">
      <alignment vertical="center"/>
    </xf>
    <xf numFmtId="0" fontId="8" fillId="0" borderId="4" xfId="4" applyBorder="1" applyAlignment="1">
      <alignment horizontal="center" vertical="center"/>
    </xf>
    <xf numFmtId="0" fontId="8" fillId="0" borderId="1" xfId="4" applyBorder="1" applyAlignment="1">
      <alignment horizontal="center" vertical="center"/>
    </xf>
    <xf numFmtId="0" fontId="8" fillId="0" borderId="5" xfId="4" applyBorder="1">
      <alignment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lignment vertical="center"/>
    </xf>
    <xf numFmtId="0" fontId="8" fillId="0" borderId="0" xfId="4" applyBorder="1">
      <alignment vertical="center"/>
    </xf>
    <xf numFmtId="0" fontId="8" fillId="0" borderId="0" xfId="4" applyBorder="1" applyAlignment="1">
      <alignment horizontal="center" vertical="center"/>
    </xf>
    <xf numFmtId="0" fontId="8" fillId="0" borderId="8" xfId="4" applyBorder="1" applyAlignment="1">
      <alignment horizontal="center" vertical="center"/>
    </xf>
    <xf numFmtId="0" fontId="8" fillId="0" borderId="9" xfId="4" applyBorder="1">
      <alignment vertical="center"/>
    </xf>
    <xf numFmtId="0" fontId="8" fillId="0" borderId="9" xfId="4" applyBorder="1" applyAlignment="1">
      <alignment horizontal="center" vertical="center"/>
    </xf>
    <xf numFmtId="0" fontId="8" fillId="0" borderId="10" xfId="4" applyBorder="1">
      <alignment vertical="center"/>
    </xf>
    <xf numFmtId="0" fontId="17" fillId="0" borderId="0" xfId="4" applyFont="1" applyAlignment="1">
      <alignment vertical="top"/>
    </xf>
    <xf numFmtId="0" fontId="18" fillId="0" borderId="0" xfId="4" applyFont="1" applyAlignment="1">
      <alignment vertical="top"/>
    </xf>
    <xf numFmtId="0" fontId="18" fillId="0" borderId="0" xfId="4" applyFont="1" applyAlignment="1">
      <alignment horizontal="center" vertical="top"/>
    </xf>
    <xf numFmtId="0" fontId="19" fillId="0" borderId="0" xfId="4" applyFont="1" applyAlignment="1">
      <alignment horizontal="right" vertical="center"/>
    </xf>
    <xf numFmtId="0" fontId="18" fillId="0" borderId="0" xfId="4" applyFont="1">
      <alignment vertical="center"/>
    </xf>
    <xf numFmtId="0" fontId="20" fillId="3" borderId="0" xfId="4" applyFont="1" applyFill="1" applyAlignment="1">
      <alignment horizontal="center" vertical="center"/>
    </xf>
    <xf numFmtId="0" fontId="20" fillId="0" borderId="0" xfId="4" applyFont="1" applyFill="1" applyAlignment="1">
      <alignment vertical="top"/>
    </xf>
    <xf numFmtId="0" fontId="21" fillId="0" borderId="0" xfId="4" applyFont="1" applyAlignment="1">
      <alignment horizontal="center" vertical="top"/>
    </xf>
    <xf numFmtId="0" fontId="21" fillId="0" borderId="0" xfId="4" applyFont="1" applyAlignment="1">
      <alignment vertical="top"/>
    </xf>
    <xf numFmtId="0" fontId="23" fillId="0" borderId="17" xfId="4" applyFont="1" applyBorder="1" applyAlignment="1">
      <alignment horizontal="center" vertical="center"/>
    </xf>
    <xf numFmtId="0" fontId="23" fillId="0" borderId="18" xfId="4" applyFont="1" applyBorder="1" applyAlignment="1">
      <alignment horizontal="center" vertical="center"/>
    </xf>
    <xf numFmtId="0" fontId="25" fillId="0" borderId="1" xfId="4" applyFont="1" applyFill="1" applyBorder="1" applyAlignment="1">
      <alignment horizontal="center" vertical="top" wrapText="1"/>
    </xf>
    <xf numFmtId="0" fontId="27" fillId="0" borderId="14" xfId="4" applyFont="1" applyFill="1" applyBorder="1" applyAlignment="1">
      <alignment vertical="top" wrapText="1"/>
    </xf>
    <xf numFmtId="0" fontId="26" fillId="0" borderId="1" xfId="4" applyFont="1" applyFill="1" applyBorder="1" applyAlignment="1">
      <alignment horizontal="center" vertical="center" wrapText="1"/>
    </xf>
    <xf numFmtId="0" fontId="27" fillId="0" borderId="14" xfId="4" applyFont="1" applyFill="1" applyBorder="1" applyAlignment="1">
      <alignment vertical="center" wrapText="1"/>
    </xf>
    <xf numFmtId="0" fontId="18" fillId="0" borderId="0" xfId="4" applyFont="1" applyAlignment="1">
      <alignment vertical="center"/>
    </xf>
    <xf numFmtId="0" fontId="26" fillId="0" borderId="1" xfId="4" applyFont="1" applyFill="1" applyBorder="1" applyAlignment="1">
      <alignment horizontal="left" vertical="center" wrapText="1"/>
    </xf>
    <xf numFmtId="0" fontId="26" fillId="0" borderId="2" xfId="4" applyFont="1" applyFill="1" applyBorder="1" applyAlignment="1">
      <alignment horizontal="center" vertical="center" wrapText="1"/>
    </xf>
    <xf numFmtId="0" fontId="27" fillId="0" borderId="13" xfId="4" applyFont="1" applyFill="1" applyBorder="1" applyAlignment="1">
      <alignment vertical="center" wrapText="1"/>
    </xf>
    <xf numFmtId="0" fontId="26" fillId="0" borderId="23" xfId="4" applyFont="1" applyFill="1" applyBorder="1" applyAlignment="1">
      <alignment horizontal="center" vertical="center" wrapText="1"/>
    </xf>
    <xf numFmtId="0" fontId="27" fillId="0" borderId="24" xfId="4" applyFont="1" applyFill="1" applyBorder="1" applyAlignment="1">
      <alignment horizontal="left" vertical="center" wrapText="1"/>
    </xf>
    <xf numFmtId="0" fontId="22" fillId="0" borderId="0" xfId="4" applyFont="1" applyAlignment="1">
      <alignment vertical="top"/>
    </xf>
    <xf numFmtId="0" fontId="29" fillId="0" borderId="0" xfId="4" applyFont="1">
      <alignment vertical="center"/>
    </xf>
    <xf numFmtId="0" fontId="29" fillId="0" borderId="25" xfId="4" applyFont="1" applyBorder="1">
      <alignment vertical="center"/>
    </xf>
    <xf numFmtId="0" fontId="29" fillId="0" borderId="4" xfId="4" applyFont="1" applyBorder="1">
      <alignment vertical="center"/>
    </xf>
    <xf numFmtId="0" fontId="29" fillId="0" borderId="26" xfId="4" applyFont="1" applyBorder="1">
      <alignment vertical="center"/>
    </xf>
    <xf numFmtId="0" fontId="29" fillId="0" borderId="0" xfId="4" applyFont="1" applyBorder="1">
      <alignment vertical="center"/>
    </xf>
    <xf numFmtId="0" fontId="29" fillId="0" borderId="12" xfId="4" applyFont="1" applyBorder="1">
      <alignment vertical="center"/>
    </xf>
    <xf numFmtId="0" fontId="33" fillId="0" borderId="0" xfId="4" applyFont="1" applyBorder="1" applyAlignment="1">
      <alignment vertical="center"/>
    </xf>
    <xf numFmtId="0" fontId="29" fillId="0" borderId="8" xfId="4" applyFont="1" applyBorder="1">
      <alignment vertical="center"/>
    </xf>
    <xf numFmtId="0" fontId="35" fillId="0" borderId="0" xfId="4" applyFont="1" applyBorder="1" applyAlignment="1">
      <alignment horizontal="center" vertical="center"/>
    </xf>
    <xf numFmtId="0" fontId="34" fillId="0" borderId="0" xfId="4" applyFont="1" applyBorder="1" applyAlignment="1">
      <alignment horizontal="center" vertical="center"/>
    </xf>
    <xf numFmtId="0" fontId="29" fillId="0" borderId="27" xfId="4" applyFont="1" applyBorder="1">
      <alignment vertical="center"/>
    </xf>
    <xf numFmtId="0" fontId="29" fillId="0" borderId="9" xfId="4" applyFont="1" applyBorder="1">
      <alignment vertical="center"/>
    </xf>
    <xf numFmtId="0" fontId="35" fillId="0" borderId="9" xfId="4" applyFont="1" applyBorder="1" applyAlignment="1">
      <alignment horizontal="center" vertical="center"/>
    </xf>
    <xf numFmtId="0" fontId="29" fillId="0" borderId="10" xfId="4" applyFont="1" applyBorder="1">
      <alignment vertical="center"/>
    </xf>
    <xf numFmtId="0" fontId="29" fillId="0" borderId="1" xfId="4" applyFont="1" applyBorder="1" applyAlignment="1">
      <alignment horizontal="center" vertical="center"/>
    </xf>
    <xf numFmtId="0" fontId="36" fillId="0" borderId="1" xfId="4" applyFont="1" applyFill="1" applyBorder="1" applyAlignment="1">
      <alignment horizontal="center" vertical="center" wrapText="1"/>
    </xf>
    <xf numFmtId="0" fontId="33" fillId="0" borderId="0" xfId="4" applyFont="1" applyBorder="1" applyAlignment="1">
      <alignment horizontal="center" vertical="center"/>
    </xf>
    <xf numFmtId="0" fontId="37" fillId="0" borderId="0" xfId="4" applyFont="1" applyBorder="1" applyAlignment="1">
      <alignment vertical="center"/>
    </xf>
    <xf numFmtId="0" fontId="29" fillId="0" borderId="25" xfId="4" applyFont="1" applyBorder="1" applyAlignment="1">
      <alignment horizontal="center" vertical="center"/>
    </xf>
    <xf numFmtId="0" fontId="29" fillId="0" borderId="4" xfId="4" applyFont="1" applyBorder="1" applyAlignment="1">
      <alignment vertical="center"/>
    </xf>
    <xf numFmtId="0" fontId="32" fillId="0" borderId="0" xfId="4" applyFont="1" applyBorder="1">
      <alignment vertical="center"/>
    </xf>
    <xf numFmtId="0" fontId="29" fillId="0" borderId="3" xfId="4" applyFont="1" applyBorder="1" applyAlignment="1">
      <alignment horizontal="center" vertical="center"/>
    </xf>
    <xf numFmtId="0" fontId="29" fillId="0" borderId="27" xfId="4" applyFont="1" applyBorder="1" applyAlignment="1">
      <alignment horizontal="center" vertical="center"/>
    </xf>
    <xf numFmtId="0" fontId="29" fillId="0" borderId="9" xfId="4" applyFont="1" applyBorder="1" applyAlignment="1">
      <alignment horizontal="center" vertical="center"/>
    </xf>
    <xf numFmtId="0" fontId="29" fillId="0" borderId="10" xfId="4" applyFont="1" applyBorder="1" applyAlignment="1">
      <alignment horizontal="center" vertical="center"/>
    </xf>
    <xf numFmtId="0" fontId="38" fillId="0" borderId="0" xfId="6" applyFont="1" applyAlignment="1">
      <alignment horizontal="left" vertical="center"/>
    </xf>
    <xf numFmtId="0" fontId="39" fillId="0" borderId="0" xfId="6" applyFont="1" applyAlignment="1">
      <alignment vertical="center" textRotation="255" shrinkToFit="1"/>
    </xf>
    <xf numFmtId="0" fontId="24" fillId="0" borderId="0" xfId="6" applyFont="1" applyAlignment="1">
      <alignment horizontal="left" vertical="center"/>
    </xf>
    <xf numFmtId="0" fontId="40" fillId="0" borderId="0" xfId="6" applyFont="1" applyAlignment="1">
      <alignment horizontal="left" vertical="center"/>
    </xf>
    <xf numFmtId="0" fontId="40" fillId="0" borderId="0" xfId="6" applyFont="1">
      <alignment vertical="center"/>
    </xf>
    <xf numFmtId="0" fontId="41" fillId="0" borderId="0" xfId="4" applyFont="1">
      <alignment vertical="center"/>
    </xf>
    <xf numFmtId="0" fontId="40" fillId="0" borderId="0" xfId="6" applyFont="1" applyAlignment="1">
      <alignment horizontal="right" vertical="center"/>
    </xf>
    <xf numFmtId="0" fontId="39" fillId="0" borderId="0" xfId="6" applyFont="1">
      <alignment vertical="center"/>
    </xf>
    <xf numFmtId="0" fontId="40" fillId="0" borderId="0" xfId="6" applyFont="1" applyAlignment="1">
      <alignment vertical="center"/>
    </xf>
    <xf numFmtId="0" fontId="40" fillId="0" borderId="0" xfId="6" applyFont="1" applyAlignment="1">
      <alignment horizontal="center" vertical="center"/>
    </xf>
    <xf numFmtId="0" fontId="40" fillId="0" borderId="0" xfId="6" applyFont="1" applyFill="1" applyBorder="1" applyAlignment="1">
      <alignment horizontal="center" vertical="center"/>
    </xf>
    <xf numFmtId="0" fontId="43" fillId="0" borderId="0" xfId="4" applyFont="1">
      <alignment vertical="center"/>
    </xf>
    <xf numFmtId="0" fontId="43" fillId="0" borderId="0" xfId="4" applyFont="1" applyAlignment="1">
      <alignment horizontal="right" vertical="center"/>
    </xf>
    <xf numFmtId="0" fontId="43" fillId="6" borderId="1" xfId="4" applyFont="1" applyFill="1" applyBorder="1">
      <alignment vertical="center"/>
    </xf>
    <xf numFmtId="0" fontId="44" fillId="0" borderId="0" xfId="6" applyFont="1" applyBorder="1" applyAlignment="1">
      <alignment horizontal="center" vertical="center"/>
    </xf>
    <xf numFmtId="0" fontId="40" fillId="0" borderId="0" xfId="6" applyFont="1" applyBorder="1" applyAlignment="1">
      <alignment horizontal="center" vertical="center"/>
    </xf>
    <xf numFmtId="176" fontId="44" fillId="0" borderId="1" xfId="6" applyNumberFormat="1" applyFont="1" applyBorder="1" applyAlignment="1">
      <alignment vertical="center"/>
    </xf>
    <xf numFmtId="177" fontId="44" fillId="0" borderId="1" xfId="6" applyNumberFormat="1" applyFont="1" applyBorder="1" applyAlignment="1">
      <alignment vertical="center"/>
    </xf>
    <xf numFmtId="0" fontId="40" fillId="0" borderId="1" xfId="6" applyFont="1" applyBorder="1" applyAlignment="1">
      <alignment vertical="center"/>
    </xf>
    <xf numFmtId="0" fontId="44" fillId="4" borderId="1" xfId="6" applyFont="1" applyFill="1" applyBorder="1" applyAlignment="1">
      <alignment horizontal="left" vertical="center"/>
    </xf>
    <xf numFmtId="0" fontId="44" fillId="4" borderId="7" xfId="6" applyFont="1" applyFill="1" applyBorder="1" applyAlignment="1">
      <alignment horizontal="center" vertical="center"/>
    </xf>
    <xf numFmtId="0" fontId="44" fillId="5" borderId="1" xfId="6" applyFont="1" applyFill="1" applyBorder="1" applyAlignment="1">
      <alignment vertical="center"/>
    </xf>
    <xf numFmtId="0" fontId="44" fillId="5" borderId="7" xfId="6" applyFont="1" applyFill="1" applyBorder="1" applyAlignment="1">
      <alignment vertical="center"/>
    </xf>
    <xf numFmtId="0" fontId="44" fillId="3" borderId="1" xfId="6" applyFont="1" applyFill="1" applyBorder="1" applyAlignment="1">
      <alignment horizontal="right" vertical="center"/>
    </xf>
    <xf numFmtId="0" fontId="44" fillId="0" borderId="6" xfId="6" applyFont="1" applyBorder="1" applyAlignment="1">
      <alignment horizontal="right" vertical="center"/>
    </xf>
    <xf numFmtId="178" fontId="44" fillId="0" borderId="1" xfId="6" applyNumberFormat="1" applyFont="1" applyBorder="1" applyAlignment="1">
      <alignment horizontal="right" vertical="center"/>
    </xf>
    <xf numFmtId="0" fontId="44" fillId="0" borderId="1" xfId="6" applyFont="1" applyBorder="1" applyAlignment="1">
      <alignment horizontal="right" vertical="center"/>
    </xf>
    <xf numFmtId="0" fontId="44" fillId="3" borderId="3" xfId="6" applyFont="1" applyFill="1" applyBorder="1" applyAlignment="1">
      <alignment horizontal="right" vertical="center"/>
    </xf>
    <xf numFmtId="0" fontId="44" fillId="0" borderId="28" xfId="6" applyFont="1" applyBorder="1" applyAlignment="1">
      <alignment horizontal="right" vertical="center"/>
    </xf>
    <xf numFmtId="0" fontId="44" fillId="0" borderId="0" xfId="6" applyFont="1" applyFill="1" applyBorder="1" applyAlignment="1">
      <alignment horizontal="center" vertical="center"/>
    </xf>
    <xf numFmtId="0" fontId="44" fillId="0" borderId="0" xfId="6" applyFont="1" applyFill="1" applyBorder="1" applyAlignment="1">
      <alignment vertical="center"/>
    </xf>
    <xf numFmtId="0" fontId="40" fillId="0" borderId="0" xfId="6" applyFont="1" applyFill="1" applyAlignment="1">
      <alignment vertical="center"/>
    </xf>
    <xf numFmtId="0" fontId="39" fillId="0" borderId="0" xfId="6" applyFont="1" applyFill="1">
      <alignment vertical="center"/>
    </xf>
    <xf numFmtId="0" fontId="40" fillId="0" borderId="0" xfId="6" applyFont="1" applyFill="1" applyBorder="1" applyAlignment="1">
      <alignment horizontal="left" vertical="center"/>
    </xf>
    <xf numFmtId="0" fontId="44" fillId="0" borderId="0" xfId="6" applyFont="1" applyFill="1" applyBorder="1" applyAlignment="1">
      <alignment horizontal="left" vertical="center"/>
    </xf>
    <xf numFmtId="0" fontId="44" fillId="0" borderId="0" xfId="6" applyFont="1" applyFill="1" applyBorder="1">
      <alignment vertical="center"/>
    </xf>
    <xf numFmtId="0" fontId="11" fillId="0" borderId="0" xfId="6" applyFont="1" applyFill="1" applyBorder="1" applyAlignment="1">
      <alignment vertical="center"/>
    </xf>
    <xf numFmtId="0" fontId="40" fillId="0" borderId="0" xfId="6" applyFont="1" applyBorder="1" applyAlignment="1">
      <alignment horizontal="left" vertical="center"/>
    </xf>
    <xf numFmtId="0" fontId="40" fillId="0" borderId="0" xfId="6" applyFont="1" applyBorder="1" applyAlignment="1">
      <alignment vertical="center"/>
    </xf>
    <xf numFmtId="0" fontId="44" fillId="0" borderId="7" xfId="7" applyFont="1" applyBorder="1" applyAlignment="1">
      <alignment horizontal="center" vertical="center"/>
    </xf>
    <xf numFmtId="0" fontId="44" fillId="0" borderId="1" xfId="7" applyFont="1" applyBorder="1" applyAlignment="1">
      <alignment horizontal="center" vertical="center"/>
    </xf>
    <xf numFmtId="0" fontId="44" fillId="0" borderId="1" xfId="6" applyFont="1" applyBorder="1" applyAlignment="1">
      <alignment horizontal="center" vertical="center"/>
    </xf>
    <xf numFmtId="0" fontId="44" fillId="0" borderId="1" xfId="6" applyFont="1" applyBorder="1" applyAlignment="1">
      <alignment horizontal="center" vertical="center" wrapText="1"/>
    </xf>
    <xf numFmtId="0" fontId="47" fillId="0" borderId="0" xfId="7" applyFont="1" applyBorder="1" applyAlignment="1">
      <alignment horizontal="center" vertical="center"/>
    </xf>
    <xf numFmtId="0" fontId="40" fillId="0" borderId="0" xfId="7" applyFont="1" applyBorder="1" applyAlignment="1">
      <alignment horizontal="center" vertical="center"/>
    </xf>
    <xf numFmtId="0" fontId="44" fillId="0" borderId="0" xfId="6" applyFont="1" applyAlignment="1">
      <alignment vertical="center"/>
    </xf>
    <xf numFmtId="0" fontId="48" fillId="0" borderId="0" xfId="6" applyFont="1" applyBorder="1" applyAlignment="1">
      <alignment horizontal="center" vertical="center"/>
    </xf>
    <xf numFmtId="0" fontId="48" fillId="0" borderId="0" xfId="7" applyFont="1" applyBorder="1" applyAlignment="1">
      <alignment horizontal="center" vertical="center"/>
    </xf>
    <xf numFmtId="0" fontId="48" fillId="0" borderId="0" xfId="6" applyFont="1" applyAlignment="1">
      <alignment vertical="center"/>
    </xf>
    <xf numFmtId="0" fontId="47" fillId="0" borderId="0" xfId="6" applyFont="1" applyBorder="1" applyAlignment="1">
      <alignment vertical="center"/>
    </xf>
    <xf numFmtId="0" fontId="47" fillId="0" borderId="0" xfId="6" applyFont="1" applyBorder="1" applyAlignment="1">
      <alignment horizontal="center" vertical="center"/>
    </xf>
    <xf numFmtId="0" fontId="44" fillId="0" borderId="0" xfId="6" applyFont="1" applyAlignment="1">
      <alignment horizontal="left" vertical="center"/>
    </xf>
    <xf numFmtId="0" fontId="44" fillId="0" borderId="0" xfId="6" applyFont="1">
      <alignment vertical="center"/>
    </xf>
    <xf numFmtId="0" fontId="44" fillId="0" borderId="0" xfId="6" applyFont="1" applyAlignment="1">
      <alignment vertical="center" textRotation="255" shrinkToFit="1"/>
    </xf>
    <xf numFmtId="0" fontId="44" fillId="0" borderId="1" xfId="6" applyFont="1" applyBorder="1" applyAlignment="1">
      <alignment vertical="center" textRotation="255" shrinkToFit="1"/>
    </xf>
    <xf numFmtId="0" fontId="52" fillId="0" borderId="1" xfId="3" applyFont="1" applyBorder="1" applyAlignment="1">
      <alignment horizontal="left" vertical="top" wrapText="1"/>
    </xf>
    <xf numFmtId="0" fontId="29" fillId="0" borderId="25" xfId="4" applyFont="1" applyBorder="1" applyAlignment="1">
      <alignment horizontal="center" vertical="center" wrapText="1"/>
    </xf>
    <xf numFmtId="0" fontId="29" fillId="0" borderId="4" xfId="4" applyFont="1" applyBorder="1" applyAlignment="1">
      <alignment horizontal="center" vertical="center" wrapText="1"/>
    </xf>
    <xf numFmtId="0" fontId="29" fillId="0" borderId="26" xfId="4" applyFont="1" applyBorder="1" applyAlignment="1">
      <alignment horizontal="center" vertical="center" wrapText="1"/>
    </xf>
    <xf numFmtId="0" fontId="29" fillId="0" borderId="27"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10" xfId="4" applyFont="1" applyBorder="1" applyAlignment="1">
      <alignment horizontal="center" vertical="center" wrapText="1"/>
    </xf>
    <xf numFmtId="0" fontId="30" fillId="0" borderId="2" xfId="4" applyFont="1" applyBorder="1" applyAlignment="1">
      <alignment vertical="center"/>
    </xf>
    <xf numFmtId="0" fontId="29" fillId="0" borderId="1" xfId="4" applyFont="1" applyBorder="1" applyAlignment="1">
      <alignment horizontal="center" vertical="center"/>
    </xf>
    <xf numFmtId="0" fontId="29" fillId="0" borderId="25" xfId="4" applyFont="1" applyBorder="1" applyAlignment="1">
      <alignment horizontal="center" vertical="center"/>
    </xf>
    <xf numFmtId="0" fontId="29" fillId="0" borderId="4" xfId="4" applyFont="1" applyBorder="1" applyAlignment="1">
      <alignment horizontal="center" vertical="center"/>
    </xf>
    <xf numFmtId="0" fontId="29" fillId="0" borderId="26" xfId="4" applyFont="1" applyBorder="1" applyAlignment="1">
      <alignment horizontal="center" vertical="center"/>
    </xf>
    <xf numFmtId="0" fontId="29" fillId="0" borderId="12" xfId="4" applyFont="1" applyBorder="1" applyAlignment="1">
      <alignment horizontal="center" vertical="center"/>
    </xf>
    <xf numFmtId="0" fontId="29" fillId="0" borderId="0" xfId="4" applyFont="1" applyBorder="1" applyAlignment="1">
      <alignment horizontal="center" vertical="center"/>
    </xf>
    <xf numFmtId="0" fontId="29" fillId="0" borderId="8" xfId="4" applyFont="1" applyBorder="1" applyAlignment="1">
      <alignment horizontal="center" vertical="center"/>
    </xf>
    <xf numFmtId="0" fontId="29" fillId="0" borderId="27" xfId="4" applyFont="1" applyBorder="1" applyAlignment="1">
      <alignment horizontal="center" vertical="center"/>
    </xf>
    <xf numFmtId="0" fontId="29" fillId="0" borderId="9" xfId="4" applyFont="1" applyBorder="1" applyAlignment="1">
      <alignment horizontal="center" vertical="center"/>
    </xf>
    <xf numFmtId="0" fontId="29" fillId="0" borderId="10" xfId="4" applyFont="1" applyBorder="1" applyAlignment="1">
      <alignment horizontal="center" vertical="center"/>
    </xf>
    <xf numFmtId="0" fontId="32" fillId="0" borderId="4" xfId="4" applyFont="1" applyBorder="1" applyAlignment="1">
      <alignment vertical="center"/>
    </xf>
    <xf numFmtId="0" fontId="32" fillId="0" borderId="26" xfId="4" applyFont="1" applyBorder="1" applyAlignment="1">
      <alignment vertical="center"/>
    </xf>
    <xf numFmtId="0" fontId="29" fillId="0" borderId="0" xfId="4" applyFont="1" applyBorder="1" applyAlignment="1">
      <alignment vertical="center"/>
    </xf>
    <xf numFmtId="0" fontId="29" fillId="0" borderId="8" xfId="4" applyFont="1" applyBorder="1" applyAlignment="1">
      <alignment vertical="center"/>
    </xf>
    <xf numFmtId="0" fontId="29" fillId="0" borderId="9" xfId="4" applyFont="1" applyBorder="1" applyAlignment="1">
      <alignment vertical="center"/>
    </xf>
    <xf numFmtId="0" fontId="29" fillId="0" borderId="10" xfId="4" applyFont="1" applyBorder="1" applyAlignment="1">
      <alignment vertical="center"/>
    </xf>
    <xf numFmtId="0" fontId="32" fillId="0" borderId="27" xfId="4" applyFont="1" applyBorder="1" applyAlignment="1">
      <alignment vertical="center"/>
    </xf>
    <xf numFmtId="0" fontId="32" fillId="0" borderId="9" xfId="4" applyFont="1" applyBorder="1" applyAlignment="1">
      <alignment vertical="center"/>
    </xf>
    <xf numFmtId="0" fontId="32" fillId="0" borderId="10" xfId="4" applyFont="1" applyBorder="1" applyAlignment="1">
      <alignment vertical="center"/>
    </xf>
    <xf numFmtId="0" fontId="29" fillId="0" borderId="1" xfId="4" applyFont="1" applyBorder="1" applyAlignment="1">
      <alignment horizontal="center" vertical="center" wrapText="1"/>
    </xf>
    <xf numFmtId="0" fontId="29" fillId="0" borderId="2" xfId="4" applyFont="1" applyBorder="1" applyAlignment="1">
      <alignment horizontal="center" vertical="center" wrapText="1"/>
    </xf>
    <xf numFmtId="0" fontId="29" fillId="0" borderId="3" xfId="4" applyFont="1" applyBorder="1" applyAlignment="1">
      <alignment horizontal="center" vertical="center"/>
    </xf>
    <xf numFmtId="0" fontId="32" fillId="0" borderId="5" xfId="4" applyFont="1" applyBorder="1" applyAlignment="1">
      <alignment horizontal="center" vertical="center" wrapText="1"/>
    </xf>
    <xf numFmtId="0" fontId="32" fillId="0" borderId="6" xfId="4" applyFont="1" applyBorder="1" applyAlignment="1">
      <alignment horizontal="center" vertical="center"/>
    </xf>
    <xf numFmtId="0" fontId="32" fillId="0" borderId="7" xfId="4" applyFont="1" applyBorder="1" applyAlignment="1">
      <alignment horizontal="center" vertical="center"/>
    </xf>
    <xf numFmtId="0" fontId="32" fillId="0" borderId="5" xfId="4" applyFont="1" applyBorder="1" applyAlignment="1">
      <alignment horizontal="center" vertical="center"/>
    </xf>
    <xf numFmtId="0" fontId="32" fillId="0" borderId="1" xfId="4" applyFont="1" applyBorder="1" applyAlignment="1">
      <alignment horizontal="center" vertical="center"/>
    </xf>
    <xf numFmtId="0" fontId="32" fillId="0" borderId="1" xfId="4" applyFont="1" applyBorder="1" applyAlignment="1">
      <alignment horizontal="center" vertical="center" wrapText="1"/>
    </xf>
    <xf numFmtId="0" fontId="32" fillId="0" borderId="25" xfId="4" applyFont="1" applyBorder="1" applyAlignment="1">
      <alignment horizontal="center" vertical="center"/>
    </xf>
    <xf numFmtId="0" fontId="32" fillId="0" borderId="26" xfId="4" applyFont="1" applyBorder="1" applyAlignment="1">
      <alignment horizontal="center" vertical="center"/>
    </xf>
    <xf numFmtId="0" fontId="32" fillId="0" borderId="12" xfId="4" applyFont="1" applyBorder="1" applyAlignment="1">
      <alignment horizontal="center" vertical="center"/>
    </xf>
    <xf numFmtId="0" fontId="32" fillId="0" borderId="8" xfId="4" applyFont="1" applyBorder="1" applyAlignment="1">
      <alignment horizontal="center" vertical="center"/>
    </xf>
    <xf numFmtId="0" fontId="32" fillId="0" borderId="27" xfId="4" applyFont="1" applyBorder="1" applyAlignment="1">
      <alignment horizontal="center" vertical="center"/>
    </xf>
    <xf numFmtId="0" fontId="32" fillId="0" borderId="10" xfId="4" applyFont="1" applyBorder="1" applyAlignment="1">
      <alignment horizontal="center" vertical="center"/>
    </xf>
    <xf numFmtId="0" fontId="30" fillId="0" borderId="25" xfId="4" applyFont="1" applyBorder="1" applyAlignment="1">
      <alignment vertical="center"/>
    </xf>
    <xf numFmtId="0" fontId="30" fillId="0" borderId="4" xfId="4" applyFont="1" applyBorder="1" applyAlignment="1">
      <alignment vertical="center"/>
    </xf>
    <xf numFmtId="0" fontId="30" fillId="0" borderId="26" xfId="4" applyFont="1" applyBorder="1" applyAlignment="1">
      <alignment vertical="center"/>
    </xf>
    <xf numFmtId="0" fontId="29" fillId="0" borderId="12" xfId="4" applyFont="1" applyBorder="1" applyAlignment="1">
      <alignment vertical="center"/>
    </xf>
    <xf numFmtId="0" fontId="32" fillId="0" borderId="4" xfId="4" applyFont="1" applyBorder="1" applyAlignment="1">
      <alignment horizontal="center" vertical="center"/>
    </xf>
    <xf numFmtId="0" fontId="32" fillId="0" borderId="25" xfId="4" applyFont="1" applyBorder="1" applyAlignment="1">
      <alignment vertical="center"/>
    </xf>
    <xf numFmtId="0" fontId="32" fillId="0" borderId="5" xfId="4" applyFont="1" applyBorder="1" applyAlignment="1">
      <alignment vertical="center"/>
    </xf>
    <xf numFmtId="0" fontId="32" fillId="0" borderId="6" xfId="4" applyFont="1" applyBorder="1" applyAlignment="1">
      <alignment vertical="center"/>
    </xf>
    <xf numFmtId="0" fontId="29" fillId="0" borderId="25" xfId="4" applyFont="1" applyBorder="1" applyAlignment="1">
      <alignment vertical="center"/>
    </xf>
    <xf numFmtId="0" fontId="29" fillId="0" borderId="4" xfId="4" applyFont="1" applyBorder="1" applyAlignment="1">
      <alignment vertical="center"/>
    </xf>
    <xf numFmtId="0" fontId="29" fillId="0" borderId="26" xfId="4" applyFont="1" applyBorder="1" applyAlignment="1">
      <alignment vertical="center"/>
    </xf>
    <xf numFmtId="0" fontId="34" fillId="0" borderId="12" xfId="4" applyFont="1" applyBorder="1" applyAlignment="1">
      <alignment horizontal="center" vertical="center"/>
    </xf>
    <xf numFmtId="0" fontId="34" fillId="0" borderId="0" xfId="4" applyFont="1" applyBorder="1" applyAlignment="1">
      <alignment horizontal="center" vertical="center"/>
    </xf>
    <xf numFmtId="0" fontId="34" fillId="0" borderId="8" xfId="4" applyFont="1" applyBorder="1" applyAlignment="1">
      <alignment horizontal="center" vertical="center"/>
    </xf>
    <xf numFmtId="0" fontId="32" fillId="0" borderId="1" xfId="0" applyFont="1" applyBorder="1" applyAlignment="1">
      <alignment horizontal="center" vertical="center"/>
    </xf>
    <xf numFmtId="0" fontId="29" fillId="0" borderId="25" xfId="4" applyFont="1" applyBorder="1" applyAlignment="1">
      <alignment horizontal="right" vertical="center"/>
    </xf>
    <xf numFmtId="0" fontId="29" fillId="0" borderId="12" xfId="4" applyFont="1" applyBorder="1" applyAlignment="1">
      <alignment horizontal="right" vertical="center"/>
    </xf>
    <xf numFmtId="0" fontId="29" fillId="0" borderId="4" xfId="4" applyFont="1" applyBorder="1" applyAlignment="1">
      <alignment horizontal="right" vertical="center"/>
    </xf>
    <xf numFmtId="0" fontId="29" fillId="0" borderId="0" xfId="4" applyFont="1" applyBorder="1" applyAlignment="1">
      <alignment horizontal="righ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1" xfId="4" applyBorder="1" applyAlignment="1">
      <alignment horizontal="center" vertical="center"/>
    </xf>
    <xf numFmtId="0" fontId="8" fillId="0" borderId="5" xfId="4" applyBorder="1" applyAlignment="1">
      <alignment horizontal="center" vertical="center"/>
    </xf>
    <xf numFmtId="0" fontId="8" fillId="0" borderId="6" xfId="4" applyBorder="1" applyAlignment="1">
      <alignment horizontal="center" vertical="center"/>
    </xf>
    <xf numFmtId="0" fontId="8" fillId="0" borderId="7" xfId="4" applyBorder="1" applyAlignment="1">
      <alignment horizontal="center" vertical="center"/>
    </xf>
    <xf numFmtId="0" fontId="8" fillId="0" borderId="1" xfId="4" applyBorder="1" applyAlignment="1">
      <alignment horizontal="center" vertical="center" wrapText="1"/>
    </xf>
    <xf numFmtId="0" fontId="8" fillId="0" borderId="7" xfId="4" applyBorder="1" applyAlignment="1">
      <alignment vertical="center"/>
    </xf>
    <xf numFmtId="0" fontId="8" fillId="0" borderId="5" xfId="4" applyBorder="1" applyAlignment="1">
      <alignment vertical="center"/>
    </xf>
    <xf numFmtId="0" fontId="8" fillId="0" borderId="6" xfId="4" applyBorder="1" applyAlignment="1">
      <alignment vertical="center"/>
    </xf>
    <xf numFmtId="0" fontId="8" fillId="0" borderId="0" xfId="4" applyAlignment="1">
      <alignment vertical="center" wrapText="1"/>
    </xf>
    <xf numFmtId="0" fontId="40" fillId="0" borderId="1" xfId="6" applyFont="1" applyBorder="1" applyAlignment="1">
      <alignment vertical="center"/>
    </xf>
    <xf numFmtId="0" fontId="44" fillId="0" borderId="1" xfId="6" applyFont="1" applyBorder="1" applyAlignment="1">
      <alignment horizontal="center" vertical="center"/>
    </xf>
    <xf numFmtId="0" fontId="44" fillId="0" borderId="25" xfId="6" applyFont="1" applyBorder="1" applyAlignment="1">
      <alignment horizontal="center" vertical="center" wrapText="1"/>
    </xf>
    <xf numFmtId="0" fontId="44" fillId="0" borderId="12" xfId="6" applyFont="1" applyBorder="1" applyAlignment="1">
      <alignment horizontal="center" vertical="center" wrapText="1"/>
    </xf>
    <xf numFmtId="0" fontId="44" fillId="0" borderId="27" xfId="6" applyFont="1" applyBorder="1" applyAlignment="1">
      <alignment horizontal="center" vertical="center" wrapText="1"/>
    </xf>
    <xf numFmtId="0" fontId="44" fillId="0" borderId="7" xfId="6" applyFont="1" applyBorder="1" applyAlignment="1">
      <alignment horizontal="center" vertical="center"/>
    </xf>
    <xf numFmtId="49" fontId="44" fillId="0" borderId="1" xfId="6" applyNumberFormat="1" applyFont="1" applyBorder="1" applyAlignment="1">
      <alignment horizontal="center" vertical="center"/>
    </xf>
    <xf numFmtId="0" fontId="44" fillId="0" borderId="6" xfId="6" applyFont="1" applyBorder="1" applyAlignment="1">
      <alignment horizontal="center" vertical="center" wrapText="1"/>
    </xf>
    <xf numFmtId="0" fontId="40" fillId="4" borderId="1" xfId="6" applyFont="1" applyFill="1" applyBorder="1" applyAlignment="1">
      <alignment horizontal="center" vertical="center" wrapText="1"/>
    </xf>
    <xf numFmtId="0" fontId="40" fillId="3" borderId="9" xfId="6" applyFont="1" applyFill="1" applyBorder="1" applyAlignment="1">
      <alignment horizontal="center" vertical="center"/>
    </xf>
    <xf numFmtId="0" fontId="40" fillId="0" borderId="9" xfId="6" applyFont="1" applyBorder="1" applyAlignment="1">
      <alignment horizontal="center" vertical="center"/>
    </xf>
    <xf numFmtId="0" fontId="40" fillId="5" borderId="1" xfId="6" applyFont="1" applyFill="1" applyBorder="1" applyAlignment="1">
      <alignment horizontal="center" vertical="center"/>
    </xf>
    <xf numFmtId="0" fontId="44" fillId="0" borderId="1" xfId="6" applyFont="1" applyBorder="1" applyAlignment="1">
      <alignment horizontal="center" vertical="center" wrapText="1"/>
    </xf>
    <xf numFmtId="0" fontId="40" fillId="0" borderId="1" xfId="6" applyFont="1" applyBorder="1" applyAlignment="1">
      <alignment horizontal="center" vertical="center" wrapText="1"/>
    </xf>
    <xf numFmtId="0" fontId="40" fillId="4" borderId="1" xfId="6" applyFont="1" applyFill="1" applyBorder="1" applyAlignment="1">
      <alignment horizontal="center" vertical="center"/>
    </xf>
    <xf numFmtId="0" fontId="43" fillId="6" borderId="1" xfId="4" applyFont="1" applyFill="1" applyBorder="1">
      <alignment vertical="center"/>
    </xf>
    <xf numFmtId="0" fontId="40" fillId="5" borderId="1" xfId="6" applyFont="1" applyFill="1" applyBorder="1" applyAlignment="1">
      <alignment vertical="center"/>
    </xf>
    <xf numFmtId="0" fontId="44" fillId="0" borderId="5" xfId="6" applyFont="1" applyBorder="1" applyAlignment="1">
      <alignment horizontal="center" vertical="center"/>
    </xf>
    <xf numFmtId="0" fontId="40" fillId="0" borderId="1" xfId="6" applyFont="1" applyFill="1" applyBorder="1" applyAlignment="1">
      <alignment vertical="center"/>
    </xf>
    <xf numFmtId="0" fontId="44" fillId="0" borderId="6" xfId="6" applyFont="1" applyBorder="1" applyAlignment="1">
      <alignment horizontal="center" vertical="center"/>
    </xf>
    <xf numFmtId="0" fontId="44" fillId="0" borderId="7" xfId="6" applyFont="1" applyFill="1" applyBorder="1" applyAlignment="1">
      <alignment horizontal="center" vertical="center"/>
    </xf>
    <xf numFmtId="0" fontId="44" fillId="0" borderId="5" xfId="6" applyFont="1" applyFill="1" applyBorder="1" applyAlignment="1">
      <alignment horizontal="center" vertical="center"/>
    </xf>
    <xf numFmtId="0" fontId="44" fillId="0" borderId="6" xfId="6" applyFont="1" applyFill="1" applyBorder="1" applyAlignment="1">
      <alignment horizontal="center" vertical="center"/>
    </xf>
    <xf numFmtId="179" fontId="44" fillId="0" borderId="1" xfId="6" applyNumberFormat="1" applyFont="1" applyFill="1" applyBorder="1" applyAlignment="1">
      <alignment horizontal="center" vertical="center"/>
    </xf>
    <xf numFmtId="0" fontId="44" fillId="0" borderId="7" xfId="7" applyFont="1" applyBorder="1" applyAlignment="1">
      <alignment horizontal="center" vertical="center" wrapText="1"/>
    </xf>
    <xf numFmtId="0" fontId="44" fillId="0" borderId="5" xfId="7" applyFont="1" applyBorder="1" applyAlignment="1">
      <alignment horizontal="center" vertical="center" wrapText="1"/>
    </xf>
    <xf numFmtId="0" fontId="44" fillId="0" borderId="1" xfId="7" applyFont="1" applyBorder="1" applyAlignment="1">
      <alignment horizontal="center" vertical="center" wrapText="1"/>
    </xf>
    <xf numFmtId="0" fontId="44" fillId="0" borderId="6" xfId="7" applyFont="1" applyBorder="1" applyAlignment="1">
      <alignment horizontal="center" vertical="center" wrapText="1"/>
    </xf>
    <xf numFmtId="0" fontId="44" fillId="4" borderId="7" xfId="6" applyFont="1" applyFill="1" applyBorder="1" applyAlignment="1">
      <alignment horizontal="left" vertical="center"/>
    </xf>
    <xf numFmtId="0" fontId="44" fillId="4" borderId="5" xfId="6" applyFont="1" applyFill="1" applyBorder="1" applyAlignment="1">
      <alignment horizontal="left" vertical="center"/>
    </xf>
    <xf numFmtId="0" fontId="44" fillId="4" borderId="6" xfId="6" applyFont="1" applyFill="1" applyBorder="1" applyAlignment="1">
      <alignment horizontal="left" vertical="center"/>
    </xf>
    <xf numFmtId="0" fontId="44" fillId="6" borderId="1" xfId="6" applyFont="1" applyFill="1" applyBorder="1" applyAlignment="1">
      <alignment horizontal="right" vertical="center"/>
    </xf>
    <xf numFmtId="0" fontId="44" fillId="0" borderId="1" xfId="6" applyFont="1" applyFill="1" applyBorder="1" applyAlignment="1">
      <alignment horizontal="center" vertical="center"/>
    </xf>
    <xf numFmtId="0" fontId="44" fillId="0" borderId="1" xfId="6" applyFont="1" applyFill="1" applyBorder="1" applyAlignment="1">
      <alignment horizontal="center" vertical="center" wrapText="1"/>
    </xf>
    <xf numFmtId="0" fontId="44" fillId="0" borderId="1" xfId="6" applyFont="1" applyFill="1" applyBorder="1" applyAlignment="1">
      <alignment horizontal="right" vertical="center"/>
    </xf>
    <xf numFmtId="0" fontId="44" fillId="0" borderId="1" xfId="7" applyFont="1" applyBorder="1" applyAlignment="1">
      <alignment horizontal="center" vertical="center"/>
    </xf>
    <xf numFmtId="0" fontId="44" fillId="0" borderId="7" xfId="7" applyFont="1" applyBorder="1" applyAlignment="1">
      <alignment horizontal="center" vertical="center"/>
    </xf>
    <xf numFmtId="0" fontId="44" fillId="0" borderId="5" xfId="7" applyFont="1" applyBorder="1" applyAlignment="1">
      <alignment horizontal="center" vertical="center"/>
    </xf>
    <xf numFmtId="0" fontId="44" fillId="0" borderId="6" xfId="7" applyFont="1" applyBorder="1" applyAlignment="1">
      <alignment horizontal="center" vertical="center"/>
    </xf>
    <xf numFmtId="0" fontId="44" fillId="0" borderId="1" xfId="6" applyFont="1" applyBorder="1">
      <alignment vertical="center"/>
    </xf>
    <xf numFmtId="0" fontId="23" fillId="0" borderId="20" xfId="4" applyFont="1" applyFill="1" applyBorder="1" applyAlignment="1">
      <alignment vertical="center" wrapText="1"/>
    </xf>
    <xf numFmtId="0" fontId="24" fillId="0" borderId="6" xfId="4" applyFont="1" applyBorder="1" applyAlignment="1">
      <alignment vertical="center" wrapText="1"/>
    </xf>
    <xf numFmtId="0" fontId="22" fillId="0" borderId="9" xfId="4" applyFont="1" applyBorder="1" applyAlignment="1">
      <alignment horizontal="left" vertical="center"/>
    </xf>
    <xf numFmtId="0" fontId="23" fillId="0" borderId="15" xfId="4" applyFont="1" applyBorder="1" applyAlignment="1">
      <alignment horizontal="center" vertical="center"/>
    </xf>
    <xf numFmtId="0" fontId="18" fillId="0" borderId="16" xfId="4" applyFont="1" applyBorder="1" applyAlignment="1">
      <alignment horizontal="center" vertical="center"/>
    </xf>
    <xf numFmtId="0" fontId="23" fillId="0" borderId="11" xfId="4" applyFont="1" applyFill="1" applyBorder="1" applyAlignment="1">
      <alignment vertical="center" wrapText="1"/>
    </xf>
    <xf numFmtId="0" fontId="24" fillId="0" borderId="19" xfId="4" applyFont="1" applyBorder="1" applyAlignment="1">
      <alignment vertical="center" wrapText="1"/>
    </xf>
    <xf numFmtId="0" fontId="23" fillId="0" borderId="6" xfId="4" applyFont="1" applyFill="1" applyBorder="1" applyAlignment="1">
      <alignment vertical="center" wrapText="1"/>
    </xf>
    <xf numFmtId="0" fontId="23" fillId="0" borderId="21" xfId="4" applyFont="1" applyFill="1" applyBorder="1" applyAlignment="1">
      <alignment horizontal="left" vertical="center" wrapText="1"/>
    </xf>
    <xf numFmtId="0" fontId="24" fillId="0" borderId="22" xfId="4" applyFont="1" applyBorder="1" applyAlignment="1">
      <alignment vertical="center" wrapText="1"/>
    </xf>
  </cellXfs>
  <cellStyles count="8">
    <cellStyle name="標準" xfId="0" builtinId="0"/>
    <cellStyle name="標準 2" xfId="2"/>
    <cellStyle name="標準 2 2" xfId="5"/>
    <cellStyle name="標準 2 3" xfId="7"/>
    <cellStyle name="標準 3" xfId="4"/>
    <cellStyle name="標準 4" xfId="3"/>
    <cellStyle name="標準 5" xfId="1"/>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106</xdr:row>
      <xdr:rowOff>76200</xdr:rowOff>
    </xdr:from>
    <xdr:to>
      <xdr:col>1</xdr:col>
      <xdr:colOff>2524125</xdr:colOff>
      <xdr:row>106</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xdr:colOff>
      <xdr:row>120</xdr:row>
      <xdr:rowOff>19050</xdr:rowOff>
    </xdr:from>
    <xdr:to>
      <xdr:col>6</xdr:col>
      <xdr:colOff>527958</xdr:colOff>
      <xdr:row>121</xdr:row>
      <xdr:rowOff>100693</xdr:rowOff>
    </xdr:to>
    <xdr:sp macro="" textlink="">
      <xdr:nvSpPr>
        <xdr:cNvPr id="5" name="テキスト ボックス 4"/>
        <xdr:cNvSpPr txBox="1"/>
      </xdr:nvSpPr>
      <xdr:spPr>
        <a:xfrm>
          <a:off x="6248400" y="886015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95250</xdr:colOff>
      <xdr:row>131</xdr:row>
      <xdr:rowOff>0</xdr:rowOff>
    </xdr:from>
    <xdr:to>
      <xdr:col>7</xdr:col>
      <xdr:colOff>76200</xdr:colOff>
      <xdr:row>132</xdr:row>
      <xdr:rowOff>254269</xdr:rowOff>
    </xdr:to>
    <xdr:sp macro="" textlink="">
      <xdr:nvSpPr>
        <xdr:cNvPr id="8" name="テキスト ボックス 7"/>
        <xdr:cNvSpPr txBox="1"/>
      </xdr:nvSpPr>
      <xdr:spPr>
        <a:xfrm>
          <a:off x="6286500" y="9498330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66675</xdr:colOff>
      <xdr:row>142</xdr:row>
      <xdr:rowOff>0</xdr:rowOff>
    </xdr:from>
    <xdr:to>
      <xdr:col>8</xdr:col>
      <xdr:colOff>552450</xdr:colOff>
      <xdr:row>143</xdr:row>
      <xdr:rowOff>323850</xdr:rowOff>
    </xdr:to>
    <xdr:sp macro="" textlink="">
      <xdr:nvSpPr>
        <xdr:cNvPr id="9" name="テキスト ボックス 8"/>
        <xdr:cNvSpPr txBox="1"/>
      </xdr:nvSpPr>
      <xdr:spPr>
        <a:xfrm>
          <a:off x="6257925" y="1016508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85725</xdr:colOff>
      <xdr:row>148</xdr:row>
      <xdr:rowOff>9525</xdr:rowOff>
    </xdr:from>
    <xdr:to>
      <xdr:col>8</xdr:col>
      <xdr:colOff>571500</xdr:colOff>
      <xdr:row>149</xdr:row>
      <xdr:rowOff>66675</xdr:rowOff>
    </xdr:to>
    <xdr:sp macro="" textlink="">
      <xdr:nvSpPr>
        <xdr:cNvPr id="10" name="テキスト ボックス 9"/>
        <xdr:cNvSpPr txBox="1"/>
      </xdr:nvSpPr>
      <xdr:spPr>
        <a:xfrm>
          <a:off x="6276975" y="10445115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65284;&#65284;&#65330;&#65302;&#22577;&#37228;&#25913;&#23450;\&#9733;&#9733;&#12304;&#30906;&#23450;&#29256;&#12305;&#36890;&#30693;&#27096;&#24335;&#31561;\&#12304;&#22269;&#12305;&#25351;&#23450;&#30003;&#35531;&#26360;&#31561;&#21508;&#31278;&#27096;&#24335;\060628&#21220;&#21209;&#20307;&#2104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tabSelected="1" view="pageBreakPreview" zoomScaleNormal="100" zoomScaleSheetLayoutView="100" workbookViewId="0">
      <selection activeCell="I9" sqref="I9"/>
    </sheetView>
  </sheetViews>
  <sheetFormatPr defaultColWidth="9" defaultRowHeight="18"/>
  <cols>
    <col min="1" max="2" width="5.08203125" style="55" customWidth="1"/>
    <col min="3" max="3" width="9.83203125" style="55" customWidth="1"/>
    <col min="4" max="9" width="9" style="55"/>
    <col min="10" max="11" width="5.08203125" style="55" customWidth="1"/>
    <col min="12" max="16384" width="9" style="55"/>
  </cols>
  <sheetData>
    <row r="2" spans="1:11">
      <c r="A2" s="144" t="s">
        <v>674</v>
      </c>
      <c r="B2" s="145"/>
      <c r="C2" s="146"/>
      <c r="D2" s="192" t="s">
        <v>675</v>
      </c>
      <c r="E2" s="194" t="s">
        <v>868</v>
      </c>
      <c r="F2" s="194" t="s">
        <v>676</v>
      </c>
      <c r="G2" s="194" t="s">
        <v>677</v>
      </c>
      <c r="H2" s="145" t="s">
        <v>678</v>
      </c>
      <c r="I2" s="143" t="s">
        <v>679</v>
      </c>
      <c r="J2" s="143"/>
      <c r="K2" s="143"/>
    </row>
    <row r="3" spans="1:11">
      <c r="A3" s="147"/>
      <c r="B3" s="148"/>
      <c r="C3" s="149"/>
      <c r="D3" s="193"/>
      <c r="E3" s="195"/>
      <c r="F3" s="195"/>
      <c r="G3" s="195"/>
      <c r="H3" s="148"/>
      <c r="I3" s="143"/>
      <c r="J3" s="143"/>
      <c r="K3" s="143"/>
    </row>
    <row r="4" spans="1:11" s="59" customFormat="1">
      <c r="A4" s="56"/>
      <c r="B4" s="57"/>
      <c r="C4" s="57"/>
      <c r="D4" s="57"/>
      <c r="E4" s="57"/>
      <c r="F4" s="57"/>
      <c r="G4" s="57"/>
      <c r="H4" s="57"/>
      <c r="I4" s="57"/>
      <c r="J4" s="57"/>
      <c r="K4" s="58"/>
    </row>
    <row r="5" spans="1:11" s="59" customFormat="1" ht="13" customHeight="1">
      <c r="A5" s="60"/>
      <c r="C5" s="61"/>
      <c r="D5" s="61"/>
      <c r="E5" s="61"/>
      <c r="F5" s="61"/>
      <c r="G5" s="61"/>
      <c r="H5" s="61"/>
      <c r="I5" s="61"/>
      <c r="K5" s="62"/>
    </row>
    <row r="6" spans="1:11" s="59" customFormat="1" ht="23.5" customHeight="1">
      <c r="A6" s="188" t="s">
        <v>869</v>
      </c>
      <c r="B6" s="189"/>
      <c r="C6" s="189"/>
      <c r="D6" s="189"/>
      <c r="E6" s="189"/>
      <c r="F6" s="189"/>
      <c r="G6" s="189"/>
      <c r="H6" s="189"/>
      <c r="I6" s="189"/>
      <c r="J6" s="189"/>
      <c r="K6" s="190"/>
    </row>
    <row r="7" spans="1:11" s="59" customFormat="1" ht="13" customHeight="1">
      <c r="A7" s="60"/>
      <c r="C7" s="61"/>
      <c r="D7" s="61"/>
      <c r="E7" s="61"/>
      <c r="F7" s="61"/>
      <c r="G7" s="61"/>
      <c r="H7" s="61"/>
      <c r="I7" s="61"/>
      <c r="K7" s="62"/>
    </row>
    <row r="8" spans="1:11" s="59" customFormat="1" ht="23.5" customHeight="1">
      <c r="A8" s="188" t="s">
        <v>704</v>
      </c>
      <c r="B8" s="189"/>
      <c r="C8" s="189"/>
      <c r="D8" s="189"/>
      <c r="E8" s="189"/>
      <c r="F8" s="189"/>
      <c r="G8" s="189"/>
      <c r="H8" s="189"/>
      <c r="I8" s="189"/>
      <c r="J8" s="189"/>
      <c r="K8" s="190"/>
    </row>
    <row r="9" spans="1:11" s="59" customFormat="1" ht="22" customHeight="1">
      <c r="A9" s="60"/>
      <c r="C9" s="63"/>
      <c r="D9" s="63"/>
      <c r="E9" s="64"/>
      <c r="F9" s="64" t="s">
        <v>705</v>
      </c>
      <c r="G9" s="63"/>
      <c r="H9" s="63"/>
      <c r="I9" s="63"/>
      <c r="K9" s="62"/>
    </row>
    <row r="10" spans="1:11" s="59" customFormat="1" ht="13.5" customHeight="1">
      <c r="A10" s="65"/>
      <c r="B10" s="66"/>
      <c r="C10" s="67"/>
      <c r="D10" s="67"/>
      <c r="E10" s="67"/>
      <c r="F10" s="67"/>
      <c r="G10" s="67"/>
      <c r="H10" s="67"/>
      <c r="I10" s="67"/>
      <c r="J10" s="66"/>
      <c r="K10" s="68"/>
    </row>
    <row r="11" spans="1:11" s="59" customFormat="1" ht="22" customHeight="1">
      <c r="A11" s="162" t="s">
        <v>680</v>
      </c>
      <c r="B11" s="143"/>
      <c r="C11" s="143"/>
      <c r="D11" s="69" t="s">
        <v>681</v>
      </c>
      <c r="E11" s="143" t="s">
        <v>682</v>
      </c>
      <c r="F11" s="143"/>
      <c r="G11" s="143"/>
      <c r="H11" s="143" t="s">
        <v>683</v>
      </c>
      <c r="I11" s="143"/>
      <c r="J11" s="143"/>
      <c r="K11" s="143"/>
    </row>
    <row r="12" spans="1:11" s="59" customFormat="1" ht="22" customHeight="1">
      <c r="A12" s="143"/>
      <c r="B12" s="143"/>
      <c r="C12" s="143"/>
      <c r="D12" s="70" t="s">
        <v>707</v>
      </c>
      <c r="E12" s="191" t="s">
        <v>706</v>
      </c>
      <c r="F12" s="191"/>
      <c r="G12" s="191"/>
      <c r="H12" s="143" t="s">
        <v>684</v>
      </c>
      <c r="I12" s="143"/>
      <c r="J12" s="143"/>
      <c r="K12" s="143"/>
    </row>
    <row r="13" spans="1:11" s="59" customFormat="1" ht="17.5" customHeight="1">
      <c r="C13" s="71"/>
      <c r="D13" s="71"/>
      <c r="E13" s="72"/>
      <c r="F13" s="72"/>
      <c r="G13" s="72"/>
      <c r="H13" s="71"/>
      <c r="I13" s="71"/>
    </row>
    <row r="14" spans="1:11" s="59" customFormat="1" ht="21.65" customHeight="1">
      <c r="A14" s="171" t="s">
        <v>685</v>
      </c>
      <c r="B14" s="172"/>
      <c r="C14" s="181" t="s">
        <v>686</v>
      </c>
      <c r="D14" s="172"/>
      <c r="E14" s="182"/>
      <c r="F14" s="153"/>
      <c r="G14" s="153"/>
      <c r="H14" s="153"/>
      <c r="I14" s="153"/>
      <c r="J14" s="153"/>
      <c r="K14" s="154"/>
    </row>
    <row r="15" spans="1:11" s="59" customFormat="1" ht="30" customHeight="1">
      <c r="A15" s="173"/>
      <c r="B15" s="174"/>
      <c r="C15" s="181" t="s">
        <v>687</v>
      </c>
      <c r="D15" s="172"/>
      <c r="E15" s="182"/>
      <c r="F15" s="153"/>
      <c r="G15" s="153"/>
      <c r="H15" s="153"/>
      <c r="I15" s="153"/>
      <c r="J15" s="153"/>
      <c r="K15" s="154"/>
    </row>
    <row r="16" spans="1:11" s="59" customFormat="1" ht="20.149999999999999" customHeight="1">
      <c r="A16" s="173"/>
      <c r="B16" s="174"/>
      <c r="C16" s="171" t="s">
        <v>688</v>
      </c>
      <c r="D16" s="172"/>
      <c r="E16" s="185" t="s">
        <v>689</v>
      </c>
      <c r="F16" s="186"/>
      <c r="G16" s="186"/>
      <c r="H16" s="186"/>
      <c r="I16" s="186"/>
      <c r="J16" s="186"/>
      <c r="K16" s="187"/>
    </row>
    <row r="17" spans="1:11" s="59" customFormat="1" ht="20.149999999999999" customHeight="1">
      <c r="A17" s="173"/>
      <c r="B17" s="174"/>
      <c r="C17" s="175"/>
      <c r="D17" s="176"/>
      <c r="E17" s="159"/>
      <c r="F17" s="160"/>
      <c r="G17" s="160"/>
      <c r="H17" s="160"/>
      <c r="I17" s="160"/>
      <c r="J17" s="160"/>
      <c r="K17" s="161"/>
    </row>
    <row r="18" spans="1:11" s="59" customFormat="1" ht="21.65" customHeight="1">
      <c r="A18" s="173"/>
      <c r="B18" s="174"/>
      <c r="C18" s="171" t="s">
        <v>690</v>
      </c>
      <c r="D18" s="172"/>
      <c r="E18" s="73" t="s">
        <v>691</v>
      </c>
      <c r="F18" s="183"/>
      <c r="G18" s="183"/>
      <c r="H18" s="74" t="s">
        <v>692</v>
      </c>
      <c r="I18" s="183"/>
      <c r="J18" s="183"/>
      <c r="K18" s="184"/>
    </row>
    <row r="19" spans="1:11" s="59" customFormat="1" ht="21.65" customHeight="1">
      <c r="A19" s="173"/>
      <c r="B19" s="174"/>
      <c r="C19" s="175"/>
      <c r="D19" s="176"/>
      <c r="E19" s="73" t="s">
        <v>693</v>
      </c>
      <c r="F19" s="183"/>
      <c r="G19" s="183"/>
      <c r="H19" s="183"/>
      <c r="I19" s="183"/>
      <c r="J19" s="183"/>
      <c r="K19" s="184"/>
    </row>
    <row r="20" spans="1:11" s="59" customFormat="1" ht="21.65" customHeight="1">
      <c r="A20" s="173"/>
      <c r="B20" s="174"/>
      <c r="C20" s="181" t="s">
        <v>673</v>
      </c>
      <c r="D20" s="172"/>
      <c r="E20" s="171"/>
      <c r="F20" s="181"/>
      <c r="G20" s="181"/>
      <c r="H20" s="181"/>
      <c r="I20" s="181"/>
      <c r="J20" s="181"/>
      <c r="K20" s="172"/>
    </row>
    <row r="21" spans="1:11" s="59" customFormat="1" ht="35.15" customHeight="1">
      <c r="A21" s="175"/>
      <c r="B21" s="176"/>
      <c r="C21" s="165" t="s">
        <v>694</v>
      </c>
      <c r="D21" s="166"/>
      <c r="E21" s="167"/>
      <c r="F21" s="168"/>
      <c r="G21" s="168"/>
      <c r="H21" s="168"/>
      <c r="I21" s="168"/>
      <c r="J21" s="168"/>
      <c r="K21" s="166"/>
    </row>
    <row r="22" spans="1:11" s="59" customFormat="1" ht="16" customHeight="1">
      <c r="A22" s="74"/>
      <c r="B22" s="74"/>
      <c r="C22" s="75"/>
    </row>
    <row r="23" spans="1:11" s="59" customFormat="1" ht="30" customHeight="1">
      <c r="A23" s="162" t="s">
        <v>708</v>
      </c>
      <c r="B23" s="143"/>
      <c r="C23" s="169" t="s">
        <v>687</v>
      </c>
      <c r="D23" s="169"/>
      <c r="E23" s="169"/>
      <c r="F23" s="169"/>
      <c r="G23" s="169"/>
      <c r="H23" s="169"/>
      <c r="I23" s="169"/>
      <c r="J23" s="169"/>
      <c r="K23" s="169"/>
    </row>
    <row r="24" spans="1:11" s="59" customFormat="1" ht="36.65" customHeight="1">
      <c r="A24" s="143"/>
      <c r="B24" s="143"/>
      <c r="C24" s="170" t="s">
        <v>695</v>
      </c>
      <c r="D24" s="169"/>
      <c r="E24" s="169"/>
      <c r="F24" s="169"/>
      <c r="G24" s="169"/>
      <c r="H24" s="169"/>
      <c r="I24" s="169"/>
      <c r="J24" s="169"/>
      <c r="K24" s="169"/>
    </row>
    <row r="25" spans="1:11" s="59" customFormat="1" ht="14.5" customHeight="1">
      <c r="A25" s="143"/>
      <c r="B25" s="143"/>
      <c r="C25" s="171" t="s">
        <v>688</v>
      </c>
      <c r="D25" s="172"/>
      <c r="E25" s="177" t="s">
        <v>696</v>
      </c>
      <c r="F25" s="178"/>
      <c r="G25" s="178"/>
      <c r="H25" s="178"/>
      <c r="I25" s="178"/>
      <c r="J25" s="178"/>
      <c r="K25" s="179"/>
    </row>
    <row r="26" spans="1:11" s="59" customFormat="1" ht="18" customHeight="1">
      <c r="A26" s="143"/>
      <c r="B26" s="143"/>
      <c r="C26" s="173"/>
      <c r="D26" s="174"/>
      <c r="E26" s="180" t="s">
        <v>689</v>
      </c>
      <c r="F26" s="155"/>
      <c r="G26" s="155"/>
      <c r="H26" s="155"/>
      <c r="I26" s="155"/>
      <c r="J26" s="155"/>
      <c r="K26" s="156"/>
    </row>
    <row r="27" spans="1:11" s="59" customFormat="1" ht="18" customHeight="1">
      <c r="A27" s="143"/>
      <c r="B27" s="143"/>
      <c r="C27" s="175"/>
      <c r="D27" s="176"/>
      <c r="E27" s="159"/>
      <c r="F27" s="160"/>
      <c r="G27" s="160"/>
      <c r="H27" s="160"/>
      <c r="I27" s="160"/>
      <c r="J27" s="160"/>
      <c r="K27" s="161"/>
    </row>
    <row r="28" spans="1:11" s="59" customFormat="1" ht="32.5" customHeight="1">
      <c r="A28" s="162" t="s">
        <v>697</v>
      </c>
      <c r="B28" s="143"/>
      <c r="C28" s="143"/>
      <c r="D28" s="143"/>
      <c r="E28" s="143"/>
      <c r="F28" s="143"/>
      <c r="G28" s="143"/>
      <c r="H28" s="143"/>
      <c r="I28" s="143"/>
      <c r="J28" s="143"/>
      <c r="K28" s="143"/>
    </row>
    <row r="29" spans="1:11" s="59" customFormat="1" ht="13" customHeight="1">
      <c r="A29" s="144" t="s">
        <v>698</v>
      </c>
      <c r="B29" s="145"/>
      <c r="C29" s="146"/>
      <c r="D29" s="142" t="s">
        <v>696</v>
      </c>
      <c r="E29" s="142"/>
      <c r="F29" s="142"/>
      <c r="G29" s="163" t="s">
        <v>699</v>
      </c>
      <c r="H29" s="144" t="s">
        <v>684</v>
      </c>
      <c r="I29" s="145"/>
      <c r="J29" s="145"/>
      <c r="K29" s="146"/>
    </row>
    <row r="30" spans="1:11" s="59" customFormat="1" ht="27.75" customHeight="1">
      <c r="A30" s="150"/>
      <c r="B30" s="151"/>
      <c r="C30" s="152"/>
      <c r="D30" s="164"/>
      <c r="E30" s="164"/>
      <c r="F30" s="164"/>
      <c r="G30" s="164"/>
      <c r="H30" s="150"/>
      <c r="I30" s="151"/>
      <c r="J30" s="151"/>
      <c r="K30" s="152"/>
    </row>
    <row r="31" spans="1:11" s="59" customFormat="1" ht="13" customHeight="1">
      <c r="A31" s="136" t="s">
        <v>709</v>
      </c>
      <c r="B31" s="137"/>
      <c r="C31" s="138"/>
      <c r="D31" s="142" t="s">
        <v>696</v>
      </c>
      <c r="E31" s="142"/>
      <c r="F31" s="142"/>
      <c r="G31" s="76"/>
      <c r="H31" s="77"/>
      <c r="I31" s="78"/>
      <c r="J31" s="78"/>
      <c r="K31" s="79"/>
    </row>
    <row r="32" spans="1:11" s="59" customFormat="1" ht="27.75" customHeight="1">
      <c r="A32" s="139"/>
      <c r="B32" s="140"/>
      <c r="C32" s="141"/>
      <c r="D32" s="143"/>
      <c r="E32" s="143"/>
      <c r="F32" s="143"/>
      <c r="G32" s="143"/>
      <c r="H32" s="143"/>
      <c r="I32" s="143"/>
      <c r="J32" s="143"/>
      <c r="K32" s="143"/>
    </row>
    <row r="33" spans="1:11" s="59" customFormat="1" ht="13.5" customHeight="1">
      <c r="C33" s="75"/>
    </row>
    <row r="34" spans="1:11" s="59" customFormat="1" ht="27.65" customHeight="1">
      <c r="A34" s="144" t="s">
        <v>700</v>
      </c>
      <c r="B34" s="145"/>
      <c r="C34" s="146"/>
      <c r="D34" s="153" t="s">
        <v>701</v>
      </c>
      <c r="E34" s="153"/>
      <c r="F34" s="153"/>
      <c r="G34" s="153"/>
      <c r="H34" s="153"/>
      <c r="I34" s="153"/>
      <c r="J34" s="153"/>
      <c r="K34" s="154"/>
    </row>
    <row r="35" spans="1:11" s="59" customFormat="1" ht="17.149999999999999" customHeight="1">
      <c r="A35" s="147"/>
      <c r="B35" s="148"/>
      <c r="C35" s="149"/>
      <c r="D35" s="155" t="s">
        <v>702</v>
      </c>
      <c r="E35" s="155"/>
      <c r="F35" s="155"/>
      <c r="G35" s="155"/>
      <c r="H35" s="155"/>
      <c r="I35" s="155"/>
      <c r="J35" s="155"/>
      <c r="K35" s="156"/>
    </row>
    <row r="36" spans="1:11" s="59" customFormat="1" ht="17.149999999999999" customHeight="1">
      <c r="A36" s="150"/>
      <c r="B36" s="151"/>
      <c r="C36" s="152"/>
      <c r="D36" s="157" t="s">
        <v>703</v>
      </c>
      <c r="E36" s="157"/>
      <c r="F36" s="157"/>
      <c r="G36" s="157"/>
      <c r="H36" s="157"/>
      <c r="I36" s="157"/>
      <c r="J36" s="157"/>
      <c r="K36" s="158"/>
    </row>
  </sheetData>
  <mergeCells count="53">
    <mergeCell ref="E16:K16"/>
    <mergeCell ref="E17:K17"/>
    <mergeCell ref="I2:K3"/>
    <mergeCell ref="A6:K6"/>
    <mergeCell ref="A8:K8"/>
    <mergeCell ref="A11:C12"/>
    <mergeCell ref="E11:G11"/>
    <mergeCell ref="H11:K11"/>
    <mergeCell ref="E12:G12"/>
    <mergeCell ref="H12:K12"/>
    <mergeCell ref="A2:C3"/>
    <mergeCell ref="D2:D3"/>
    <mergeCell ref="E2:E3"/>
    <mergeCell ref="F2:F3"/>
    <mergeCell ref="G2:G3"/>
    <mergeCell ref="H2:H3"/>
    <mergeCell ref="C18:D19"/>
    <mergeCell ref="F18:G18"/>
    <mergeCell ref="I18:K18"/>
    <mergeCell ref="F19:K19"/>
    <mergeCell ref="C20:D20"/>
    <mergeCell ref="E20:K20"/>
    <mergeCell ref="C21:D21"/>
    <mergeCell ref="E21:K21"/>
    <mergeCell ref="A23:B27"/>
    <mergeCell ref="C23:D23"/>
    <mergeCell ref="E23:K23"/>
    <mergeCell ref="C24:D24"/>
    <mergeCell ref="E24:K24"/>
    <mergeCell ref="C25:D27"/>
    <mergeCell ref="E25:K25"/>
    <mergeCell ref="E26:K26"/>
    <mergeCell ref="A14:B21"/>
    <mergeCell ref="C14:D14"/>
    <mergeCell ref="E14:K14"/>
    <mergeCell ref="C15:D15"/>
    <mergeCell ref="E15:K15"/>
    <mergeCell ref="C16:D17"/>
    <mergeCell ref="E27:K27"/>
    <mergeCell ref="A28:C28"/>
    <mergeCell ref="D28:K28"/>
    <mergeCell ref="A29:C30"/>
    <mergeCell ref="D29:F29"/>
    <mergeCell ref="G29:G30"/>
    <mergeCell ref="H29:K30"/>
    <mergeCell ref="D30:F30"/>
    <mergeCell ref="A31:C32"/>
    <mergeCell ref="D31:F31"/>
    <mergeCell ref="D32:K32"/>
    <mergeCell ref="A34:C36"/>
    <mergeCell ref="D34:K34"/>
    <mergeCell ref="D35:K35"/>
    <mergeCell ref="D36:K36"/>
  </mergeCells>
  <phoneticPr fontId="4"/>
  <dataValidations count="5">
    <dataValidation type="list" allowBlank="1" showInputMessage="1" sqref="D12">
      <formula1>"☑,□"</formula1>
    </dataValidation>
    <dataValidation type="list" allowBlank="1" showInputMessage="1" showErrorMessage="1" sqref="F2:F3">
      <formula1>"１月,２月,３月,４月,５月,６月,７月,８月,９月,10月,11月,12月"</formula1>
    </dataValidation>
    <dataValidation type="list" allowBlank="1" showInputMessage="1" showErrorMessage="1" sqref="E2:E3">
      <formula1>"７年,８年"</formula1>
    </dataValidation>
    <dataValidation type="list" allowBlank="1" showInputMessage="1" showErrorMessage="1" sqref="H2:H3">
      <formula1>"（月）,（火）,（水）,（木）,（金）"</formula1>
    </dataValidation>
    <dataValidation type="list" allowBlank="1" showInputMessage="1" showErrorMessage="1" sqref="I2">
      <formula1>"午前,午後"</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2"/>
  <sheetViews>
    <sheetView zoomScale="85" zoomScaleNormal="85" workbookViewId="0">
      <selection activeCell="I6" sqref="I6"/>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196" t="s">
        <v>871</v>
      </c>
      <c r="B1" s="196"/>
      <c r="C1" s="196"/>
      <c r="D1" s="196"/>
      <c r="E1" s="196"/>
    </row>
    <row r="2" spans="1:10" s="1" customFormat="1" ht="15" customHeight="1">
      <c r="A2" s="197" t="s">
        <v>0</v>
      </c>
      <c r="B2" s="198"/>
      <c r="C2" s="198"/>
      <c r="D2" s="198"/>
      <c r="E2" s="198"/>
    </row>
    <row r="3" spans="1:10" s="1" customFormat="1" ht="20.149999999999999" customHeight="1">
      <c r="A3" s="2" t="s">
        <v>1</v>
      </c>
      <c r="B3" s="199"/>
      <c r="C3" s="199"/>
      <c r="D3" s="199"/>
      <c r="E3" s="199"/>
    </row>
    <row r="4" spans="1:10" s="1" customFormat="1" ht="20.149999999999999" customHeight="1">
      <c r="A4" s="2" t="s">
        <v>2</v>
      </c>
      <c r="B4" s="2"/>
      <c r="C4" s="2" t="s">
        <v>3</v>
      </c>
      <c r="D4" s="199"/>
      <c r="E4" s="199"/>
    </row>
    <row r="5" spans="1:10" s="1" customFormat="1" ht="10" customHeight="1">
      <c r="A5" s="3"/>
      <c r="B5" s="3"/>
      <c r="C5" s="3"/>
      <c r="D5" s="3"/>
      <c r="E5" s="3"/>
    </row>
    <row r="6" spans="1:10" s="1" customFormat="1" ht="20.149999999999999" customHeight="1">
      <c r="A6" s="3" t="s">
        <v>600</v>
      </c>
      <c r="B6" s="3"/>
      <c r="C6" s="3"/>
      <c r="D6" s="3"/>
      <c r="E6" s="3"/>
    </row>
    <row r="7" spans="1:10" ht="26.15" customHeight="1">
      <c r="A7" s="4" t="s">
        <v>4</v>
      </c>
      <c r="B7" s="4" t="s">
        <v>5</v>
      </c>
      <c r="C7" s="4" t="s">
        <v>6</v>
      </c>
      <c r="D7" s="4" t="s">
        <v>7</v>
      </c>
      <c r="E7" s="4" t="s">
        <v>8</v>
      </c>
      <c r="F7" s="5"/>
      <c r="G7" s="5"/>
      <c r="H7" s="5"/>
      <c r="I7" s="5"/>
      <c r="J7" s="5"/>
    </row>
    <row r="8" spans="1:10" ht="18">
      <c r="A8" s="10" t="s">
        <v>9</v>
      </c>
      <c r="B8" s="10"/>
      <c r="C8" s="7" t="s">
        <v>10</v>
      </c>
      <c r="D8" s="8"/>
      <c r="E8" s="7"/>
      <c r="F8" s="5"/>
      <c r="G8" s="5"/>
      <c r="H8" s="5"/>
      <c r="I8" s="5"/>
      <c r="J8" s="5"/>
    </row>
    <row r="9" spans="1:10" ht="123.5">
      <c r="A9" s="10"/>
      <c r="B9" s="10" t="s">
        <v>211</v>
      </c>
      <c r="C9" s="7" t="s">
        <v>12</v>
      </c>
      <c r="D9" s="8"/>
      <c r="E9" s="7" t="s">
        <v>11</v>
      </c>
      <c r="F9" s="5"/>
      <c r="G9" s="5"/>
      <c r="H9" s="5"/>
      <c r="I9" s="5"/>
      <c r="J9" s="5"/>
    </row>
    <row r="10" spans="1:10" ht="38">
      <c r="A10" s="10"/>
      <c r="B10" s="10" t="s">
        <v>212</v>
      </c>
      <c r="C10" s="7" t="s">
        <v>13</v>
      </c>
      <c r="D10" s="8"/>
      <c r="E10" s="7" t="s">
        <v>217</v>
      </c>
      <c r="F10" s="5"/>
      <c r="G10" s="5"/>
      <c r="H10" s="5"/>
      <c r="I10" s="5"/>
      <c r="J10" s="5"/>
    </row>
    <row r="11" spans="1:10" ht="66.5">
      <c r="A11" s="10"/>
      <c r="B11" s="10" t="s">
        <v>213</v>
      </c>
      <c r="C11" s="7" t="s">
        <v>15</v>
      </c>
      <c r="D11" s="8"/>
      <c r="E11" s="7" t="s">
        <v>14</v>
      </c>
      <c r="F11" s="5"/>
      <c r="G11" s="5"/>
      <c r="H11" s="5"/>
      <c r="I11" s="5"/>
      <c r="J11" s="5"/>
    </row>
    <row r="12" spans="1:10" ht="57">
      <c r="A12" s="10"/>
      <c r="B12" s="10" t="s">
        <v>214</v>
      </c>
      <c r="C12" s="7" t="s">
        <v>18</v>
      </c>
      <c r="D12" s="8"/>
      <c r="E12" s="7" t="s">
        <v>16</v>
      </c>
      <c r="F12" s="5"/>
      <c r="G12" s="5"/>
      <c r="H12" s="5"/>
      <c r="I12" s="5"/>
      <c r="J12" s="5"/>
    </row>
    <row r="13" spans="1:10" ht="19">
      <c r="A13" s="10" t="s">
        <v>215</v>
      </c>
      <c r="B13" s="10"/>
      <c r="C13" s="7"/>
      <c r="D13" s="8"/>
      <c r="E13" s="7"/>
      <c r="F13" s="5"/>
      <c r="G13" s="5"/>
      <c r="H13" s="5"/>
      <c r="I13" s="5"/>
      <c r="J13" s="5"/>
    </row>
    <row r="14" spans="1:10" ht="19">
      <c r="A14" s="10" t="s">
        <v>216</v>
      </c>
      <c r="B14" s="10" t="s">
        <v>17</v>
      </c>
      <c r="C14" s="7" t="s">
        <v>20</v>
      </c>
      <c r="D14" s="8"/>
      <c r="E14" s="7"/>
      <c r="F14" s="5"/>
      <c r="G14" s="5"/>
      <c r="H14" s="5"/>
      <c r="I14" s="5"/>
      <c r="J14" s="5"/>
    </row>
    <row r="15" spans="1:10" ht="76">
      <c r="A15" s="10" t="s">
        <v>19</v>
      </c>
      <c r="B15" s="10" t="s">
        <v>218</v>
      </c>
      <c r="C15" s="7" t="s">
        <v>23</v>
      </c>
      <c r="D15" s="8"/>
      <c r="E15" s="7" t="s">
        <v>31</v>
      </c>
      <c r="F15" s="5"/>
      <c r="G15" s="5"/>
      <c r="H15" s="5"/>
      <c r="I15" s="5"/>
      <c r="J15" s="5"/>
    </row>
    <row r="16" spans="1:10" ht="76">
      <c r="A16" s="10" t="s">
        <v>21</v>
      </c>
      <c r="B16" s="10" t="s">
        <v>219</v>
      </c>
      <c r="C16" s="7" t="s">
        <v>23</v>
      </c>
      <c r="D16" s="8"/>
      <c r="E16" s="7" t="s">
        <v>31</v>
      </c>
      <c r="F16" s="5"/>
      <c r="G16" s="5"/>
      <c r="H16" s="5"/>
      <c r="I16" s="5"/>
      <c r="J16" s="5"/>
    </row>
    <row r="17" spans="1:10" ht="152">
      <c r="A17" s="10" t="s">
        <v>22</v>
      </c>
      <c r="B17" s="10" t="s">
        <v>618</v>
      </c>
      <c r="C17" s="7" t="s">
        <v>23</v>
      </c>
      <c r="D17" s="8"/>
      <c r="E17" s="7" t="s">
        <v>31</v>
      </c>
      <c r="F17" s="5"/>
      <c r="G17" s="5"/>
      <c r="H17" s="5"/>
      <c r="I17" s="5"/>
      <c r="J17" s="5"/>
    </row>
    <row r="18" spans="1:10" ht="114">
      <c r="A18" s="10"/>
      <c r="B18" s="7" t="s">
        <v>617</v>
      </c>
      <c r="C18" s="7"/>
      <c r="D18" s="8"/>
      <c r="E18" s="7"/>
      <c r="F18" s="5"/>
      <c r="G18" s="5"/>
      <c r="H18" s="5"/>
      <c r="I18" s="5"/>
      <c r="J18" s="5"/>
    </row>
    <row r="19" spans="1:10" ht="76">
      <c r="A19" s="10" t="s">
        <v>24</v>
      </c>
      <c r="B19" s="10" t="s">
        <v>220</v>
      </c>
      <c r="C19" s="7" t="s">
        <v>23</v>
      </c>
      <c r="D19" s="8"/>
      <c r="E19" s="7" t="s">
        <v>31</v>
      </c>
      <c r="F19" s="5"/>
      <c r="G19" s="5"/>
      <c r="H19" s="5"/>
      <c r="I19" s="5"/>
      <c r="J19" s="5"/>
    </row>
    <row r="20" spans="1:10" ht="76">
      <c r="A20" s="10" t="s">
        <v>25</v>
      </c>
      <c r="B20" s="10" t="s">
        <v>221</v>
      </c>
      <c r="C20" s="7" t="s">
        <v>23</v>
      </c>
      <c r="D20" s="8"/>
      <c r="E20" s="7" t="s">
        <v>31</v>
      </c>
      <c r="F20" s="5"/>
      <c r="G20" s="5"/>
      <c r="H20" s="5"/>
      <c r="I20" s="5"/>
      <c r="J20" s="5"/>
    </row>
    <row r="21" spans="1:10" ht="76">
      <c r="A21" s="10" t="s">
        <v>26</v>
      </c>
      <c r="B21" s="10" t="s">
        <v>218</v>
      </c>
      <c r="C21" s="7" t="s">
        <v>23</v>
      </c>
      <c r="D21" s="8"/>
      <c r="E21" s="7" t="s">
        <v>31</v>
      </c>
      <c r="F21" s="5"/>
      <c r="G21" s="5"/>
      <c r="H21" s="5"/>
      <c r="I21" s="5"/>
      <c r="J21" s="5"/>
    </row>
    <row r="22" spans="1:10" ht="76">
      <c r="A22" s="10" t="s">
        <v>27</v>
      </c>
      <c r="B22" s="10" t="s">
        <v>222</v>
      </c>
      <c r="C22" s="7" t="s">
        <v>29</v>
      </c>
      <c r="D22" s="8"/>
      <c r="E22" s="7" t="s">
        <v>31</v>
      </c>
      <c r="F22" s="5"/>
      <c r="G22" s="5"/>
      <c r="H22" s="5"/>
      <c r="I22" s="5"/>
      <c r="J22" s="5"/>
    </row>
    <row r="23" spans="1:10" ht="76">
      <c r="A23" s="10" t="s">
        <v>28</v>
      </c>
      <c r="B23" s="10" t="s">
        <v>223</v>
      </c>
      <c r="C23" s="7" t="s">
        <v>29</v>
      </c>
      <c r="D23" s="8"/>
      <c r="E23" s="7" t="s">
        <v>31</v>
      </c>
      <c r="F23" s="5"/>
      <c r="G23" s="5"/>
      <c r="H23" s="5"/>
      <c r="I23" s="5"/>
      <c r="J23" s="5"/>
    </row>
    <row r="24" spans="1:10" ht="76">
      <c r="A24" s="10" t="s">
        <v>30</v>
      </c>
      <c r="B24" s="10" t="s">
        <v>224</v>
      </c>
      <c r="C24" s="7" t="s">
        <v>29</v>
      </c>
      <c r="D24" s="8"/>
      <c r="E24" s="7" t="s">
        <v>31</v>
      </c>
      <c r="F24" s="5"/>
      <c r="G24" s="5"/>
      <c r="H24" s="5"/>
      <c r="I24" s="5"/>
      <c r="J24" s="5"/>
    </row>
    <row r="25" spans="1:10" ht="95">
      <c r="A25" s="10" t="s">
        <v>32</v>
      </c>
      <c r="B25" s="10" t="s">
        <v>33</v>
      </c>
      <c r="C25" s="7" t="s">
        <v>36</v>
      </c>
      <c r="D25" s="8"/>
      <c r="E25" s="7" t="s">
        <v>225</v>
      </c>
      <c r="F25" s="5"/>
      <c r="G25" s="5"/>
      <c r="H25" s="5"/>
      <c r="I25" s="5"/>
      <c r="J25" s="5"/>
    </row>
    <row r="26" spans="1:10" ht="47.5">
      <c r="A26" s="10" t="s">
        <v>34</v>
      </c>
      <c r="B26" s="10" t="s">
        <v>35</v>
      </c>
      <c r="C26" s="7" t="s">
        <v>226</v>
      </c>
      <c r="D26" s="8"/>
      <c r="E26" s="7" t="s">
        <v>227</v>
      </c>
      <c r="F26" s="5"/>
      <c r="G26" s="5"/>
      <c r="H26" s="5"/>
      <c r="I26" s="5"/>
      <c r="J26" s="5"/>
    </row>
    <row r="27" spans="1:10" ht="19">
      <c r="A27" s="10" t="s">
        <v>229</v>
      </c>
      <c r="B27" s="10"/>
      <c r="C27" s="7" t="s">
        <v>228</v>
      </c>
      <c r="D27" s="8"/>
      <c r="E27" s="7"/>
      <c r="F27" s="5"/>
      <c r="G27" s="5"/>
      <c r="H27" s="5"/>
      <c r="I27" s="5"/>
      <c r="J27" s="5"/>
    </row>
    <row r="28" spans="1:10" ht="66.5">
      <c r="A28" s="10" t="s">
        <v>230</v>
      </c>
      <c r="B28" s="10" t="s">
        <v>37</v>
      </c>
      <c r="C28" s="7" t="s">
        <v>38</v>
      </c>
      <c r="D28" s="8"/>
      <c r="E28" s="7" t="s">
        <v>231</v>
      </c>
      <c r="F28" s="5"/>
      <c r="G28" s="5"/>
      <c r="H28" s="5"/>
      <c r="I28" s="5"/>
      <c r="J28" s="5"/>
    </row>
    <row r="29" spans="1:10" ht="152">
      <c r="A29" s="11"/>
      <c r="B29" s="10" t="s">
        <v>232</v>
      </c>
      <c r="C29" s="7" t="s">
        <v>39</v>
      </c>
      <c r="D29" s="8"/>
      <c r="E29" s="7" t="s">
        <v>231</v>
      </c>
      <c r="F29" s="5"/>
      <c r="G29" s="5"/>
      <c r="H29" s="5"/>
      <c r="I29" s="5"/>
      <c r="J29" s="5"/>
    </row>
    <row r="30" spans="1:10" ht="85.5">
      <c r="A30" s="11"/>
      <c r="B30" s="10" t="s">
        <v>233</v>
      </c>
      <c r="C30" s="7" t="s">
        <v>41</v>
      </c>
      <c r="D30" s="8"/>
      <c r="E30" s="7" t="s">
        <v>231</v>
      </c>
      <c r="F30" s="5"/>
      <c r="G30" s="5"/>
      <c r="H30" s="5"/>
      <c r="I30" s="5"/>
      <c r="J30" s="5"/>
    </row>
    <row r="31" spans="1:10" ht="28.5">
      <c r="A31" s="11"/>
      <c r="B31" s="10" t="s">
        <v>40</v>
      </c>
      <c r="C31" s="7" t="s">
        <v>42</v>
      </c>
      <c r="D31" s="8"/>
      <c r="E31" s="7" t="s">
        <v>234</v>
      </c>
      <c r="F31" s="5"/>
      <c r="G31" s="5"/>
      <c r="H31" s="5"/>
      <c r="I31" s="5"/>
      <c r="J31" s="5"/>
    </row>
    <row r="32" spans="1:10" ht="47.5">
      <c r="A32" s="11"/>
      <c r="B32" s="10" t="s">
        <v>235</v>
      </c>
      <c r="C32" s="7" t="s">
        <v>236</v>
      </c>
      <c r="D32" s="8"/>
      <c r="E32" s="7" t="s">
        <v>231</v>
      </c>
      <c r="F32" s="5"/>
      <c r="G32" s="5"/>
      <c r="H32" s="5"/>
      <c r="I32" s="5"/>
      <c r="J32" s="5"/>
    </row>
    <row r="33" spans="1:10" ht="133">
      <c r="A33" s="9" t="s">
        <v>43</v>
      </c>
      <c r="B33" s="7" t="s">
        <v>237</v>
      </c>
      <c r="C33" s="7" t="s">
        <v>238</v>
      </c>
      <c r="D33" s="8"/>
      <c r="E33" s="7" t="s">
        <v>48</v>
      </c>
      <c r="F33" s="5"/>
      <c r="G33" s="5"/>
      <c r="H33" s="5"/>
      <c r="I33" s="5"/>
      <c r="J33" s="5"/>
    </row>
    <row r="34" spans="1:10" ht="57">
      <c r="A34" s="9"/>
      <c r="B34" s="7" t="s">
        <v>239</v>
      </c>
      <c r="C34" s="7" t="s">
        <v>240</v>
      </c>
      <c r="D34" s="8"/>
      <c r="E34" s="7" t="s">
        <v>48</v>
      </c>
      <c r="F34" s="5"/>
      <c r="G34" s="5"/>
      <c r="H34" s="5"/>
      <c r="I34" s="5"/>
      <c r="J34" s="5"/>
    </row>
    <row r="35" spans="1:10" ht="19">
      <c r="A35" s="10" t="s">
        <v>241</v>
      </c>
      <c r="B35" s="10"/>
      <c r="C35" s="7" t="s">
        <v>228</v>
      </c>
      <c r="D35" s="8"/>
      <c r="E35" s="7"/>
      <c r="F35" s="5"/>
      <c r="G35" s="5"/>
      <c r="H35" s="5"/>
      <c r="I35" s="5"/>
      <c r="J35" s="5"/>
    </row>
    <row r="36" spans="1:10" ht="76">
      <c r="A36" s="10" t="s">
        <v>242</v>
      </c>
      <c r="B36" s="10" t="s">
        <v>44</v>
      </c>
      <c r="C36" s="7" t="s">
        <v>45</v>
      </c>
      <c r="D36" s="8"/>
      <c r="E36" s="7" t="s">
        <v>243</v>
      </c>
      <c r="F36" s="5"/>
      <c r="G36" s="5"/>
      <c r="H36" s="5"/>
      <c r="I36" s="5"/>
      <c r="J36" s="5"/>
    </row>
    <row r="37" spans="1:10" ht="38">
      <c r="A37" s="10"/>
      <c r="B37" s="10" t="s">
        <v>244</v>
      </c>
      <c r="C37" s="7" t="s">
        <v>46</v>
      </c>
      <c r="D37" s="8"/>
      <c r="E37" s="7" t="s">
        <v>245</v>
      </c>
      <c r="F37" s="5"/>
      <c r="G37" s="5"/>
      <c r="H37" s="5"/>
      <c r="I37" s="5"/>
      <c r="J37" s="5"/>
    </row>
    <row r="38" spans="1:10" ht="28.5">
      <c r="A38" s="7" t="s">
        <v>246</v>
      </c>
      <c r="B38" s="7" t="s">
        <v>247</v>
      </c>
      <c r="C38" s="7" t="s">
        <v>47</v>
      </c>
      <c r="D38" s="8"/>
      <c r="E38" s="7" t="s">
        <v>48</v>
      </c>
      <c r="F38" s="5"/>
      <c r="G38" s="5"/>
      <c r="H38" s="5"/>
      <c r="I38" s="5"/>
      <c r="J38" s="5"/>
    </row>
    <row r="39" spans="1:10" ht="28.5">
      <c r="A39" s="7" t="s">
        <v>248</v>
      </c>
      <c r="B39" s="7" t="s">
        <v>249</v>
      </c>
      <c r="C39" s="7" t="s">
        <v>49</v>
      </c>
      <c r="D39" s="8"/>
      <c r="E39" s="7" t="s">
        <v>48</v>
      </c>
      <c r="F39" s="5"/>
      <c r="G39" s="5"/>
      <c r="H39" s="5"/>
      <c r="I39" s="5"/>
      <c r="J39" s="5"/>
    </row>
    <row r="40" spans="1:10" ht="38">
      <c r="A40" s="7" t="s">
        <v>250</v>
      </c>
      <c r="B40" s="7" t="s">
        <v>251</v>
      </c>
      <c r="C40" s="7" t="s">
        <v>50</v>
      </c>
      <c r="D40" s="8"/>
      <c r="E40" s="7" t="s">
        <v>48</v>
      </c>
      <c r="F40" s="5"/>
      <c r="G40" s="5"/>
      <c r="H40" s="5"/>
      <c r="I40" s="5"/>
      <c r="J40" s="5"/>
    </row>
    <row r="41" spans="1:10" ht="28.5">
      <c r="A41" s="10" t="s">
        <v>252</v>
      </c>
      <c r="B41" s="10" t="s">
        <v>253</v>
      </c>
      <c r="C41" s="7" t="s">
        <v>51</v>
      </c>
      <c r="D41" s="8"/>
      <c r="E41" s="7" t="s">
        <v>52</v>
      </c>
      <c r="F41" s="5"/>
      <c r="G41" s="5"/>
      <c r="H41" s="5"/>
      <c r="I41" s="5"/>
      <c r="J41" s="5"/>
    </row>
    <row r="42" spans="1:10" ht="38">
      <c r="A42" s="7" t="s">
        <v>254</v>
      </c>
      <c r="B42" s="7" t="s">
        <v>255</v>
      </c>
      <c r="C42" s="7" t="s">
        <v>53</v>
      </c>
      <c r="D42" s="8"/>
      <c r="E42" s="7" t="s">
        <v>48</v>
      </c>
      <c r="F42" s="12"/>
      <c r="G42" s="5"/>
      <c r="H42" s="5"/>
      <c r="I42" s="5"/>
      <c r="J42" s="5"/>
    </row>
    <row r="43" spans="1:10" ht="28.5">
      <c r="A43" s="7"/>
      <c r="B43" s="7" t="s">
        <v>256</v>
      </c>
      <c r="C43" s="7" t="s">
        <v>54</v>
      </c>
      <c r="D43" s="8"/>
      <c r="E43" s="7" t="s">
        <v>48</v>
      </c>
      <c r="F43" s="5"/>
      <c r="G43" s="5"/>
      <c r="H43" s="5"/>
      <c r="I43" s="5"/>
      <c r="J43" s="5"/>
    </row>
    <row r="44" spans="1:10" ht="28.5">
      <c r="A44" s="10" t="s">
        <v>257</v>
      </c>
      <c r="B44" s="10" t="s">
        <v>258</v>
      </c>
      <c r="C44" s="7" t="s">
        <v>55</v>
      </c>
      <c r="D44" s="8"/>
      <c r="E44" s="7" t="s">
        <v>259</v>
      </c>
      <c r="F44" s="5"/>
      <c r="G44" s="5"/>
      <c r="H44" s="5"/>
      <c r="I44" s="5"/>
      <c r="J44" s="5"/>
    </row>
    <row r="45" spans="1:10" ht="28.5">
      <c r="A45" s="7" t="s">
        <v>260</v>
      </c>
      <c r="B45" s="7" t="s">
        <v>261</v>
      </c>
      <c r="C45" s="7" t="s">
        <v>57</v>
      </c>
      <c r="D45" s="8"/>
      <c r="E45" s="7" t="s">
        <v>48</v>
      </c>
      <c r="F45" s="5"/>
      <c r="G45" s="5"/>
      <c r="H45" s="5"/>
      <c r="I45" s="5"/>
      <c r="J45" s="5"/>
    </row>
    <row r="46" spans="1:10" ht="38">
      <c r="A46" s="7" t="s">
        <v>265</v>
      </c>
      <c r="B46" s="7" t="s">
        <v>262</v>
      </c>
      <c r="C46" s="7" t="s">
        <v>58</v>
      </c>
      <c r="D46" s="8"/>
      <c r="E46" s="7" t="s">
        <v>48</v>
      </c>
      <c r="F46" s="5"/>
      <c r="G46" s="5"/>
      <c r="H46" s="5"/>
      <c r="I46" s="5"/>
      <c r="J46" s="5"/>
    </row>
    <row r="47" spans="1:10" ht="19">
      <c r="A47" s="7"/>
      <c r="B47" s="7" t="s">
        <v>263</v>
      </c>
      <c r="C47" s="7" t="s">
        <v>59</v>
      </c>
      <c r="D47" s="8"/>
      <c r="E47" s="7" t="s">
        <v>48</v>
      </c>
      <c r="F47" s="5"/>
      <c r="G47" s="5"/>
      <c r="H47" s="5"/>
      <c r="I47" s="5"/>
      <c r="J47" s="5"/>
    </row>
    <row r="48" spans="1:10" ht="28.5">
      <c r="A48" s="7"/>
      <c r="B48" s="7" t="s">
        <v>264</v>
      </c>
      <c r="C48" s="7" t="s">
        <v>60</v>
      </c>
      <c r="D48" s="8"/>
      <c r="E48" s="7" t="s">
        <v>48</v>
      </c>
      <c r="F48" s="5"/>
      <c r="G48" s="5"/>
      <c r="H48" s="5"/>
      <c r="I48" s="5"/>
      <c r="J48" s="5"/>
    </row>
    <row r="49" spans="1:10" ht="19">
      <c r="A49" s="10" t="s">
        <v>266</v>
      </c>
      <c r="B49" s="10" t="s">
        <v>267</v>
      </c>
      <c r="C49" s="7" t="s">
        <v>61</v>
      </c>
      <c r="D49" s="8"/>
      <c r="E49" s="7" t="s">
        <v>62</v>
      </c>
      <c r="F49" s="5"/>
      <c r="G49" s="5"/>
      <c r="H49" s="5"/>
      <c r="I49" s="5"/>
      <c r="J49" s="5"/>
    </row>
    <row r="50" spans="1:10" ht="28.5">
      <c r="A50" s="10"/>
      <c r="B50" s="10" t="s">
        <v>268</v>
      </c>
      <c r="C50" s="7" t="s">
        <v>64</v>
      </c>
      <c r="D50" s="8"/>
      <c r="E50" s="7" t="s">
        <v>62</v>
      </c>
      <c r="F50" s="5"/>
      <c r="G50" s="5"/>
      <c r="H50" s="5"/>
      <c r="I50" s="5"/>
      <c r="J50" s="5"/>
    </row>
    <row r="51" spans="1:10" ht="66.5">
      <c r="A51" s="7" t="s">
        <v>269</v>
      </c>
      <c r="B51" s="7" t="s">
        <v>63</v>
      </c>
      <c r="C51" s="7" t="s">
        <v>65</v>
      </c>
      <c r="D51" s="8"/>
      <c r="E51" s="7" t="s">
        <v>48</v>
      </c>
      <c r="F51" s="5"/>
      <c r="G51" s="5"/>
      <c r="H51" s="5"/>
      <c r="I51" s="5"/>
      <c r="J51" s="5"/>
    </row>
    <row r="52" spans="1:10" ht="57">
      <c r="A52" s="7"/>
      <c r="B52" s="7" t="s">
        <v>270</v>
      </c>
      <c r="C52" s="7" t="s">
        <v>67</v>
      </c>
      <c r="D52" s="8"/>
      <c r="E52" s="7" t="s">
        <v>48</v>
      </c>
      <c r="F52" s="5"/>
      <c r="G52" s="5"/>
      <c r="H52" s="5"/>
      <c r="I52" s="5"/>
      <c r="J52" s="5"/>
    </row>
    <row r="53" spans="1:10" ht="28.5">
      <c r="A53" s="10" t="s">
        <v>271</v>
      </c>
      <c r="B53" s="10" t="s">
        <v>66</v>
      </c>
      <c r="C53" s="7" t="s">
        <v>68</v>
      </c>
      <c r="D53" s="8"/>
      <c r="E53" s="7" t="s">
        <v>275</v>
      </c>
      <c r="F53" s="5"/>
      <c r="G53" s="5"/>
      <c r="H53" s="5"/>
      <c r="I53" s="5"/>
      <c r="J53" s="5"/>
    </row>
    <row r="54" spans="1:10" ht="28.5">
      <c r="A54" s="10"/>
      <c r="B54" s="10" t="s">
        <v>272</v>
      </c>
      <c r="C54" s="7" t="s">
        <v>69</v>
      </c>
      <c r="D54" s="8"/>
      <c r="E54" s="7" t="s">
        <v>275</v>
      </c>
      <c r="F54" s="5"/>
      <c r="G54" s="5"/>
      <c r="H54" s="5"/>
      <c r="I54" s="5"/>
      <c r="J54" s="5"/>
    </row>
    <row r="55" spans="1:10" ht="133">
      <c r="A55" s="10"/>
      <c r="B55" s="10" t="s">
        <v>273</v>
      </c>
      <c r="C55" s="7" t="s">
        <v>274</v>
      </c>
      <c r="D55" s="8"/>
      <c r="E55" s="7" t="s">
        <v>275</v>
      </c>
      <c r="F55" s="5"/>
      <c r="G55" s="5"/>
      <c r="H55" s="5"/>
      <c r="I55" s="5"/>
      <c r="J55" s="5"/>
    </row>
    <row r="56" spans="1:10" ht="28.5">
      <c r="A56" s="10"/>
      <c r="B56" s="10" t="s">
        <v>70</v>
      </c>
      <c r="C56" s="7" t="s">
        <v>276</v>
      </c>
      <c r="D56" s="8"/>
      <c r="E56" s="7" t="s">
        <v>277</v>
      </c>
      <c r="F56" s="5"/>
      <c r="G56" s="5"/>
      <c r="H56" s="5"/>
      <c r="I56" s="5"/>
      <c r="J56" s="5"/>
    </row>
    <row r="57" spans="1:10" ht="28.5">
      <c r="A57" s="10"/>
      <c r="B57" s="10" t="s">
        <v>278</v>
      </c>
      <c r="C57" s="7" t="s">
        <v>72</v>
      </c>
      <c r="D57" s="8"/>
      <c r="E57" s="7" t="s">
        <v>71</v>
      </c>
      <c r="F57" s="5"/>
      <c r="G57" s="5"/>
      <c r="H57" s="5"/>
      <c r="I57" s="5"/>
      <c r="J57" s="5"/>
    </row>
    <row r="58" spans="1:10" ht="38">
      <c r="A58" s="10"/>
      <c r="B58" s="10" t="s">
        <v>279</v>
      </c>
      <c r="C58" s="7" t="s">
        <v>74</v>
      </c>
      <c r="D58" s="8"/>
      <c r="E58" s="7" t="s">
        <v>73</v>
      </c>
      <c r="F58" s="5"/>
      <c r="G58" s="5"/>
      <c r="H58" s="5"/>
      <c r="I58" s="5"/>
      <c r="J58" s="5"/>
    </row>
    <row r="59" spans="1:10" ht="85.5">
      <c r="A59" s="7" t="s">
        <v>280</v>
      </c>
      <c r="B59" s="7" t="s">
        <v>281</v>
      </c>
      <c r="C59" s="7" t="s">
        <v>75</v>
      </c>
      <c r="D59" s="8"/>
      <c r="E59" s="7" t="s">
        <v>48</v>
      </c>
      <c r="F59" s="5"/>
      <c r="G59" s="5"/>
      <c r="H59" s="5"/>
      <c r="I59" s="5"/>
      <c r="J59" s="5"/>
    </row>
    <row r="60" spans="1:10" ht="38">
      <c r="A60" s="10" t="s">
        <v>282</v>
      </c>
      <c r="B60" s="10" t="s">
        <v>283</v>
      </c>
      <c r="C60" s="7" t="s">
        <v>76</v>
      </c>
      <c r="D60" s="8"/>
      <c r="E60" s="7" t="s">
        <v>78</v>
      </c>
      <c r="F60" s="5"/>
      <c r="G60" s="5"/>
      <c r="H60" s="5"/>
      <c r="I60" s="5"/>
      <c r="J60" s="5"/>
    </row>
    <row r="61" spans="1:10" ht="47.5">
      <c r="A61" s="10"/>
      <c r="B61" s="10" t="s">
        <v>284</v>
      </c>
      <c r="C61" s="7" t="s">
        <v>77</v>
      </c>
      <c r="D61" s="8"/>
      <c r="E61" s="7" t="s">
        <v>80</v>
      </c>
      <c r="F61" s="5"/>
      <c r="G61" s="5"/>
      <c r="H61" s="5"/>
      <c r="I61" s="5"/>
      <c r="J61" s="5"/>
    </row>
    <row r="62" spans="1:10" ht="38">
      <c r="A62" s="7" t="s">
        <v>285</v>
      </c>
      <c r="B62" s="7" t="s">
        <v>286</v>
      </c>
      <c r="C62" s="7" t="s">
        <v>79</v>
      </c>
      <c r="D62" s="8"/>
      <c r="E62" s="7" t="s">
        <v>48</v>
      </c>
      <c r="F62" s="5"/>
      <c r="G62" s="5"/>
      <c r="H62" s="5"/>
      <c r="I62" s="5"/>
      <c r="J62" s="5"/>
    </row>
    <row r="63" spans="1:10" ht="28.5">
      <c r="A63" s="9"/>
      <c r="B63" s="7" t="s">
        <v>287</v>
      </c>
      <c r="C63" s="7" t="s">
        <v>291</v>
      </c>
      <c r="D63" s="8"/>
      <c r="E63" s="7" t="s">
        <v>48</v>
      </c>
      <c r="F63" s="5"/>
      <c r="G63" s="5"/>
      <c r="H63" s="5"/>
      <c r="I63" s="5"/>
      <c r="J63" s="5"/>
    </row>
    <row r="64" spans="1:10" ht="28.5">
      <c r="A64" s="9"/>
      <c r="B64" s="7" t="s">
        <v>288</v>
      </c>
      <c r="C64" s="7" t="s">
        <v>81</v>
      </c>
      <c r="D64" s="8"/>
      <c r="E64" s="7" t="s">
        <v>48</v>
      </c>
      <c r="F64" s="12"/>
      <c r="G64" s="5"/>
      <c r="H64" s="5"/>
      <c r="I64" s="5"/>
      <c r="J64" s="5"/>
    </row>
    <row r="65" spans="1:10" ht="38">
      <c r="A65" s="9"/>
      <c r="B65" s="7" t="s">
        <v>289</v>
      </c>
      <c r="C65" s="7" t="s">
        <v>292</v>
      </c>
      <c r="D65" s="8"/>
      <c r="E65" s="7" t="s">
        <v>48</v>
      </c>
      <c r="F65" s="5"/>
      <c r="G65" s="5"/>
      <c r="H65" s="5"/>
      <c r="I65" s="5"/>
      <c r="J65" s="5"/>
    </row>
    <row r="66" spans="1:10" ht="19">
      <c r="A66" s="9"/>
      <c r="B66" s="7" t="s">
        <v>290</v>
      </c>
      <c r="C66" s="7" t="s">
        <v>293</v>
      </c>
      <c r="D66" s="8"/>
      <c r="E66" s="7" t="s">
        <v>48</v>
      </c>
      <c r="F66" s="5"/>
      <c r="G66" s="5"/>
      <c r="H66" s="5"/>
      <c r="I66" s="5"/>
      <c r="J66" s="5"/>
    </row>
    <row r="67" spans="1:10" ht="47.5">
      <c r="A67" s="11" t="s">
        <v>294</v>
      </c>
      <c r="B67" s="10" t="s">
        <v>295</v>
      </c>
      <c r="C67" s="7" t="s">
        <v>82</v>
      </c>
      <c r="D67" s="8"/>
      <c r="E67" s="7" t="s">
        <v>84</v>
      </c>
      <c r="F67" s="5"/>
      <c r="G67" s="5"/>
      <c r="H67" s="5"/>
      <c r="I67" s="5"/>
      <c r="J67" s="5"/>
    </row>
    <row r="68" spans="1:10" ht="76">
      <c r="A68" s="11"/>
      <c r="B68" s="10" t="s">
        <v>296</v>
      </c>
      <c r="C68" s="7" t="s">
        <v>83</v>
      </c>
      <c r="D68" s="8"/>
      <c r="E68" s="7" t="s">
        <v>86</v>
      </c>
      <c r="F68" s="5"/>
      <c r="G68" s="5"/>
      <c r="H68" s="5"/>
      <c r="I68" s="5"/>
      <c r="J68" s="5"/>
    </row>
    <row r="69" spans="1:10" ht="38">
      <c r="A69" s="11"/>
      <c r="B69" s="10" t="s">
        <v>297</v>
      </c>
      <c r="C69" s="7" t="s">
        <v>85</v>
      </c>
      <c r="D69" s="8"/>
      <c r="E69" s="7" t="s">
        <v>88</v>
      </c>
      <c r="F69" s="5"/>
      <c r="G69" s="5"/>
      <c r="H69" s="5"/>
      <c r="I69" s="5"/>
      <c r="J69" s="5"/>
    </row>
    <row r="70" spans="1:10" ht="57">
      <c r="A70" s="11"/>
      <c r="B70" s="10" t="s">
        <v>298</v>
      </c>
      <c r="C70" s="7" t="s">
        <v>87</v>
      </c>
      <c r="D70" s="8"/>
      <c r="E70" s="7" t="s">
        <v>299</v>
      </c>
      <c r="F70" s="5"/>
      <c r="G70" s="5"/>
      <c r="H70" s="5"/>
      <c r="I70" s="5"/>
      <c r="J70" s="5"/>
    </row>
    <row r="71" spans="1:10" ht="57">
      <c r="A71" s="11"/>
      <c r="B71" s="10" t="s">
        <v>300</v>
      </c>
      <c r="C71" s="7" t="s">
        <v>89</v>
      </c>
      <c r="D71" s="8"/>
      <c r="E71" s="7" t="s">
        <v>301</v>
      </c>
      <c r="F71" s="5"/>
      <c r="G71" s="5"/>
      <c r="H71" s="5"/>
      <c r="I71" s="5"/>
      <c r="J71" s="5"/>
    </row>
    <row r="72" spans="1:10" ht="28.5">
      <c r="A72" s="10"/>
      <c r="B72" s="10" t="s">
        <v>302</v>
      </c>
      <c r="C72" s="7" t="s">
        <v>90</v>
      </c>
      <c r="D72" s="8"/>
      <c r="E72" s="7" t="s">
        <v>303</v>
      </c>
      <c r="F72" s="5"/>
      <c r="G72" s="5"/>
      <c r="H72" s="5"/>
      <c r="I72" s="5"/>
      <c r="J72" s="5"/>
    </row>
    <row r="73" spans="1:10" ht="28.5">
      <c r="A73" s="10"/>
      <c r="B73" s="10" t="s">
        <v>304</v>
      </c>
      <c r="C73" s="7" t="s">
        <v>91</v>
      </c>
      <c r="D73" s="8"/>
      <c r="E73" s="7" t="s">
        <v>93</v>
      </c>
      <c r="F73" s="5"/>
      <c r="G73" s="5"/>
      <c r="H73" s="5"/>
      <c r="I73" s="5"/>
      <c r="J73" s="5"/>
    </row>
    <row r="74" spans="1:10" ht="57">
      <c r="A74" s="10"/>
      <c r="B74" s="10" t="s">
        <v>305</v>
      </c>
      <c r="C74" s="7" t="s">
        <v>92</v>
      </c>
      <c r="D74" s="8"/>
      <c r="E74" s="7" t="s">
        <v>95</v>
      </c>
      <c r="F74" s="5"/>
      <c r="G74" s="5"/>
      <c r="H74" s="5"/>
      <c r="I74" s="5"/>
      <c r="J74" s="5"/>
    </row>
    <row r="75" spans="1:10" ht="57">
      <c r="A75" s="10"/>
      <c r="B75" s="10" t="s">
        <v>306</v>
      </c>
      <c r="C75" s="7" t="s">
        <v>94</v>
      </c>
      <c r="D75" s="8"/>
      <c r="E75" s="7" t="s">
        <v>307</v>
      </c>
      <c r="F75" s="5"/>
      <c r="G75" s="5"/>
      <c r="H75" s="5"/>
      <c r="I75" s="5"/>
      <c r="J75" s="5"/>
    </row>
    <row r="76" spans="1:10" ht="28.5">
      <c r="A76" s="10"/>
      <c r="B76" s="10" t="s">
        <v>308</v>
      </c>
      <c r="C76" s="7" t="s">
        <v>96</v>
      </c>
      <c r="D76" s="8"/>
      <c r="E76" s="7" t="s">
        <v>309</v>
      </c>
      <c r="F76" s="5"/>
      <c r="G76" s="5"/>
      <c r="H76" s="5"/>
      <c r="I76" s="5"/>
      <c r="J76" s="5"/>
    </row>
    <row r="77" spans="1:10" ht="47.5">
      <c r="A77" s="10" t="s">
        <v>311</v>
      </c>
      <c r="B77" s="10" t="s">
        <v>312</v>
      </c>
      <c r="C77" s="7" t="s">
        <v>313</v>
      </c>
      <c r="D77" s="8"/>
      <c r="E77" s="7" t="s">
        <v>314</v>
      </c>
      <c r="F77" s="5"/>
      <c r="G77" s="5"/>
      <c r="H77" s="5"/>
      <c r="I77" s="5"/>
      <c r="J77" s="5"/>
    </row>
    <row r="78" spans="1:10" ht="57">
      <c r="A78" s="10"/>
      <c r="B78" s="10" t="s">
        <v>315</v>
      </c>
      <c r="C78" s="7" t="s">
        <v>316</v>
      </c>
      <c r="D78" s="8"/>
      <c r="E78" s="7" t="s">
        <v>317</v>
      </c>
      <c r="F78" s="5"/>
      <c r="G78" s="5"/>
      <c r="H78" s="5"/>
      <c r="I78" s="5"/>
      <c r="J78" s="5"/>
    </row>
    <row r="79" spans="1:10" ht="38">
      <c r="A79" s="10"/>
      <c r="B79" s="10" t="s">
        <v>297</v>
      </c>
      <c r="C79" s="7" t="s">
        <v>318</v>
      </c>
      <c r="D79" s="8"/>
      <c r="E79" s="7" t="s">
        <v>88</v>
      </c>
      <c r="F79" s="5"/>
      <c r="G79" s="5"/>
      <c r="H79" s="5"/>
      <c r="I79" s="5"/>
      <c r="J79" s="5"/>
    </row>
    <row r="80" spans="1:10" ht="57">
      <c r="A80" s="10"/>
      <c r="B80" s="10" t="s">
        <v>319</v>
      </c>
      <c r="C80" s="7" t="s">
        <v>320</v>
      </c>
      <c r="D80" s="8"/>
      <c r="E80" s="7" t="s">
        <v>321</v>
      </c>
      <c r="F80" s="5"/>
      <c r="G80" s="5"/>
      <c r="H80" s="5"/>
      <c r="I80" s="5"/>
      <c r="J80" s="5"/>
    </row>
    <row r="81" spans="1:10" ht="57">
      <c r="A81" s="10"/>
      <c r="B81" s="10" t="s">
        <v>322</v>
      </c>
      <c r="C81" s="7" t="s">
        <v>323</v>
      </c>
      <c r="D81" s="8"/>
      <c r="E81" s="7" t="s">
        <v>324</v>
      </c>
      <c r="F81" s="5"/>
      <c r="G81" s="5"/>
      <c r="H81" s="5"/>
      <c r="I81" s="5"/>
      <c r="J81" s="5"/>
    </row>
    <row r="82" spans="1:10" ht="38">
      <c r="A82" s="10"/>
      <c r="B82" s="10" t="s">
        <v>325</v>
      </c>
      <c r="C82" s="7" t="s">
        <v>326</v>
      </c>
      <c r="D82" s="8"/>
      <c r="E82" s="7" t="s">
        <v>327</v>
      </c>
      <c r="F82" s="5"/>
      <c r="G82" s="5"/>
      <c r="H82" s="5"/>
      <c r="I82" s="5"/>
      <c r="J82" s="5"/>
    </row>
    <row r="83" spans="1:10" ht="38">
      <c r="A83" s="10"/>
      <c r="B83" s="10" t="s">
        <v>328</v>
      </c>
      <c r="C83" s="7" t="s">
        <v>329</v>
      </c>
      <c r="D83" s="8"/>
      <c r="E83" s="7" t="s">
        <v>330</v>
      </c>
      <c r="F83" s="5"/>
      <c r="G83" s="5"/>
      <c r="H83" s="5"/>
      <c r="I83" s="5"/>
      <c r="J83" s="5"/>
    </row>
    <row r="84" spans="1:10" ht="57">
      <c r="A84" s="10"/>
      <c r="B84" s="10" t="s">
        <v>331</v>
      </c>
      <c r="C84" s="7" t="s">
        <v>332</v>
      </c>
      <c r="D84" s="8"/>
      <c r="E84" s="7" t="s">
        <v>333</v>
      </c>
      <c r="F84" s="5"/>
      <c r="G84" s="5"/>
      <c r="H84" s="5"/>
      <c r="I84" s="5"/>
      <c r="J84" s="5"/>
    </row>
    <row r="85" spans="1:10" ht="57">
      <c r="A85" s="10"/>
      <c r="B85" s="10" t="s">
        <v>306</v>
      </c>
      <c r="C85" s="7" t="s">
        <v>334</v>
      </c>
      <c r="D85" s="8"/>
      <c r="E85" s="7" t="s">
        <v>307</v>
      </c>
      <c r="F85" s="5"/>
      <c r="G85" s="5"/>
      <c r="H85" s="5"/>
      <c r="I85" s="5"/>
      <c r="J85" s="5"/>
    </row>
    <row r="86" spans="1:10" ht="28.5">
      <c r="A86" s="10"/>
      <c r="B86" s="10" t="s">
        <v>335</v>
      </c>
      <c r="C86" s="7" t="s">
        <v>336</v>
      </c>
      <c r="D86" s="8"/>
      <c r="E86" s="7" t="s">
        <v>309</v>
      </c>
      <c r="F86" s="5"/>
      <c r="G86" s="5"/>
      <c r="H86" s="5"/>
      <c r="I86" s="5"/>
      <c r="J86" s="5"/>
    </row>
    <row r="87" spans="1:10" ht="28.5">
      <c r="A87" s="10" t="s">
        <v>310</v>
      </c>
      <c r="B87" s="10" t="s">
        <v>338</v>
      </c>
      <c r="C87" s="7" t="s">
        <v>337</v>
      </c>
      <c r="D87" s="8"/>
      <c r="E87" s="7"/>
      <c r="F87" s="5"/>
      <c r="G87" s="5"/>
      <c r="H87" s="5"/>
      <c r="I87" s="5"/>
      <c r="J87" s="5"/>
    </row>
    <row r="88" spans="1:10" ht="38">
      <c r="A88" s="10"/>
      <c r="B88" s="10" t="s">
        <v>339</v>
      </c>
      <c r="C88" s="7"/>
      <c r="D88" s="8"/>
      <c r="E88" s="7" t="s">
        <v>342</v>
      </c>
      <c r="F88" s="5"/>
      <c r="G88" s="5"/>
      <c r="H88" s="5"/>
      <c r="I88" s="5"/>
      <c r="J88" s="5"/>
    </row>
    <row r="89" spans="1:10" ht="19">
      <c r="A89" s="10"/>
      <c r="B89" s="10" t="s">
        <v>340</v>
      </c>
      <c r="C89" s="7"/>
      <c r="D89" s="8"/>
      <c r="E89" s="7" t="s">
        <v>98</v>
      </c>
      <c r="F89" s="5"/>
      <c r="G89" s="5"/>
      <c r="H89" s="5"/>
      <c r="I89" s="5"/>
      <c r="J89" s="5"/>
    </row>
    <row r="90" spans="1:10" ht="38">
      <c r="A90" s="10"/>
      <c r="B90" s="10" t="s">
        <v>341</v>
      </c>
      <c r="C90" s="7" t="s">
        <v>343</v>
      </c>
      <c r="D90" s="8"/>
      <c r="E90" s="7" t="s">
        <v>48</v>
      </c>
      <c r="F90" s="5"/>
      <c r="G90" s="5"/>
      <c r="H90" s="5"/>
      <c r="I90" s="5"/>
      <c r="J90" s="5"/>
    </row>
    <row r="91" spans="1:10" ht="66.5">
      <c r="A91" s="7" t="s">
        <v>344</v>
      </c>
      <c r="B91" s="7" t="s">
        <v>345</v>
      </c>
      <c r="C91" s="7" t="s">
        <v>97</v>
      </c>
      <c r="D91" s="8"/>
      <c r="E91" s="7" t="s">
        <v>48</v>
      </c>
      <c r="F91" s="5"/>
      <c r="G91" s="5"/>
      <c r="H91" s="5"/>
      <c r="I91" s="5"/>
      <c r="J91" s="5"/>
    </row>
    <row r="92" spans="1:10" ht="38">
      <c r="A92" s="7" t="s">
        <v>346</v>
      </c>
      <c r="B92" s="7" t="s">
        <v>347</v>
      </c>
      <c r="C92" s="7" t="s">
        <v>99</v>
      </c>
      <c r="D92" s="8"/>
      <c r="E92" s="7" t="s">
        <v>101</v>
      </c>
      <c r="F92" s="5"/>
      <c r="G92" s="5"/>
      <c r="H92" s="5"/>
      <c r="I92" s="5"/>
      <c r="J92" s="5"/>
    </row>
    <row r="93" spans="1:10" ht="28.5">
      <c r="A93" s="10" t="s">
        <v>348</v>
      </c>
      <c r="B93" s="10" t="s">
        <v>349</v>
      </c>
      <c r="C93" s="7" t="s">
        <v>100</v>
      </c>
      <c r="D93" s="8"/>
      <c r="E93" s="7" t="s">
        <v>354</v>
      </c>
      <c r="F93" s="5"/>
      <c r="G93" s="5"/>
      <c r="H93" s="5"/>
      <c r="I93" s="5"/>
      <c r="J93" s="5"/>
    </row>
    <row r="94" spans="1:10" ht="28.5">
      <c r="A94" s="10"/>
      <c r="B94" s="10" t="s">
        <v>350</v>
      </c>
      <c r="C94" s="7" t="s">
        <v>102</v>
      </c>
      <c r="D94" s="8"/>
      <c r="E94" s="7" t="s">
        <v>354</v>
      </c>
      <c r="F94" s="5"/>
      <c r="G94" s="5"/>
      <c r="H94" s="5"/>
      <c r="I94" s="5"/>
      <c r="J94" s="5"/>
    </row>
    <row r="95" spans="1:10" ht="28.5">
      <c r="A95" s="10"/>
      <c r="B95" s="10" t="s">
        <v>351</v>
      </c>
      <c r="C95" s="7" t="s">
        <v>103</v>
      </c>
      <c r="D95" s="8"/>
      <c r="E95" s="7" t="s">
        <v>354</v>
      </c>
      <c r="F95" s="5"/>
      <c r="G95" s="5"/>
      <c r="H95" s="5"/>
      <c r="I95" s="5"/>
      <c r="J95" s="5"/>
    </row>
    <row r="96" spans="1:10" ht="47.5">
      <c r="A96" s="10"/>
      <c r="B96" s="10" t="s">
        <v>352</v>
      </c>
      <c r="C96" s="7" t="s">
        <v>104</v>
      </c>
      <c r="D96" s="8"/>
      <c r="E96" s="7" t="s">
        <v>355</v>
      </c>
      <c r="F96" s="5"/>
      <c r="G96" s="5"/>
      <c r="H96" s="5"/>
      <c r="I96" s="5"/>
      <c r="J96" s="5"/>
    </row>
    <row r="97" spans="1:10" ht="47.5">
      <c r="A97" s="10"/>
      <c r="B97" s="10" t="s">
        <v>353</v>
      </c>
      <c r="C97" s="7" t="s">
        <v>105</v>
      </c>
      <c r="D97" s="8"/>
      <c r="E97" s="7" t="s">
        <v>356</v>
      </c>
      <c r="F97" s="5"/>
      <c r="G97" s="5"/>
      <c r="H97" s="5"/>
      <c r="I97" s="5"/>
      <c r="J97" s="5"/>
    </row>
    <row r="98" spans="1:10" ht="28.5">
      <c r="A98" s="7" t="s">
        <v>357</v>
      </c>
      <c r="B98" s="7" t="s">
        <v>358</v>
      </c>
      <c r="C98" s="7" t="s">
        <v>106</v>
      </c>
      <c r="D98" s="8"/>
      <c r="E98" s="7" t="s">
        <v>48</v>
      </c>
      <c r="F98" s="5"/>
      <c r="G98" s="5"/>
      <c r="H98" s="5"/>
      <c r="I98" s="5"/>
      <c r="J98" s="5"/>
    </row>
    <row r="99" spans="1:10" ht="28.5">
      <c r="A99" s="7"/>
      <c r="B99" s="7" t="s">
        <v>107</v>
      </c>
      <c r="C99" s="7" t="s">
        <v>108</v>
      </c>
      <c r="D99" s="8"/>
      <c r="E99" s="7" t="s">
        <v>48</v>
      </c>
      <c r="F99" s="5"/>
      <c r="G99" s="5"/>
      <c r="H99" s="5"/>
      <c r="I99" s="5"/>
      <c r="J99" s="5"/>
    </row>
    <row r="100" spans="1:10" ht="19">
      <c r="A100" s="7"/>
      <c r="B100" s="7" t="s">
        <v>109</v>
      </c>
      <c r="C100" s="7" t="s">
        <v>110</v>
      </c>
      <c r="D100" s="8"/>
      <c r="E100" s="7" t="s">
        <v>48</v>
      </c>
      <c r="F100" s="5"/>
      <c r="G100" s="5"/>
      <c r="H100" s="5"/>
      <c r="I100" s="5"/>
      <c r="J100" s="5"/>
    </row>
    <row r="101" spans="1:10" ht="19">
      <c r="A101" s="7"/>
      <c r="B101" s="7" t="s">
        <v>359</v>
      </c>
      <c r="C101" s="7" t="s">
        <v>111</v>
      </c>
      <c r="D101" s="8"/>
      <c r="E101" s="7" t="s">
        <v>48</v>
      </c>
      <c r="F101" s="5"/>
      <c r="G101" s="5"/>
      <c r="H101" s="5"/>
      <c r="I101" s="5"/>
      <c r="J101" s="5"/>
    </row>
    <row r="102" spans="1:10" ht="19">
      <c r="A102" s="7" t="s">
        <v>360</v>
      </c>
      <c r="B102" s="7" t="s">
        <v>361</v>
      </c>
      <c r="C102" s="7" t="s">
        <v>112</v>
      </c>
      <c r="D102" s="8"/>
      <c r="E102" s="7" t="s">
        <v>48</v>
      </c>
      <c r="F102" s="5"/>
      <c r="G102" s="5"/>
      <c r="H102" s="5"/>
      <c r="I102" s="5"/>
      <c r="J102" s="5"/>
    </row>
    <row r="103" spans="1:10" ht="38">
      <c r="A103" s="7"/>
      <c r="B103" s="7" t="s">
        <v>362</v>
      </c>
      <c r="C103" s="7" t="s">
        <v>113</v>
      </c>
      <c r="D103" s="8"/>
      <c r="E103" s="7" t="s">
        <v>48</v>
      </c>
      <c r="F103" s="5"/>
      <c r="G103" s="5"/>
      <c r="H103" s="5"/>
      <c r="I103" s="5"/>
      <c r="J103" s="5"/>
    </row>
    <row r="104" spans="1:10" ht="28.5">
      <c r="A104" s="7"/>
      <c r="B104" s="7" t="s">
        <v>363</v>
      </c>
      <c r="C104" s="7" t="s">
        <v>114</v>
      </c>
      <c r="D104" s="8"/>
      <c r="E104" s="7" t="s">
        <v>48</v>
      </c>
      <c r="F104" s="5"/>
      <c r="G104" s="5"/>
      <c r="H104" s="5"/>
      <c r="I104" s="5"/>
      <c r="J104" s="5"/>
    </row>
    <row r="105" spans="1:10" ht="47.5">
      <c r="A105" s="7" t="s">
        <v>364</v>
      </c>
      <c r="B105" s="7" t="s">
        <v>365</v>
      </c>
      <c r="C105" s="7" t="s">
        <v>115</v>
      </c>
      <c r="D105" s="8"/>
      <c r="E105" s="7" t="s">
        <v>48</v>
      </c>
      <c r="F105" s="5"/>
      <c r="G105" s="5"/>
      <c r="H105" s="5"/>
      <c r="I105" s="5"/>
      <c r="J105" s="5"/>
    </row>
    <row r="106" spans="1:10" ht="66.5">
      <c r="A106" s="17"/>
      <c r="B106" s="17" t="s">
        <v>366</v>
      </c>
      <c r="C106" s="17"/>
      <c r="D106" s="18"/>
      <c r="E106" s="17" t="s">
        <v>48</v>
      </c>
      <c r="F106" s="5"/>
      <c r="G106" s="5"/>
      <c r="H106" s="5"/>
      <c r="I106" s="5"/>
      <c r="J106" s="5"/>
    </row>
    <row r="107" spans="1:10" ht="87" customHeight="1">
      <c r="A107" s="13"/>
      <c r="B107" s="13"/>
      <c r="C107" s="14"/>
      <c r="D107" s="15"/>
      <c r="E107" s="14"/>
      <c r="F107" s="5"/>
      <c r="G107" s="5"/>
      <c r="H107" s="5"/>
      <c r="I107" s="5"/>
      <c r="J107" s="5"/>
    </row>
    <row r="108" spans="1:10" ht="28.5">
      <c r="A108" s="10"/>
      <c r="B108" s="11" t="s">
        <v>116</v>
      </c>
      <c r="C108" s="7" t="s">
        <v>117</v>
      </c>
      <c r="D108" s="8"/>
      <c r="E108" s="7" t="s">
        <v>48</v>
      </c>
      <c r="F108" s="12"/>
      <c r="G108" s="5"/>
      <c r="H108" s="5"/>
      <c r="I108" s="5"/>
      <c r="J108" s="5"/>
    </row>
    <row r="109" spans="1:10" ht="38">
      <c r="A109" s="10" t="s">
        <v>367</v>
      </c>
      <c r="B109" s="10" t="s">
        <v>369</v>
      </c>
      <c r="C109" s="7" t="s">
        <v>118</v>
      </c>
      <c r="D109" s="8"/>
      <c r="E109" s="7" t="s">
        <v>119</v>
      </c>
      <c r="F109" s="5"/>
      <c r="G109" s="5"/>
      <c r="H109" s="5"/>
      <c r="I109" s="5"/>
      <c r="J109" s="5"/>
    </row>
    <row r="110" spans="1:10" ht="66.5">
      <c r="A110" s="7" t="s">
        <v>368</v>
      </c>
      <c r="B110" s="7" t="s">
        <v>370</v>
      </c>
      <c r="C110" s="7" t="s">
        <v>120</v>
      </c>
      <c r="D110" s="8"/>
      <c r="E110" s="7" t="s">
        <v>48</v>
      </c>
      <c r="F110" s="5"/>
      <c r="G110" s="5"/>
      <c r="H110" s="5"/>
      <c r="I110" s="5"/>
      <c r="J110" s="5"/>
    </row>
    <row r="111" spans="1:10" ht="142.5">
      <c r="A111" s="7" t="s">
        <v>371</v>
      </c>
      <c r="B111" s="7" t="s">
        <v>372</v>
      </c>
      <c r="C111" s="7" t="s">
        <v>373</v>
      </c>
      <c r="D111" s="8"/>
      <c r="E111" s="7" t="s">
        <v>48</v>
      </c>
      <c r="F111" s="5"/>
      <c r="G111" s="5"/>
      <c r="H111" s="5"/>
      <c r="I111" s="5"/>
      <c r="J111" s="5"/>
    </row>
    <row r="112" spans="1:10" ht="38">
      <c r="A112" s="7" t="s">
        <v>374</v>
      </c>
      <c r="B112" s="7" t="s">
        <v>375</v>
      </c>
      <c r="C112" s="7" t="s">
        <v>121</v>
      </c>
      <c r="D112" s="8"/>
      <c r="E112" s="7" t="s">
        <v>48</v>
      </c>
      <c r="F112" s="5"/>
      <c r="G112" s="5"/>
      <c r="H112" s="5"/>
      <c r="I112" s="5"/>
      <c r="J112" s="5"/>
    </row>
    <row r="113" spans="1:10" ht="66.5">
      <c r="A113" s="10" t="s">
        <v>376</v>
      </c>
      <c r="B113" s="10" t="s">
        <v>377</v>
      </c>
      <c r="C113" s="7" t="s">
        <v>124</v>
      </c>
      <c r="D113" s="8"/>
      <c r="E113" s="7" t="s">
        <v>122</v>
      </c>
      <c r="F113" s="5"/>
      <c r="G113" s="5"/>
      <c r="H113" s="5"/>
      <c r="I113" s="5"/>
      <c r="J113" s="5"/>
    </row>
    <row r="114" spans="1:10" ht="38">
      <c r="A114" s="10"/>
      <c r="B114" s="10" t="s">
        <v>123</v>
      </c>
      <c r="C114" s="7" t="s">
        <v>126</v>
      </c>
      <c r="D114" s="8"/>
      <c r="E114" s="7" t="s">
        <v>125</v>
      </c>
      <c r="F114" s="5"/>
      <c r="G114" s="5"/>
      <c r="H114" s="5"/>
      <c r="I114" s="5"/>
      <c r="J114" s="5"/>
    </row>
    <row r="115" spans="1:10" ht="47.5">
      <c r="A115" s="10"/>
      <c r="B115" s="10" t="s">
        <v>378</v>
      </c>
      <c r="C115" s="7" t="s">
        <v>128</v>
      </c>
      <c r="D115" s="8"/>
      <c r="E115" s="7" t="s">
        <v>127</v>
      </c>
      <c r="F115" s="5"/>
      <c r="G115" s="5"/>
      <c r="H115" s="5"/>
      <c r="I115" s="5"/>
      <c r="J115" s="5"/>
    </row>
    <row r="116" spans="1:10" ht="133">
      <c r="A116" s="10" t="s">
        <v>379</v>
      </c>
      <c r="B116" s="10" t="s">
        <v>380</v>
      </c>
      <c r="C116" s="7" t="s">
        <v>131</v>
      </c>
      <c r="D116" s="8"/>
      <c r="E116" s="7" t="s">
        <v>129</v>
      </c>
      <c r="F116" s="5"/>
      <c r="G116" s="5"/>
      <c r="H116" s="5"/>
      <c r="I116" s="5"/>
      <c r="J116" s="5"/>
    </row>
    <row r="117" spans="1:10" ht="28.5">
      <c r="A117" s="10" t="s">
        <v>381</v>
      </c>
      <c r="B117" s="10" t="s">
        <v>130</v>
      </c>
      <c r="C117" s="7" t="s">
        <v>133</v>
      </c>
      <c r="D117" s="8"/>
      <c r="E117" s="7" t="s">
        <v>132</v>
      </c>
      <c r="F117" s="5"/>
      <c r="G117" s="5"/>
      <c r="H117" s="5"/>
      <c r="I117" s="5"/>
      <c r="J117" s="5"/>
    </row>
    <row r="118" spans="1:10" ht="38">
      <c r="A118" s="10"/>
      <c r="B118" s="10" t="s">
        <v>382</v>
      </c>
      <c r="C118" s="7" t="s">
        <v>136</v>
      </c>
      <c r="D118" s="8"/>
      <c r="E118" s="7" t="s">
        <v>134</v>
      </c>
      <c r="F118" s="5"/>
      <c r="G118" s="5"/>
      <c r="H118" s="5"/>
      <c r="I118" s="5"/>
      <c r="J118" s="5"/>
    </row>
    <row r="119" spans="1:10" ht="19">
      <c r="A119" s="10"/>
      <c r="B119" s="10" t="s">
        <v>135</v>
      </c>
      <c r="C119" s="7" t="s">
        <v>138</v>
      </c>
      <c r="D119" s="8"/>
      <c r="E119" s="7" t="s">
        <v>137</v>
      </c>
      <c r="F119" s="5"/>
      <c r="G119" s="5"/>
      <c r="H119" s="5"/>
      <c r="I119" s="5"/>
      <c r="J119" s="5"/>
    </row>
    <row r="120" spans="1:10" ht="47.5">
      <c r="A120" s="10"/>
      <c r="B120" s="10" t="s">
        <v>383</v>
      </c>
      <c r="C120" s="7" t="s">
        <v>139</v>
      </c>
      <c r="D120" s="8"/>
      <c r="E120" s="7" t="s">
        <v>386</v>
      </c>
      <c r="F120" s="5"/>
      <c r="G120" s="5"/>
      <c r="H120" s="5"/>
      <c r="I120" s="5"/>
      <c r="J120" s="5"/>
    </row>
    <row r="121" spans="1:10" ht="38">
      <c r="A121" s="10" t="s">
        <v>384</v>
      </c>
      <c r="B121" s="10" t="s">
        <v>385</v>
      </c>
      <c r="C121" s="7" t="s">
        <v>140</v>
      </c>
      <c r="D121" s="8"/>
      <c r="E121" s="7" t="s">
        <v>141</v>
      </c>
      <c r="F121" s="5"/>
      <c r="G121" s="5"/>
      <c r="H121" s="5"/>
      <c r="I121" s="5"/>
      <c r="J121" s="5"/>
    </row>
    <row r="122" spans="1:10" ht="28.5">
      <c r="A122" s="10"/>
      <c r="B122" s="135" t="s">
        <v>861</v>
      </c>
      <c r="C122" s="7" t="s">
        <v>142</v>
      </c>
      <c r="D122" s="8"/>
      <c r="E122" s="7" t="s">
        <v>143</v>
      </c>
      <c r="F122" s="5"/>
      <c r="G122" s="5"/>
      <c r="H122" s="5"/>
      <c r="I122" s="5"/>
      <c r="J122" s="5"/>
    </row>
    <row r="123" spans="1:10" ht="38">
      <c r="A123" s="10"/>
      <c r="B123" s="10" t="s">
        <v>387</v>
      </c>
      <c r="C123" s="7" t="s">
        <v>144</v>
      </c>
      <c r="D123" s="8"/>
      <c r="E123" s="7" t="s">
        <v>145</v>
      </c>
      <c r="F123" s="5"/>
      <c r="G123" s="5"/>
      <c r="H123" s="5"/>
      <c r="I123" s="5"/>
      <c r="J123" s="5"/>
    </row>
    <row r="124" spans="1:10" ht="28.5">
      <c r="A124" s="10" t="s">
        <v>388</v>
      </c>
      <c r="B124" s="10" t="s">
        <v>389</v>
      </c>
      <c r="C124" s="7" t="s">
        <v>147</v>
      </c>
      <c r="D124" s="8"/>
      <c r="E124" s="7" t="s">
        <v>390</v>
      </c>
      <c r="F124" s="5"/>
      <c r="G124" s="5"/>
      <c r="H124" s="5"/>
      <c r="I124" s="5"/>
      <c r="J124" s="5"/>
    </row>
    <row r="125" spans="1:10" ht="66.5">
      <c r="A125" s="10" t="s">
        <v>391</v>
      </c>
      <c r="B125" s="10" t="s">
        <v>146</v>
      </c>
      <c r="C125" s="7" t="s">
        <v>148</v>
      </c>
      <c r="D125" s="8"/>
      <c r="E125" s="7" t="s">
        <v>392</v>
      </c>
      <c r="F125" s="5"/>
      <c r="G125" s="5"/>
      <c r="H125" s="5"/>
      <c r="I125" s="5"/>
      <c r="J125" s="5"/>
    </row>
    <row r="126" spans="1:10" ht="19">
      <c r="A126" s="10"/>
      <c r="B126" s="10" t="s">
        <v>393</v>
      </c>
      <c r="C126" s="7" t="s">
        <v>149</v>
      </c>
      <c r="D126" s="8"/>
      <c r="E126" s="7" t="s">
        <v>394</v>
      </c>
      <c r="F126" s="5"/>
      <c r="G126" s="5"/>
      <c r="H126" s="5"/>
      <c r="I126" s="5"/>
      <c r="J126" s="5"/>
    </row>
    <row r="127" spans="1:10" ht="28.5">
      <c r="A127" s="10"/>
      <c r="B127" s="10" t="s">
        <v>395</v>
      </c>
      <c r="C127" s="7" t="s">
        <v>151</v>
      </c>
      <c r="D127" s="8"/>
      <c r="E127" s="7" t="s">
        <v>150</v>
      </c>
      <c r="F127" s="5"/>
      <c r="G127" s="5"/>
      <c r="H127" s="5"/>
      <c r="I127" s="5"/>
      <c r="J127" s="5"/>
    </row>
    <row r="128" spans="1:10" ht="76">
      <c r="A128" s="10" t="s">
        <v>396</v>
      </c>
      <c r="B128" s="10" t="s">
        <v>397</v>
      </c>
      <c r="C128" s="7" t="s">
        <v>153</v>
      </c>
      <c r="D128" s="8"/>
      <c r="E128" s="7" t="s">
        <v>152</v>
      </c>
      <c r="F128" s="5"/>
      <c r="G128" s="5"/>
      <c r="H128" s="5"/>
      <c r="I128" s="5"/>
      <c r="J128" s="5"/>
    </row>
    <row r="129" spans="1:10" ht="28.5">
      <c r="A129" s="10"/>
      <c r="B129" s="10" t="s">
        <v>398</v>
      </c>
      <c r="C129" s="7" t="s">
        <v>154</v>
      </c>
      <c r="D129" s="8"/>
      <c r="E129" s="7" t="s">
        <v>143</v>
      </c>
      <c r="F129" s="5"/>
      <c r="G129" s="5"/>
      <c r="H129" s="5"/>
      <c r="I129" s="5"/>
      <c r="J129" s="5"/>
    </row>
    <row r="130" spans="1:10" ht="19">
      <c r="A130" s="10"/>
      <c r="B130" s="10" t="s">
        <v>399</v>
      </c>
      <c r="C130" s="7" t="s">
        <v>155</v>
      </c>
      <c r="D130" s="8"/>
      <c r="E130" s="7" t="s">
        <v>152</v>
      </c>
      <c r="F130" s="5"/>
      <c r="G130" s="5"/>
      <c r="H130" s="5"/>
      <c r="I130" s="5"/>
      <c r="J130" s="5"/>
    </row>
    <row r="131" spans="1:10" ht="47.5">
      <c r="A131" s="10" t="s">
        <v>400</v>
      </c>
      <c r="B131" s="10" t="s">
        <v>401</v>
      </c>
      <c r="C131" s="7" t="s">
        <v>157</v>
      </c>
      <c r="D131" s="8"/>
      <c r="E131" s="7" t="s">
        <v>156</v>
      </c>
      <c r="F131" s="5"/>
      <c r="G131" s="5"/>
      <c r="H131" s="5"/>
      <c r="I131" s="5"/>
      <c r="J131" s="5"/>
    </row>
    <row r="132" spans="1:10" ht="38">
      <c r="A132" s="10" t="s">
        <v>402</v>
      </c>
      <c r="B132" s="10" t="s">
        <v>403</v>
      </c>
      <c r="C132" s="7" t="s">
        <v>159</v>
      </c>
      <c r="D132" s="8"/>
      <c r="E132" s="7" t="s">
        <v>158</v>
      </c>
      <c r="F132" s="5"/>
      <c r="G132" s="5"/>
      <c r="H132" s="5"/>
      <c r="I132" s="5"/>
      <c r="J132" s="5"/>
    </row>
    <row r="133" spans="1:10" ht="28.5">
      <c r="A133" s="10"/>
      <c r="B133" s="10" t="s">
        <v>404</v>
      </c>
      <c r="C133" s="7" t="s">
        <v>160</v>
      </c>
      <c r="D133" s="8"/>
      <c r="E133" s="7" t="s">
        <v>158</v>
      </c>
      <c r="F133" s="5"/>
      <c r="G133" s="5"/>
      <c r="H133" s="5"/>
      <c r="I133" s="5"/>
      <c r="J133" s="5"/>
    </row>
    <row r="134" spans="1:10" ht="38">
      <c r="A134" s="10"/>
      <c r="B134" s="135" t="s">
        <v>862</v>
      </c>
      <c r="C134" s="7"/>
      <c r="D134" s="8"/>
      <c r="E134" s="7" t="s">
        <v>405</v>
      </c>
      <c r="F134" s="5"/>
      <c r="G134" s="5"/>
      <c r="H134" s="5"/>
      <c r="I134" s="5"/>
      <c r="J134" s="5"/>
    </row>
    <row r="135" spans="1:10" ht="28.5">
      <c r="A135" s="10"/>
      <c r="B135" s="10" t="s">
        <v>407</v>
      </c>
      <c r="C135" s="7"/>
      <c r="D135" s="8"/>
      <c r="E135" s="7" t="s">
        <v>406</v>
      </c>
      <c r="F135" s="5"/>
      <c r="G135" s="5"/>
      <c r="H135" s="5"/>
      <c r="I135" s="5"/>
      <c r="J135" s="5"/>
    </row>
    <row r="136" spans="1:10" ht="47.5">
      <c r="A136" s="10"/>
      <c r="B136" s="135" t="s">
        <v>863</v>
      </c>
      <c r="C136" s="7"/>
      <c r="D136" s="8"/>
      <c r="E136" s="7" t="s">
        <v>143</v>
      </c>
      <c r="F136" s="5"/>
      <c r="G136" s="5"/>
      <c r="H136" s="5"/>
      <c r="I136" s="5"/>
      <c r="J136" s="5"/>
    </row>
    <row r="137" spans="1:10" ht="19">
      <c r="A137" s="10"/>
      <c r="B137" s="10" t="s">
        <v>408</v>
      </c>
      <c r="C137" s="7" t="s">
        <v>161</v>
      </c>
      <c r="D137" s="8"/>
      <c r="E137" s="7" t="s">
        <v>56</v>
      </c>
      <c r="F137" s="5"/>
      <c r="G137" s="5"/>
      <c r="H137" s="5"/>
      <c r="I137" s="5"/>
      <c r="J137" s="5"/>
    </row>
    <row r="138" spans="1:10" ht="19">
      <c r="A138" s="7" t="s">
        <v>409</v>
      </c>
      <c r="B138" s="7" t="s">
        <v>410</v>
      </c>
      <c r="C138" s="7" t="s">
        <v>162</v>
      </c>
      <c r="D138" s="8"/>
      <c r="E138" s="7" t="s">
        <v>48</v>
      </c>
      <c r="F138" s="5"/>
      <c r="G138" s="5"/>
      <c r="H138" s="5"/>
      <c r="I138" s="5"/>
      <c r="J138" s="5"/>
    </row>
    <row r="139" spans="1:10" ht="19">
      <c r="A139" s="7"/>
      <c r="B139" s="7" t="s">
        <v>411</v>
      </c>
      <c r="C139" s="7" t="s">
        <v>163</v>
      </c>
      <c r="D139" s="8"/>
      <c r="E139" s="7" t="s">
        <v>48</v>
      </c>
      <c r="F139" s="5"/>
      <c r="G139" s="5"/>
      <c r="H139" s="5"/>
      <c r="I139" s="5"/>
      <c r="J139" s="5"/>
    </row>
    <row r="140" spans="1:10" ht="76">
      <c r="A140" s="7"/>
      <c r="B140" s="7" t="s">
        <v>412</v>
      </c>
      <c r="C140" s="7" t="s">
        <v>414</v>
      </c>
      <c r="D140" s="8"/>
      <c r="E140" s="7" t="s">
        <v>48</v>
      </c>
      <c r="F140" s="5"/>
      <c r="G140" s="5"/>
      <c r="H140" s="5"/>
      <c r="I140" s="5"/>
      <c r="J140" s="5"/>
    </row>
    <row r="141" spans="1:10" ht="38">
      <c r="A141" s="7"/>
      <c r="B141" s="7" t="s">
        <v>413</v>
      </c>
      <c r="C141" s="7" t="s">
        <v>415</v>
      </c>
      <c r="D141" s="8"/>
      <c r="E141" s="7" t="s">
        <v>48</v>
      </c>
      <c r="F141" s="5"/>
      <c r="G141" s="5"/>
      <c r="H141" s="5"/>
      <c r="I141" s="5"/>
      <c r="J141" s="5"/>
    </row>
    <row r="142" spans="1:10" ht="66.5">
      <c r="A142" s="10" t="s">
        <v>416</v>
      </c>
      <c r="B142" s="10" t="s">
        <v>417</v>
      </c>
      <c r="C142" s="7" t="s">
        <v>165</v>
      </c>
      <c r="D142" s="8"/>
      <c r="E142" s="7" t="s">
        <v>164</v>
      </c>
      <c r="F142" s="5"/>
      <c r="G142" s="5"/>
      <c r="H142" s="5"/>
      <c r="I142" s="5"/>
      <c r="J142" s="5"/>
    </row>
    <row r="143" spans="1:10" ht="38">
      <c r="A143" s="10" t="s">
        <v>418</v>
      </c>
      <c r="B143" s="10" t="s">
        <v>419</v>
      </c>
      <c r="C143" s="7" t="s">
        <v>167</v>
      </c>
      <c r="D143" s="8"/>
      <c r="E143" s="7" t="s">
        <v>166</v>
      </c>
      <c r="F143" s="5"/>
      <c r="G143" s="5"/>
      <c r="H143" s="5"/>
      <c r="I143" s="5"/>
      <c r="J143" s="5"/>
    </row>
    <row r="144" spans="1:10" ht="47.5">
      <c r="A144" s="10"/>
      <c r="B144" s="10" t="s">
        <v>420</v>
      </c>
      <c r="C144" s="7" t="s">
        <v>169</v>
      </c>
      <c r="D144" s="8"/>
      <c r="E144" s="7" t="s">
        <v>168</v>
      </c>
      <c r="F144" s="5"/>
      <c r="G144" s="5"/>
      <c r="H144" s="5"/>
      <c r="I144" s="5"/>
      <c r="J144" s="5"/>
    </row>
    <row r="145" spans="1:10" ht="19">
      <c r="A145" s="10"/>
      <c r="B145" s="10" t="s">
        <v>421</v>
      </c>
      <c r="C145" s="7" t="s">
        <v>170</v>
      </c>
      <c r="D145" s="8"/>
      <c r="E145" s="7"/>
      <c r="F145" s="5"/>
      <c r="G145" s="5"/>
      <c r="H145" s="5"/>
      <c r="I145" s="5"/>
      <c r="J145" s="5"/>
    </row>
    <row r="146" spans="1:10" ht="51.75" customHeight="1">
      <c r="A146" s="10"/>
      <c r="B146" s="135" t="s">
        <v>864</v>
      </c>
      <c r="C146" s="7"/>
      <c r="D146" s="8"/>
      <c r="E146" s="7" t="s">
        <v>405</v>
      </c>
      <c r="F146" s="5"/>
      <c r="G146" s="5"/>
      <c r="H146" s="5"/>
      <c r="I146" s="5"/>
      <c r="J146" s="5"/>
    </row>
    <row r="147" spans="1:10" ht="19">
      <c r="A147" s="10"/>
      <c r="B147" s="10" t="s">
        <v>422</v>
      </c>
      <c r="C147" s="7"/>
      <c r="D147" s="8"/>
      <c r="E147" s="7" t="s">
        <v>423</v>
      </c>
      <c r="F147" s="5"/>
      <c r="G147" s="5"/>
      <c r="H147" s="5"/>
      <c r="I147" s="5"/>
      <c r="J147" s="5"/>
    </row>
    <row r="148" spans="1:10" ht="19">
      <c r="A148" s="10"/>
      <c r="B148" s="135" t="s">
        <v>865</v>
      </c>
      <c r="C148" s="7"/>
      <c r="D148" s="8"/>
      <c r="E148" s="7" t="s">
        <v>424</v>
      </c>
      <c r="F148" s="5"/>
      <c r="G148" s="5"/>
      <c r="H148" s="5"/>
      <c r="I148" s="5"/>
      <c r="J148" s="5"/>
    </row>
    <row r="149" spans="1:10" ht="57">
      <c r="A149" s="10" t="s">
        <v>425</v>
      </c>
      <c r="B149" s="10" t="s">
        <v>426</v>
      </c>
      <c r="C149" s="7" t="s">
        <v>171</v>
      </c>
      <c r="D149" s="8"/>
      <c r="E149" s="7" t="s">
        <v>427</v>
      </c>
      <c r="F149" s="5"/>
      <c r="G149" s="5"/>
      <c r="H149" s="5"/>
      <c r="I149" s="5"/>
      <c r="J149" s="5"/>
    </row>
    <row r="150" spans="1:10" ht="19">
      <c r="A150" s="10"/>
      <c r="B150" s="10" t="s">
        <v>428</v>
      </c>
      <c r="C150" s="7" t="s">
        <v>172</v>
      </c>
      <c r="D150" s="8"/>
      <c r="E150" s="7"/>
      <c r="F150" s="5"/>
      <c r="G150" s="5"/>
      <c r="H150" s="5"/>
      <c r="I150" s="5"/>
      <c r="J150" s="5"/>
    </row>
    <row r="151" spans="1:10" ht="51" customHeight="1">
      <c r="A151" s="10"/>
      <c r="B151" s="135" t="s">
        <v>866</v>
      </c>
      <c r="C151" s="7"/>
      <c r="D151" s="8"/>
      <c r="E151" s="7" t="s">
        <v>429</v>
      </c>
      <c r="F151" s="5"/>
      <c r="G151" s="5"/>
      <c r="H151" s="5"/>
      <c r="I151" s="5"/>
      <c r="J151" s="5"/>
    </row>
    <row r="152" spans="1:10" ht="39.75" customHeight="1">
      <c r="A152" s="10"/>
      <c r="B152" s="135" t="s">
        <v>867</v>
      </c>
      <c r="C152" s="7"/>
      <c r="D152" s="8"/>
      <c r="E152" s="7" t="s">
        <v>424</v>
      </c>
      <c r="F152" s="5"/>
      <c r="G152" s="5"/>
      <c r="H152" s="5"/>
      <c r="I152" s="5"/>
      <c r="J152" s="5"/>
    </row>
    <row r="153" spans="1:10" ht="38">
      <c r="A153" s="10"/>
      <c r="B153" s="10" t="s">
        <v>430</v>
      </c>
      <c r="C153" s="7"/>
      <c r="D153" s="8"/>
      <c r="E153" s="7" t="s">
        <v>431</v>
      </c>
      <c r="F153" s="5"/>
      <c r="G153" s="5"/>
      <c r="H153" s="5"/>
      <c r="I153" s="5"/>
      <c r="J153" s="5"/>
    </row>
    <row r="154" spans="1:10" ht="28.5">
      <c r="A154" s="10" t="s">
        <v>432</v>
      </c>
      <c r="B154" s="10" t="s">
        <v>433</v>
      </c>
      <c r="C154" s="7" t="s">
        <v>174</v>
      </c>
      <c r="D154" s="8"/>
      <c r="E154" s="7" t="s">
        <v>173</v>
      </c>
      <c r="F154" s="5"/>
      <c r="G154" s="5"/>
      <c r="H154" s="5"/>
      <c r="I154" s="5"/>
      <c r="J154" s="5"/>
    </row>
    <row r="155" spans="1:10" ht="47.5">
      <c r="A155" s="10"/>
      <c r="B155" s="10" t="s">
        <v>434</v>
      </c>
      <c r="C155" s="7" t="s">
        <v>175</v>
      </c>
      <c r="D155" s="8"/>
      <c r="E155" s="7" t="s">
        <v>435</v>
      </c>
      <c r="F155" s="5"/>
      <c r="G155" s="5"/>
      <c r="H155" s="5"/>
      <c r="I155" s="5"/>
      <c r="J155" s="5"/>
    </row>
    <row r="156" spans="1:10" ht="47.5">
      <c r="A156" s="10"/>
      <c r="B156" s="10" t="s">
        <v>436</v>
      </c>
      <c r="C156" s="7" t="s">
        <v>177</v>
      </c>
      <c r="D156" s="8"/>
      <c r="E156" s="7" t="s">
        <v>437</v>
      </c>
      <c r="F156" s="5"/>
      <c r="G156" s="5"/>
      <c r="H156" s="5"/>
      <c r="I156" s="5"/>
      <c r="J156" s="5"/>
    </row>
    <row r="157" spans="1:10" ht="38">
      <c r="A157" s="10" t="s">
        <v>438</v>
      </c>
      <c r="B157" s="10" t="s">
        <v>439</v>
      </c>
      <c r="C157" s="7" t="s">
        <v>179</v>
      </c>
      <c r="D157" s="8"/>
      <c r="E157" s="7" t="s">
        <v>176</v>
      </c>
      <c r="F157" s="5"/>
      <c r="G157" s="5"/>
      <c r="H157" s="5"/>
      <c r="I157" s="5"/>
      <c r="J157" s="5"/>
    </row>
    <row r="158" spans="1:10" ht="28.5">
      <c r="A158" s="10"/>
      <c r="B158" s="10" t="s">
        <v>440</v>
      </c>
      <c r="C158" s="7" t="s">
        <v>180</v>
      </c>
      <c r="D158" s="8"/>
      <c r="E158" s="7" t="s">
        <v>178</v>
      </c>
      <c r="F158" s="5"/>
      <c r="G158" s="5"/>
      <c r="H158" s="5"/>
      <c r="I158" s="5"/>
      <c r="J158" s="5"/>
    </row>
    <row r="159" spans="1:10" ht="57">
      <c r="A159" s="7" t="s">
        <v>441</v>
      </c>
      <c r="B159" s="7" t="s">
        <v>442</v>
      </c>
      <c r="C159" s="7" t="s">
        <v>181</v>
      </c>
      <c r="D159" s="8"/>
      <c r="E159" s="7" t="s">
        <v>48</v>
      </c>
      <c r="F159" s="5"/>
      <c r="G159" s="5"/>
      <c r="H159" s="5"/>
      <c r="I159" s="5"/>
      <c r="J159" s="5"/>
    </row>
    <row r="160" spans="1:10" ht="38">
      <c r="A160" s="7"/>
      <c r="B160" s="7" t="s">
        <v>443</v>
      </c>
      <c r="C160" s="7" t="s">
        <v>182</v>
      </c>
      <c r="D160" s="8"/>
      <c r="E160" s="7" t="s">
        <v>48</v>
      </c>
      <c r="F160" s="5"/>
      <c r="G160" s="5"/>
      <c r="H160" s="5"/>
      <c r="I160" s="5"/>
      <c r="J160" s="5"/>
    </row>
    <row r="161" spans="1:10" ht="76">
      <c r="A161" s="7"/>
      <c r="B161" s="10" t="s">
        <v>870</v>
      </c>
      <c r="C161" s="7"/>
      <c r="D161" s="8"/>
      <c r="E161" s="7"/>
      <c r="F161" s="5"/>
      <c r="G161" s="5"/>
      <c r="H161" s="5"/>
      <c r="I161" s="5"/>
      <c r="J161" s="5"/>
    </row>
    <row r="162" spans="1:10" ht="38">
      <c r="A162" s="10" t="s">
        <v>444</v>
      </c>
      <c r="B162" s="10" t="s">
        <v>445</v>
      </c>
      <c r="C162" s="7" t="s">
        <v>183</v>
      </c>
      <c r="D162" s="8"/>
      <c r="E162" s="7" t="s">
        <v>446</v>
      </c>
      <c r="F162" s="5"/>
      <c r="G162" s="5"/>
      <c r="H162" s="5"/>
      <c r="I162" s="5"/>
      <c r="J162" s="5"/>
    </row>
    <row r="163" spans="1:10" ht="19">
      <c r="A163" s="10"/>
      <c r="B163" s="10" t="s">
        <v>447</v>
      </c>
      <c r="C163" s="7" t="s">
        <v>184</v>
      </c>
      <c r="D163" s="8"/>
      <c r="E163" s="7" t="s">
        <v>448</v>
      </c>
      <c r="F163" s="5"/>
      <c r="G163" s="5"/>
      <c r="H163" s="5"/>
      <c r="I163" s="5"/>
      <c r="J163" s="5"/>
    </row>
    <row r="164" spans="1:10" ht="95">
      <c r="A164" s="10"/>
      <c r="B164" s="10" t="s">
        <v>449</v>
      </c>
      <c r="C164" s="7" t="s">
        <v>186</v>
      </c>
      <c r="D164" s="8"/>
      <c r="E164" s="7" t="s">
        <v>450</v>
      </c>
      <c r="F164" s="5"/>
      <c r="G164" s="5"/>
      <c r="H164" s="5"/>
      <c r="I164" s="5"/>
      <c r="J164" s="5"/>
    </row>
    <row r="165" spans="1:10" ht="28.5">
      <c r="A165" s="10"/>
      <c r="B165" s="10" t="s">
        <v>451</v>
      </c>
      <c r="C165" s="7" t="s">
        <v>188</v>
      </c>
      <c r="D165" s="8"/>
      <c r="E165" s="7" t="s">
        <v>185</v>
      </c>
      <c r="F165" s="5"/>
      <c r="G165" s="5"/>
      <c r="H165" s="5"/>
      <c r="I165" s="5"/>
      <c r="J165" s="5"/>
    </row>
    <row r="166" spans="1:10" ht="38">
      <c r="A166" s="10"/>
      <c r="B166" s="10" t="s">
        <v>452</v>
      </c>
      <c r="C166" s="7" t="s">
        <v>189</v>
      </c>
      <c r="D166" s="8"/>
      <c r="E166" s="7" t="s">
        <v>187</v>
      </c>
      <c r="F166" s="5"/>
      <c r="G166" s="5"/>
      <c r="H166" s="5"/>
      <c r="I166" s="5"/>
      <c r="J166" s="5"/>
    </row>
    <row r="167" spans="1:10" ht="28.5">
      <c r="A167" s="7" t="s">
        <v>453</v>
      </c>
      <c r="B167" s="7" t="s">
        <v>454</v>
      </c>
      <c r="C167" s="7" t="s">
        <v>190</v>
      </c>
      <c r="D167" s="8"/>
      <c r="E167" s="7" t="s">
        <v>48</v>
      </c>
      <c r="F167" s="5"/>
      <c r="G167" s="5"/>
      <c r="H167" s="5"/>
      <c r="I167" s="5"/>
      <c r="J167" s="5"/>
    </row>
    <row r="168" spans="1:10" ht="38">
      <c r="A168" s="10" t="s">
        <v>455</v>
      </c>
      <c r="B168" s="10" t="s">
        <v>456</v>
      </c>
      <c r="C168" s="7" t="s">
        <v>191</v>
      </c>
      <c r="D168" s="8"/>
      <c r="E168" s="7" t="s">
        <v>457</v>
      </c>
      <c r="F168" s="5"/>
      <c r="G168" s="5"/>
      <c r="H168" s="5"/>
      <c r="I168" s="5"/>
      <c r="J168" s="5"/>
    </row>
    <row r="169" spans="1:10" ht="19">
      <c r="A169" s="10"/>
      <c r="B169" s="10" t="s">
        <v>459</v>
      </c>
      <c r="C169" s="7" t="s">
        <v>192</v>
      </c>
      <c r="D169" s="8"/>
      <c r="E169" s="7" t="s">
        <v>458</v>
      </c>
      <c r="F169" s="5"/>
      <c r="G169" s="5"/>
      <c r="H169" s="5"/>
      <c r="I169" s="5"/>
      <c r="J169" s="5"/>
    </row>
    <row r="170" spans="1:10" ht="47.5">
      <c r="A170" s="10"/>
      <c r="B170" s="10" t="s">
        <v>460</v>
      </c>
      <c r="C170" s="7" t="s">
        <v>193</v>
      </c>
      <c r="D170" s="8"/>
      <c r="E170" s="7" t="s">
        <v>461</v>
      </c>
      <c r="F170" s="5"/>
      <c r="G170" s="5"/>
      <c r="H170" s="5"/>
      <c r="I170" s="5"/>
      <c r="J170" s="5"/>
    </row>
    <row r="171" spans="1:10" ht="19">
      <c r="A171" s="10" t="s">
        <v>462</v>
      </c>
      <c r="B171" s="10" t="s">
        <v>463</v>
      </c>
      <c r="C171" s="7" t="s">
        <v>194</v>
      </c>
      <c r="D171" s="8"/>
      <c r="E171" s="7" t="s">
        <v>464</v>
      </c>
      <c r="F171" s="5"/>
      <c r="G171" s="5"/>
      <c r="H171" s="5"/>
      <c r="I171" s="5"/>
      <c r="J171" s="5"/>
    </row>
    <row r="172" spans="1:10" ht="28.5">
      <c r="A172" s="10" t="s">
        <v>465</v>
      </c>
      <c r="B172" s="10" t="s">
        <v>466</v>
      </c>
      <c r="C172" s="7" t="s">
        <v>195</v>
      </c>
      <c r="D172" s="8"/>
      <c r="E172" s="7" t="s">
        <v>467</v>
      </c>
      <c r="F172" s="5"/>
      <c r="G172" s="5"/>
      <c r="H172" s="5"/>
      <c r="I172" s="5"/>
      <c r="J172" s="5"/>
    </row>
    <row r="173" spans="1:10" ht="85.5">
      <c r="A173" s="10"/>
      <c r="B173" s="10" t="s">
        <v>468</v>
      </c>
      <c r="C173" s="7" t="s">
        <v>196</v>
      </c>
      <c r="D173" s="8"/>
      <c r="E173" s="7" t="s">
        <v>471</v>
      </c>
      <c r="F173" s="5"/>
      <c r="G173" s="5"/>
      <c r="H173" s="5"/>
      <c r="I173" s="5"/>
      <c r="J173" s="5"/>
    </row>
    <row r="174" spans="1:10" ht="114">
      <c r="A174" s="7" t="s">
        <v>469</v>
      </c>
      <c r="B174" s="7" t="s">
        <v>470</v>
      </c>
      <c r="C174" s="7" t="s">
        <v>197</v>
      </c>
      <c r="D174" s="8"/>
      <c r="E174" s="7" t="s">
        <v>472</v>
      </c>
      <c r="F174" s="5"/>
      <c r="G174" s="5"/>
      <c r="H174" s="5"/>
      <c r="I174" s="5"/>
      <c r="J174" s="5"/>
    </row>
    <row r="175" spans="1:10" ht="85.5">
      <c r="A175" s="7"/>
      <c r="B175" s="7" t="s">
        <v>473</v>
      </c>
      <c r="C175" s="7" t="s">
        <v>198</v>
      </c>
      <c r="D175" s="8"/>
      <c r="E175" s="7" t="s">
        <v>48</v>
      </c>
      <c r="F175" s="5"/>
      <c r="G175" s="5"/>
      <c r="H175" s="5"/>
      <c r="I175" s="5"/>
      <c r="J175" s="5"/>
    </row>
    <row r="176" spans="1:10" ht="38">
      <c r="A176" s="7" t="s">
        <v>474</v>
      </c>
      <c r="B176" s="7" t="s">
        <v>475</v>
      </c>
      <c r="C176" s="7" t="s">
        <v>476</v>
      </c>
      <c r="D176" s="8"/>
      <c r="E176" s="7" t="s">
        <v>48</v>
      </c>
      <c r="F176" s="5"/>
      <c r="G176" s="5"/>
      <c r="H176" s="5"/>
      <c r="I176" s="5"/>
      <c r="J176" s="5"/>
    </row>
    <row r="177" spans="1:10" ht="28.5">
      <c r="A177" s="10" t="s">
        <v>477</v>
      </c>
      <c r="B177" s="10"/>
      <c r="C177" s="7" t="s">
        <v>479</v>
      </c>
      <c r="D177" s="8"/>
      <c r="E177" s="7"/>
      <c r="F177" s="5"/>
      <c r="G177" s="5"/>
      <c r="H177" s="5"/>
      <c r="I177" s="5"/>
      <c r="J177" s="5"/>
    </row>
    <row r="178" spans="1:10" ht="76">
      <c r="A178" s="10" t="s">
        <v>478</v>
      </c>
      <c r="B178" s="10" t="s">
        <v>482</v>
      </c>
      <c r="C178" s="7" t="s">
        <v>480</v>
      </c>
      <c r="D178" s="8"/>
      <c r="E178" s="7" t="s">
        <v>481</v>
      </c>
      <c r="F178" s="5"/>
      <c r="G178" s="5"/>
      <c r="H178" s="5"/>
      <c r="I178" s="5"/>
      <c r="J178" s="5"/>
    </row>
    <row r="179" spans="1:10" ht="38">
      <c r="A179" s="10"/>
      <c r="B179" s="10" t="s">
        <v>483</v>
      </c>
      <c r="C179" s="7" t="s">
        <v>199</v>
      </c>
      <c r="D179" s="8"/>
      <c r="E179" s="7" t="s">
        <v>481</v>
      </c>
      <c r="F179" s="5"/>
      <c r="G179" s="5"/>
      <c r="H179" s="5"/>
      <c r="I179" s="5"/>
      <c r="J179" s="5"/>
    </row>
    <row r="180" spans="1:10" ht="47.5">
      <c r="A180" s="10" t="s">
        <v>484</v>
      </c>
      <c r="B180" s="10" t="s">
        <v>485</v>
      </c>
      <c r="C180" s="7" t="s">
        <v>486</v>
      </c>
      <c r="D180" s="8"/>
      <c r="E180" s="7" t="s">
        <v>481</v>
      </c>
      <c r="F180" s="5"/>
      <c r="G180" s="5"/>
      <c r="H180" s="5"/>
      <c r="I180" s="5"/>
      <c r="J180" s="5"/>
    </row>
    <row r="181" spans="1:10" ht="152">
      <c r="A181" s="10" t="s">
        <v>200</v>
      </c>
      <c r="B181" s="10" t="s">
        <v>487</v>
      </c>
      <c r="C181" s="7" t="s">
        <v>488</v>
      </c>
      <c r="D181" s="8"/>
      <c r="E181" s="7" t="s">
        <v>481</v>
      </c>
      <c r="F181" s="5"/>
      <c r="G181" s="5"/>
      <c r="H181" s="5"/>
      <c r="I181" s="5"/>
      <c r="J181" s="5"/>
    </row>
    <row r="182" spans="1:10" ht="123.5">
      <c r="A182" s="10" t="s">
        <v>489</v>
      </c>
      <c r="B182" s="10" t="s">
        <v>490</v>
      </c>
      <c r="C182" s="7" t="s">
        <v>201</v>
      </c>
      <c r="D182" s="8"/>
      <c r="E182" s="7" t="s">
        <v>481</v>
      </c>
      <c r="F182" s="5"/>
      <c r="G182" s="5"/>
      <c r="H182" s="5"/>
      <c r="I182" s="5"/>
      <c r="J182" s="5"/>
    </row>
    <row r="183" spans="1:10" ht="104.5">
      <c r="A183" s="10" t="s">
        <v>491</v>
      </c>
      <c r="B183" s="10" t="s">
        <v>492</v>
      </c>
      <c r="C183" s="7" t="s">
        <v>493</v>
      </c>
      <c r="D183" s="8"/>
      <c r="E183" s="7" t="s">
        <v>494</v>
      </c>
      <c r="F183" s="5"/>
      <c r="G183" s="5"/>
      <c r="H183" s="5"/>
      <c r="I183" s="5"/>
      <c r="J183" s="5"/>
    </row>
    <row r="184" spans="1:10" ht="28.5">
      <c r="A184" s="10" t="s">
        <v>495</v>
      </c>
      <c r="B184" s="10" t="s">
        <v>496</v>
      </c>
      <c r="C184" s="7" t="s">
        <v>497</v>
      </c>
      <c r="D184" s="8"/>
      <c r="E184" s="7" t="s">
        <v>48</v>
      </c>
      <c r="F184" s="5"/>
      <c r="G184" s="5"/>
      <c r="H184" s="5"/>
      <c r="I184" s="5"/>
      <c r="J184" s="5"/>
    </row>
    <row r="185" spans="1:10" ht="28.5">
      <c r="A185" s="10" t="s">
        <v>498</v>
      </c>
      <c r="B185" s="10" t="s">
        <v>499</v>
      </c>
      <c r="C185" s="7" t="s">
        <v>500</v>
      </c>
      <c r="D185" s="8"/>
      <c r="E185" s="7" t="s">
        <v>48</v>
      </c>
      <c r="F185" s="5"/>
      <c r="G185" s="5"/>
      <c r="H185" s="5"/>
      <c r="I185" s="5"/>
      <c r="J185" s="5"/>
    </row>
    <row r="186" spans="1:10" ht="85.5">
      <c r="A186" s="10" t="s">
        <v>501</v>
      </c>
      <c r="B186" s="10" t="s">
        <v>502</v>
      </c>
      <c r="C186" s="7" t="s">
        <v>503</v>
      </c>
      <c r="D186" s="8"/>
      <c r="E186" s="7" t="s">
        <v>481</v>
      </c>
      <c r="F186" s="5"/>
      <c r="G186" s="5"/>
      <c r="H186" s="5"/>
      <c r="I186" s="5"/>
      <c r="J186" s="5"/>
    </row>
    <row r="187" spans="1:10" ht="95">
      <c r="A187" s="10" t="s">
        <v>504</v>
      </c>
      <c r="B187" s="10" t="s">
        <v>505</v>
      </c>
      <c r="C187" s="7" t="s">
        <v>506</v>
      </c>
      <c r="D187" s="8"/>
      <c r="E187" s="7" t="s">
        <v>481</v>
      </c>
      <c r="F187" s="5"/>
      <c r="G187" s="5"/>
      <c r="H187" s="5"/>
      <c r="I187" s="5"/>
      <c r="J187" s="5"/>
    </row>
    <row r="188" spans="1:10" ht="123.5">
      <c r="A188" s="10"/>
      <c r="B188" s="10" t="s">
        <v>507</v>
      </c>
      <c r="C188" s="7"/>
      <c r="D188" s="8"/>
      <c r="E188" s="7"/>
      <c r="F188" s="5"/>
      <c r="G188" s="5"/>
      <c r="H188" s="5"/>
      <c r="I188" s="5"/>
      <c r="J188" s="5"/>
    </row>
    <row r="189" spans="1:10" ht="76">
      <c r="A189" s="10"/>
      <c r="B189" s="10" t="s">
        <v>508</v>
      </c>
      <c r="C189" s="7"/>
      <c r="D189" s="8"/>
      <c r="E189" s="7"/>
      <c r="F189" s="5"/>
      <c r="G189" s="5"/>
      <c r="H189" s="5"/>
      <c r="I189" s="5"/>
      <c r="J189" s="5"/>
    </row>
    <row r="190" spans="1:10" ht="66.5">
      <c r="A190" s="10"/>
      <c r="B190" s="10" t="s">
        <v>509</v>
      </c>
      <c r="C190" s="7"/>
      <c r="D190" s="8"/>
      <c r="E190" s="7"/>
      <c r="F190" s="5"/>
      <c r="G190" s="5"/>
      <c r="H190" s="5"/>
      <c r="I190" s="5"/>
      <c r="J190" s="5"/>
    </row>
    <row r="191" spans="1:10" ht="28.5">
      <c r="A191" s="10"/>
      <c r="B191" s="10" t="s">
        <v>510</v>
      </c>
      <c r="C191" s="7"/>
      <c r="D191" s="8"/>
      <c r="E191" s="7"/>
      <c r="F191" s="5"/>
      <c r="G191" s="5"/>
      <c r="H191" s="5"/>
      <c r="I191" s="5"/>
      <c r="J191" s="5"/>
    </row>
    <row r="192" spans="1:10" ht="66.5">
      <c r="A192" s="10"/>
      <c r="B192" s="10" t="s">
        <v>511</v>
      </c>
      <c r="C192" s="7"/>
      <c r="D192" s="8"/>
      <c r="E192" s="7"/>
      <c r="F192" s="5"/>
      <c r="G192" s="5"/>
      <c r="H192" s="5"/>
      <c r="I192" s="5"/>
      <c r="J192" s="5"/>
    </row>
    <row r="193" spans="1:10" ht="28.5">
      <c r="A193" s="10"/>
      <c r="B193" s="10" t="s">
        <v>512</v>
      </c>
      <c r="C193" s="7"/>
      <c r="D193" s="8"/>
      <c r="E193" s="7"/>
      <c r="F193" s="5"/>
      <c r="G193" s="5"/>
      <c r="H193" s="5"/>
      <c r="I193" s="5"/>
      <c r="J193" s="5"/>
    </row>
    <row r="194" spans="1:10" ht="66.5">
      <c r="A194" s="10"/>
      <c r="B194" s="10" t="s">
        <v>513</v>
      </c>
      <c r="C194" s="7"/>
      <c r="D194" s="8"/>
      <c r="E194" s="7"/>
      <c r="F194" s="5"/>
      <c r="G194" s="5"/>
      <c r="H194" s="5"/>
      <c r="I194" s="5"/>
      <c r="J194" s="5"/>
    </row>
    <row r="195" spans="1:10" ht="76">
      <c r="A195" s="10"/>
      <c r="B195" s="10" t="s">
        <v>514</v>
      </c>
      <c r="C195" s="7" t="s">
        <v>515</v>
      </c>
      <c r="D195" s="8"/>
      <c r="E195" s="7" t="s">
        <v>481</v>
      </c>
      <c r="F195" s="5"/>
      <c r="G195" s="5"/>
      <c r="H195" s="5"/>
      <c r="I195" s="5"/>
      <c r="J195" s="5"/>
    </row>
    <row r="196" spans="1:10" ht="95">
      <c r="A196" s="10" t="s">
        <v>516</v>
      </c>
      <c r="B196" s="10" t="s">
        <v>517</v>
      </c>
      <c r="C196" s="7" t="s">
        <v>518</v>
      </c>
      <c r="D196" s="8"/>
      <c r="E196" s="7" t="s">
        <v>481</v>
      </c>
      <c r="F196" s="5"/>
      <c r="G196" s="5"/>
      <c r="H196" s="5"/>
      <c r="I196" s="5"/>
      <c r="J196" s="5"/>
    </row>
    <row r="197" spans="1:10" ht="152">
      <c r="A197" s="10" t="s">
        <v>519</v>
      </c>
      <c r="B197" s="10" t="s">
        <v>520</v>
      </c>
      <c r="C197" s="7" t="s">
        <v>521</v>
      </c>
      <c r="D197" s="8"/>
      <c r="E197" s="7" t="s">
        <v>481</v>
      </c>
      <c r="F197" s="5"/>
      <c r="G197" s="5"/>
      <c r="H197" s="5"/>
      <c r="I197" s="5"/>
      <c r="J197" s="5"/>
    </row>
    <row r="198" spans="1:10" ht="38">
      <c r="A198" s="10" t="s">
        <v>522</v>
      </c>
      <c r="B198" s="10" t="s">
        <v>523</v>
      </c>
      <c r="C198" s="7" t="s">
        <v>524</v>
      </c>
      <c r="D198" s="8"/>
      <c r="E198" s="7" t="s">
        <v>481</v>
      </c>
      <c r="F198" s="5"/>
      <c r="G198" s="5"/>
      <c r="H198" s="5"/>
      <c r="I198" s="5"/>
      <c r="J198" s="5"/>
    </row>
    <row r="199" spans="1:10" ht="57">
      <c r="A199" s="10" t="s">
        <v>525</v>
      </c>
      <c r="B199" s="10" t="s">
        <v>526</v>
      </c>
      <c r="C199" s="7" t="s">
        <v>527</v>
      </c>
      <c r="D199" s="8"/>
      <c r="E199" s="7" t="s">
        <v>481</v>
      </c>
      <c r="F199" s="5"/>
      <c r="G199" s="5"/>
      <c r="H199" s="5"/>
      <c r="I199" s="5"/>
      <c r="J199" s="5"/>
    </row>
    <row r="200" spans="1:10" ht="38">
      <c r="A200" s="10" t="s">
        <v>528</v>
      </c>
      <c r="B200" s="10" t="s">
        <v>529</v>
      </c>
      <c r="C200" s="7" t="s">
        <v>530</v>
      </c>
      <c r="D200" s="8"/>
      <c r="E200" s="7" t="s">
        <v>481</v>
      </c>
      <c r="F200" s="5"/>
      <c r="G200" s="5"/>
      <c r="H200" s="5"/>
      <c r="I200" s="5"/>
      <c r="J200" s="5"/>
    </row>
    <row r="201" spans="1:10" ht="47.5">
      <c r="A201" s="10" t="s">
        <v>531</v>
      </c>
      <c r="B201" s="10" t="s">
        <v>532</v>
      </c>
      <c r="C201" s="7" t="s">
        <v>533</v>
      </c>
      <c r="D201" s="8"/>
      <c r="E201" s="7" t="s">
        <v>481</v>
      </c>
      <c r="F201" s="5"/>
      <c r="G201" s="5"/>
      <c r="H201" s="5"/>
      <c r="I201" s="5"/>
      <c r="J201" s="5"/>
    </row>
    <row r="202" spans="1:10" ht="47.5">
      <c r="A202" s="10" t="s">
        <v>534</v>
      </c>
      <c r="B202" s="10" t="s">
        <v>535</v>
      </c>
      <c r="C202" s="7" t="s">
        <v>536</v>
      </c>
      <c r="D202" s="8"/>
      <c r="E202" s="7" t="s">
        <v>481</v>
      </c>
      <c r="F202" s="5"/>
      <c r="G202" s="5"/>
      <c r="H202" s="5"/>
      <c r="I202" s="5"/>
      <c r="J202" s="5"/>
    </row>
    <row r="203" spans="1:10" ht="95">
      <c r="A203" s="10" t="s">
        <v>537</v>
      </c>
      <c r="B203" s="10" t="s">
        <v>539</v>
      </c>
      <c r="C203" s="7" t="s">
        <v>541</v>
      </c>
      <c r="D203" s="8"/>
      <c r="E203" s="7" t="s">
        <v>481</v>
      </c>
      <c r="F203" s="5"/>
      <c r="G203" s="5"/>
      <c r="H203" s="5"/>
      <c r="I203" s="5"/>
      <c r="J203" s="5"/>
    </row>
    <row r="204" spans="1:10" ht="85.5">
      <c r="A204" s="10" t="s">
        <v>538</v>
      </c>
      <c r="B204" s="10" t="s">
        <v>540</v>
      </c>
      <c r="C204" s="7" t="s">
        <v>202</v>
      </c>
      <c r="D204" s="8"/>
      <c r="E204" s="7" t="s">
        <v>481</v>
      </c>
      <c r="F204" s="5"/>
      <c r="G204" s="5"/>
      <c r="H204" s="5"/>
      <c r="I204" s="5"/>
      <c r="J204" s="5"/>
    </row>
    <row r="205" spans="1:10" ht="95">
      <c r="A205" s="10" t="s">
        <v>619</v>
      </c>
      <c r="B205" s="10" t="s">
        <v>542</v>
      </c>
      <c r="C205" s="7" t="s">
        <v>543</v>
      </c>
      <c r="D205" s="8"/>
      <c r="E205" s="7" t="s">
        <v>481</v>
      </c>
      <c r="F205" s="5"/>
      <c r="G205" s="5"/>
      <c r="H205" s="5"/>
      <c r="I205" s="5"/>
      <c r="J205" s="5"/>
    </row>
    <row r="206" spans="1:10" ht="104.5">
      <c r="A206" s="10"/>
      <c r="B206" s="10" t="s">
        <v>544</v>
      </c>
      <c r="C206" s="7" t="s">
        <v>545</v>
      </c>
      <c r="D206" s="8"/>
      <c r="E206" s="7" t="s">
        <v>481</v>
      </c>
      <c r="F206" s="5"/>
      <c r="G206" s="5"/>
      <c r="H206" s="5"/>
      <c r="I206" s="5"/>
      <c r="J206" s="5"/>
    </row>
    <row r="207" spans="1:10" ht="85.5">
      <c r="A207" s="10" t="s">
        <v>546</v>
      </c>
      <c r="B207" s="10" t="s">
        <v>547</v>
      </c>
      <c r="C207" s="7" t="s">
        <v>548</v>
      </c>
      <c r="D207" s="8"/>
      <c r="E207" s="7" t="s">
        <v>481</v>
      </c>
      <c r="F207" s="5"/>
      <c r="G207" s="5"/>
      <c r="H207" s="5"/>
      <c r="I207" s="5"/>
      <c r="J207" s="5"/>
    </row>
    <row r="208" spans="1:10" ht="57">
      <c r="A208" s="10"/>
      <c r="B208" s="10" t="s">
        <v>549</v>
      </c>
      <c r="C208" s="7" t="s">
        <v>203</v>
      </c>
      <c r="D208" s="8"/>
      <c r="E208" s="7" t="s">
        <v>481</v>
      </c>
      <c r="F208" s="5"/>
      <c r="G208" s="5"/>
      <c r="H208" s="5"/>
      <c r="I208" s="5"/>
      <c r="J208" s="5"/>
    </row>
    <row r="209" spans="1:10" ht="28.5">
      <c r="A209" s="10"/>
      <c r="B209" s="10" t="s">
        <v>550</v>
      </c>
      <c r="C209" s="7" t="s">
        <v>204</v>
      </c>
      <c r="D209" s="8"/>
      <c r="E209" s="7" t="s">
        <v>481</v>
      </c>
      <c r="F209" s="5"/>
      <c r="G209" s="5"/>
      <c r="H209" s="5"/>
      <c r="I209" s="5"/>
      <c r="J209" s="5"/>
    </row>
    <row r="210" spans="1:10" ht="95">
      <c r="A210" s="10" t="s">
        <v>551</v>
      </c>
      <c r="B210" s="10" t="s">
        <v>552</v>
      </c>
      <c r="C210" s="7" t="s">
        <v>205</v>
      </c>
      <c r="D210" s="8"/>
      <c r="E210" s="7" t="s">
        <v>481</v>
      </c>
      <c r="F210" s="5"/>
      <c r="G210" s="5"/>
      <c r="H210" s="5"/>
      <c r="I210" s="5"/>
      <c r="J210" s="5"/>
    </row>
    <row r="211" spans="1:10" ht="66.5">
      <c r="A211" s="10" t="s">
        <v>553</v>
      </c>
      <c r="B211" s="10" t="s">
        <v>554</v>
      </c>
      <c r="C211" s="7" t="s">
        <v>206</v>
      </c>
      <c r="D211" s="8"/>
      <c r="E211" s="7" t="s">
        <v>481</v>
      </c>
      <c r="F211" s="5"/>
      <c r="G211" s="5"/>
      <c r="H211" s="5"/>
      <c r="I211" s="5"/>
      <c r="J211" s="5"/>
    </row>
    <row r="212" spans="1:10" ht="76">
      <c r="A212" s="10"/>
      <c r="B212" s="10" t="s">
        <v>555</v>
      </c>
      <c r="C212" s="7" t="s">
        <v>207</v>
      </c>
      <c r="D212" s="8"/>
      <c r="E212" s="7" t="s">
        <v>481</v>
      </c>
      <c r="F212" s="5"/>
      <c r="G212" s="5"/>
      <c r="H212" s="5"/>
      <c r="I212" s="5"/>
      <c r="J212" s="5"/>
    </row>
    <row r="213" spans="1:10" ht="123.5">
      <c r="A213" s="10"/>
      <c r="B213" s="10" t="s">
        <v>556</v>
      </c>
      <c r="C213" s="7" t="s">
        <v>208</v>
      </c>
      <c r="D213" s="8"/>
      <c r="E213" s="7" t="s">
        <v>481</v>
      </c>
      <c r="F213" s="5"/>
      <c r="G213" s="5"/>
      <c r="H213" s="5"/>
      <c r="I213" s="5"/>
      <c r="J213" s="5"/>
    </row>
    <row r="214" spans="1:10" ht="199.5">
      <c r="A214" s="10" t="s">
        <v>557</v>
      </c>
      <c r="B214" s="10" t="s">
        <v>558</v>
      </c>
      <c r="C214" s="7" t="s">
        <v>559</v>
      </c>
      <c r="D214" s="8"/>
      <c r="E214" s="7" t="s">
        <v>481</v>
      </c>
      <c r="F214" s="5"/>
      <c r="G214" s="5"/>
      <c r="H214" s="5"/>
      <c r="I214" s="5"/>
      <c r="J214" s="5"/>
    </row>
    <row r="215" spans="1:10" ht="85.5">
      <c r="A215" s="10" t="s">
        <v>560</v>
      </c>
      <c r="B215" s="10" t="s">
        <v>561</v>
      </c>
      <c r="C215" s="7" t="s">
        <v>209</v>
      </c>
      <c r="D215" s="8"/>
      <c r="E215" s="7" t="s">
        <v>481</v>
      </c>
      <c r="F215" s="5"/>
      <c r="G215" s="5"/>
      <c r="H215" s="5"/>
      <c r="I215" s="5"/>
      <c r="J215" s="5"/>
    </row>
    <row r="216" spans="1:10" ht="85.5">
      <c r="A216" s="10" t="s">
        <v>562</v>
      </c>
      <c r="B216" s="10" t="s">
        <v>564</v>
      </c>
      <c r="C216" s="7" t="s">
        <v>565</v>
      </c>
      <c r="D216" s="8"/>
      <c r="E216" s="7" t="s">
        <v>481</v>
      </c>
      <c r="F216" s="5"/>
      <c r="G216" s="5"/>
      <c r="H216" s="5"/>
      <c r="I216" s="5"/>
      <c r="J216" s="5"/>
    </row>
    <row r="217" spans="1:10" ht="161.5">
      <c r="A217" s="10" t="s">
        <v>563</v>
      </c>
      <c r="B217" s="10" t="s">
        <v>566</v>
      </c>
      <c r="C217" s="7" t="s">
        <v>567</v>
      </c>
      <c r="D217" s="8"/>
      <c r="E217" s="7" t="s">
        <v>481</v>
      </c>
      <c r="F217" s="5"/>
      <c r="G217" s="5"/>
      <c r="H217" s="5"/>
      <c r="I217" s="5"/>
      <c r="J217" s="5"/>
    </row>
    <row r="218" spans="1:10" ht="76">
      <c r="A218" s="10"/>
      <c r="B218" s="10" t="s">
        <v>568</v>
      </c>
      <c r="C218" s="7" t="s">
        <v>569</v>
      </c>
      <c r="D218" s="8"/>
      <c r="E218" s="7" t="s">
        <v>481</v>
      </c>
      <c r="F218" s="5"/>
      <c r="G218" s="5"/>
      <c r="H218" s="5"/>
      <c r="I218" s="5"/>
      <c r="J218" s="5"/>
    </row>
    <row r="219" spans="1:10" ht="76">
      <c r="A219" s="10" t="s">
        <v>570</v>
      </c>
      <c r="B219" s="10" t="s">
        <v>571</v>
      </c>
      <c r="C219" s="7" t="s">
        <v>210</v>
      </c>
      <c r="D219" s="8"/>
      <c r="E219" s="7" t="s">
        <v>481</v>
      </c>
      <c r="F219" s="5"/>
      <c r="G219" s="5"/>
      <c r="H219" s="5"/>
      <c r="I219" s="5"/>
      <c r="J219" s="5"/>
    </row>
    <row r="220" spans="1:10" ht="76">
      <c r="A220" s="10"/>
      <c r="B220" s="10" t="s">
        <v>572</v>
      </c>
      <c r="C220" s="7" t="s">
        <v>573</v>
      </c>
      <c r="D220" s="8"/>
      <c r="E220" s="7" t="s">
        <v>481</v>
      </c>
      <c r="F220" s="5"/>
      <c r="G220" s="5"/>
      <c r="H220" s="5"/>
      <c r="I220" s="5"/>
      <c r="J220" s="5"/>
    </row>
    <row r="221" spans="1:10" ht="104.5">
      <c r="A221" s="10" t="s">
        <v>574</v>
      </c>
      <c r="B221" s="10" t="s">
        <v>575</v>
      </c>
      <c r="C221" s="7" t="s">
        <v>576</v>
      </c>
      <c r="D221" s="8"/>
      <c r="E221" s="7" t="s">
        <v>481</v>
      </c>
      <c r="F221" s="5"/>
      <c r="G221" s="5"/>
      <c r="H221" s="5"/>
      <c r="I221" s="5"/>
      <c r="J221" s="5"/>
    </row>
    <row r="222" spans="1:10" ht="95">
      <c r="A222" s="10" t="s">
        <v>577</v>
      </c>
      <c r="B222" s="10" t="s">
        <v>578</v>
      </c>
      <c r="C222" s="7" t="s">
        <v>579</v>
      </c>
      <c r="D222" s="8"/>
      <c r="E222" s="7" t="s">
        <v>481</v>
      </c>
      <c r="F222" s="5"/>
      <c r="G222" s="5"/>
      <c r="H222" s="5"/>
      <c r="I222" s="5"/>
      <c r="J222" s="5"/>
    </row>
    <row r="223" spans="1:10" ht="66.5">
      <c r="A223" s="11"/>
      <c r="B223" s="10" t="s">
        <v>580</v>
      </c>
      <c r="C223" s="7" t="s">
        <v>581</v>
      </c>
      <c r="D223" s="8"/>
      <c r="E223" s="7" t="s">
        <v>481</v>
      </c>
      <c r="F223" s="5"/>
      <c r="G223" s="5"/>
      <c r="H223" s="5"/>
      <c r="I223" s="5"/>
      <c r="J223" s="5"/>
    </row>
    <row r="224" spans="1:10" ht="76">
      <c r="A224" s="11" t="s">
        <v>582</v>
      </c>
      <c r="B224" s="10" t="s">
        <v>583</v>
      </c>
      <c r="C224" s="7" t="s">
        <v>602</v>
      </c>
      <c r="D224" s="8"/>
      <c r="E224" s="7" t="s">
        <v>601</v>
      </c>
      <c r="F224" s="5"/>
      <c r="G224" s="5"/>
      <c r="H224" s="5"/>
      <c r="I224" s="5"/>
      <c r="J224" s="5"/>
    </row>
    <row r="225" spans="1:10" ht="76">
      <c r="A225" s="11"/>
      <c r="B225" s="10" t="s">
        <v>584</v>
      </c>
      <c r="C225" s="7" t="s">
        <v>603</v>
      </c>
      <c r="D225" s="8"/>
      <c r="E225" s="7" t="s">
        <v>481</v>
      </c>
      <c r="F225" s="5"/>
      <c r="G225" s="5"/>
      <c r="H225" s="5"/>
      <c r="I225" s="5"/>
      <c r="J225" s="5"/>
    </row>
    <row r="226" spans="1:10" ht="161.5">
      <c r="A226" s="10" t="s">
        <v>585</v>
      </c>
      <c r="B226" s="10" t="s">
        <v>586</v>
      </c>
      <c r="C226" s="7" t="s">
        <v>604</v>
      </c>
      <c r="D226" s="8"/>
      <c r="E226" s="7" t="s">
        <v>481</v>
      </c>
      <c r="F226" s="5"/>
      <c r="G226" s="5"/>
      <c r="H226" s="5"/>
      <c r="I226" s="5"/>
      <c r="J226" s="5"/>
    </row>
    <row r="227" spans="1:10" ht="95">
      <c r="A227" s="10"/>
      <c r="B227" s="10" t="s">
        <v>587</v>
      </c>
      <c r="C227" s="7" t="s">
        <v>605</v>
      </c>
      <c r="D227" s="8"/>
      <c r="E227" s="7" t="s">
        <v>481</v>
      </c>
      <c r="F227" s="5"/>
      <c r="G227" s="5"/>
      <c r="H227" s="5"/>
      <c r="I227" s="5"/>
      <c r="J227" s="5"/>
    </row>
    <row r="228" spans="1:10" ht="228">
      <c r="A228" s="10" t="s">
        <v>589</v>
      </c>
      <c r="B228" s="10" t="s">
        <v>588</v>
      </c>
      <c r="C228" s="7" t="s">
        <v>606</v>
      </c>
      <c r="D228" s="8"/>
      <c r="E228" s="7" t="s">
        <v>481</v>
      </c>
      <c r="F228" s="5"/>
      <c r="G228" s="5"/>
      <c r="H228" s="5"/>
      <c r="I228" s="5"/>
      <c r="J228" s="5"/>
    </row>
    <row r="229" spans="1:10" ht="47.5">
      <c r="A229" s="10"/>
      <c r="B229" s="10" t="s">
        <v>590</v>
      </c>
      <c r="C229" s="7" t="s">
        <v>607</v>
      </c>
      <c r="D229" s="8"/>
      <c r="E229" s="7" t="s">
        <v>481</v>
      </c>
      <c r="F229" s="5"/>
      <c r="G229" s="5"/>
      <c r="H229" s="5"/>
      <c r="I229" s="5"/>
      <c r="J229" s="5"/>
    </row>
    <row r="230" spans="1:10" ht="47.5">
      <c r="A230" s="10" t="s">
        <v>591</v>
      </c>
      <c r="B230" s="10" t="s">
        <v>592</v>
      </c>
      <c r="C230" s="7" t="s">
        <v>608</v>
      </c>
      <c r="D230" s="8"/>
      <c r="E230" s="7" t="s">
        <v>481</v>
      </c>
      <c r="F230" s="5"/>
      <c r="G230" s="5"/>
      <c r="H230" s="5"/>
      <c r="I230" s="5"/>
      <c r="J230" s="5"/>
    </row>
    <row r="231" spans="1:10" ht="152">
      <c r="A231" s="10" t="s">
        <v>593</v>
      </c>
      <c r="B231" s="10" t="s">
        <v>609</v>
      </c>
      <c r="C231" s="7" t="s">
        <v>610</v>
      </c>
      <c r="D231" s="8"/>
      <c r="E231" s="7" t="s">
        <v>481</v>
      </c>
      <c r="F231" s="5"/>
      <c r="G231" s="5"/>
      <c r="H231" s="5"/>
      <c r="I231" s="5"/>
      <c r="J231" s="5"/>
    </row>
    <row r="232" spans="1:10" ht="114">
      <c r="A232" s="10" t="s">
        <v>594</v>
      </c>
      <c r="B232" s="10" t="s">
        <v>611</v>
      </c>
      <c r="C232" s="7" t="s">
        <v>613</v>
      </c>
      <c r="D232" s="8"/>
      <c r="E232" s="7" t="s">
        <v>481</v>
      </c>
      <c r="F232" s="5"/>
      <c r="G232" s="5"/>
      <c r="H232" s="5"/>
      <c r="I232" s="5"/>
      <c r="J232" s="5"/>
    </row>
    <row r="233" spans="1:10" ht="57">
      <c r="A233" s="10" t="s">
        <v>595</v>
      </c>
      <c r="B233" s="10" t="s">
        <v>612</v>
      </c>
      <c r="C233" s="7" t="s">
        <v>614</v>
      </c>
      <c r="D233" s="8"/>
      <c r="E233" s="7" t="s">
        <v>481</v>
      </c>
      <c r="F233" s="5"/>
      <c r="G233" s="5"/>
      <c r="H233" s="5"/>
      <c r="I233" s="5"/>
      <c r="J233" s="5"/>
    </row>
    <row r="234" spans="1:10" ht="171">
      <c r="A234" s="10" t="s">
        <v>596</v>
      </c>
      <c r="B234" s="10" t="s">
        <v>597</v>
      </c>
      <c r="C234" s="7" t="s">
        <v>615</v>
      </c>
      <c r="D234" s="8"/>
      <c r="E234" s="7" t="s">
        <v>481</v>
      </c>
      <c r="F234" s="5"/>
      <c r="G234" s="5"/>
      <c r="H234" s="5"/>
      <c r="I234" s="5"/>
      <c r="J234" s="5"/>
    </row>
    <row r="235" spans="1:10" ht="85.5">
      <c r="A235" s="16"/>
      <c r="B235" s="16" t="s">
        <v>598</v>
      </c>
      <c r="C235" s="17" t="s">
        <v>616</v>
      </c>
      <c r="D235" s="18"/>
      <c r="E235" s="17" t="s">
        <v>481</v>
      </c>
      <c r="F235" s="5"/>
      <c r="G235" s="5"/>
      <c r="H235" s="5"/>
      <c r="I235" s="5"/>
      <c r="J235" s="5"/>
    </row>
    <row r="236" spans="1:10" ht="409.5">
      <c r="A236" s="13"/>
      <c r="B236" s="13" t="s">
        <v>599</v>
      </c>
      <c r="C236" s="14"/>
      <c r="D236" s="15"/>
      <c r="E236" s="14"/>
      <c r="F236" s="5"/>
      <c r="G236" s="5"/>
      <c r="H236" s="5"/>
      <c r="I236" s="5"/>
      <c r="J236" s="5"/>
    </row>
    <row r="237" spans="1:10" ht="18">
      <c r="A237" s="5" t="s">
        <v>600</v>
      </c>
      <c r="B237" s="5"/>
      <c r="C237" s="5"/>
      <c r="D237" s="5"/>
      <c r="E237" s="5"/>
    </row>
    <row r="238" spans="1:10" ht="18">
      <c r="A238" s="5"/>
      <c r="B238" s="5"/>
      <c r="C238" s="5"/>
      <c r="D238" s="5"/>
      <c r="E238" s="5"/>
    </row>
    <row r="239" spans="1:10" ht="18">
      <c r="A239" s="5"/>
      <c r="B239" s="5"/>
      <c r="C239" s="5"/>
      <c r="D239" s="5"/>
      <c r="E239" s="5"/>
    </row>
    <row r="240" spans="1:10" ht="18">
      <c r="A240" s="5"/>
      <c r="B240" s="5"/>
      <c r="C240" s="5"/>
      <c r="D240" s="5"/>
      <c r="E240" s="5"/>
    </row>
    <row r="241" spans="4:10" ht="18">
      <c r="D241" s="5"/>
      <c r="E241" s="5"/>
    </row>
    <row r="242" spans="4:10" ht="18">
      <c r="D242" s="5"/>
      <c r="E242" s="5"/>
    </row>
    <row r="243" spans="4:10" ht="18">
      <c r="D243" s="5"/>
      <c r="E243" s="5"/>
    </row>
    <row r="244" spans="4:10" ht="18">
      <c r="D244" s="5"/>
      <c r="E244" s="5"/>
    </row>
    <row r="245" spans="4:10" ht="18">
      <c r="D245" s="5"/>
      <c r="E245" s="5"/>
    </row>
    <row r="246" spans="4:10" ht="18">
      <c r="D246" s="5"/>
      <c r="E246" s="5"/>
    </row>
    <row r="247" spans="4:10" ht="18">
      <c r="D247" s="5"/>
      <c r="E247" s="5"/>
    </row>
    <row r="248" spans="4:10" ht="18">
      <c r="D248" s="5"/>
      <c r="E248" s="5"/>
    </row>
    <row r="249" spans="4:10" ht="18">
      <c r="D249" s="5"/>
      <c r="E249" s="5"/>
    </row>
    <row r="250" spans="4:10" ht="18">
      <c r="D250" s="5"/>
      <c r="E250" s="5"/>
    </row>
    <row r="251" spans="4:10" ht="18">
      <c r="I251" s="5"/>
      <c r="J251" s="5"/>
    </row>
    <row r="252" spans="4:10" ht="18">
      <c r="I252" s="5"/>
      <c r="J252" s="5"/>
    </row>
    <row r="253" spans="4:10" ht="18">
      <c r="I253" s="5"/>
      <c r="J253" s="5"/>
    </row>
    <row r="254" spans="4:10" ht="18">
      <c r="I254" s="5"/>
      <c r="J254" s="5"/>
    </row>
    <row r="255" spans="4:10" ht="18">
      <c r="I255" s="5"/>
      <c r="J255" s="5"/>
    </row>
    <row r="256" spans="4: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J265" s="5"/>
    </row>
    <row r="266" spans="9:10" ht="18">
      <c r="J266" s="5"/>
    </row>
    <row r="267" spans="9:10" ht="18">
      <c r="J267" s="5"/>
    </row>
    <row r="268" spans="9:10" ht="18">
      <c r="J268" s="5"/>
    </row>
    <row r="269" spans="9:10" ht="18">
      <c r="J269" s="5"/>
    </row>
    <row r="270" spans="9:10" ht="18">
      <c r="J270" s="5"/>
    </row>
    <row r="271" spans="9:10" ht="18">
      <c r="J271" s="5"/>
    </row>
    <row r="272" spans="9:10" ht="18">
      <c r="J272" s="5"/>
    </row>
    <row r="273" spans="10:10" ht="18">
      <c r="J273" s="5"/>
    </row>
    <row r="274" spans="10:10" ht="18">
      <c r="J274" s="5"/>
    </row>
    <row r="275" spans="10:10" ht="18">
      <c r="J275" s="5"/>
    </row>
    <row r="276" spans="10:10" ht="18">
      <c r="J276" s="5"/>
    </row>
    <row r="277" spans="10:10" ht="18">
      <c r="J277" s="5"/>
    </row>
    <row r="278" spans="10:10" ht="18">
      <c r="J278" s="5"/>
    </row>
    <row r="279" spans="10:10" ht="18">
      <c r="J279" s="5"/>
    </row>
    <row r="280" spans="10:10" ht="18">
      <c r="J280" s="5"/>
    </row>
    <row r="281" spans="10:10" ht="18">
      <c r="J281" s="5"/>
    </row>
    <row r="282" spans="10:10" ht="18">
      <c r="J282" s="5"/>
    </row>
    <row r="283" spans="10:10" ht="18">
      <c r="J283" s="5"/>
    </row>
    <row r="284" spans="10:10" ht="18">
      <c r="J284" s="5"/>
    </row>
    <row r="285" spans="10:10" ht="18">
      <c r="J285" s="5"/>
    </row>
    <row r="286" spans="10:10" ht="18">
      <c r="J286" s="5"/>
    </row>
    <row r="287" spans="10:10" ht="18">
      <c r="J287" s="5"/>
    </row>
    <row r="288" spans="10: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row r="323" spans="10:10" ht="18">
      <c r="J323" s="5"/>
    </row>
    <row r="324" spans="10:10" ht="18">
      <c r="J324" s="5"/>
    </row>
    <row r="325" spans="10:10" ht="18">
      <c r="J325" s="5"/>
    </row>
    <row r="326" spans="10:10" ht="18">
      <c r="J326" s="5"/>
    </row>
    <row r="327" spans="10:10" ht="18">
      <c r="J327" s="5"/>
    </row>
    <row r="328" spans="10:10" ht="18">
      <c r="J328" s="5"/>
    </row>
    <row r="329" spans="10:10" ht="18">
      <c r="J329" s="5"/>
    </row>
    <row r="330" spans="10:10" ht="18">
      <c r="J330" s="5"/>
    </row>
    <row r="331" spans="10:10" ht="18">
      <c r="J331" s="5"/>
    </row>
    <row r="332" spans="10:10" ht="18">
      <c r="J332" s="5"/>
    </row>
    <row r="333" spans="10:10" ht="18">
      <c r="J333" s="5"/>
    </row>
    <row r="334" spans="10:10" ht="18">
      <c r="J334" s="5"/>
    </row>
    <row r="335" spans="10:10" ht="18">
      <c r="J335" s="5"/>
    </row>
    <row r="336" spans="10: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row r="348" spans="10:10" ht="18">
      <c r="J348" s="5"/>
    </row>
    <row r="349" spans="10:10" ht="18">
      <c r="J349" s="5"/>
    </row>
    <row r="350" spans="10:10" ht="18">
      <c r="J350" s="5"/>
    </row>
    <row r="351" spans="10:10" ht="18">
      <c r="J351" s="5"/>
    </row>
    <row r="352" spans="10:10" ht="18">
      <c r="J352" s="5"/>
    </row>
  </sheetData>
  <mergeCells count="4">
    <mergeCell ref="A1:E1"/>
    <mergeCell ref="A2:E2"/>
    <mergeCell ref="B3:E3"/>
    <mergeCell ref="D4:E4"/>
  </mergeCells>
  <phoneticPr fontId="4"/>
  <dataValidations count="1">
    <dataValidation type="list" allowBlank="1" showInputMessage="1" showErrorMessage="1" sqref="D8:D23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U9" sqref="U9"/>
    </sheetView>
  </sheetViews>
  <sheetFormatPr defaultColWidth="9" defaultRowHeight="18"/>
  <cols>
    <col min="1" max="1" width="9" style="20"/>
    <col min="2" max="2" width="17.25" style="20" customWidth="1"/>
    <col min="3" max="3" width="9.25" style="20" customWidth="1"/>
    <col min="4" max="4" width="3.5" style="20" customWidth="1"/>
    <col min="5" max="6" width="4.33203125" style="20" customWidth="1"/>
    <col min="7" max="8" width="3.58203125" style="20" customWidth="1"/>
    <col min="9" max="10" width="6.33203125" style="20" customWidth="1"/>
    <col min="11" max="11" width="9" style="20"/>
    <col min="12" max="12" width="7.83203125" style="20" customWidth="1"/>
    <col min="13" max="13" width="4.25" style="20" customWidth="1"/>
    <col min="14" max="14" width="4.75" style="20" customWidth="1"/>
    <col min="15" max="15" width="4.25" style="20" customWidth="1"/>
    <col min="16" max="16" width="4.75" style="20" customWidth="1"/>
    <col min="17" max="17" width="4.25" style="20" customWidth="1"/>
    <col min="18" max="16384" width="9" style="20"/>
  </cols>
  <sheetData>
    <row r="1" spans="1:17" ht="20.149999999999999" customHeight="1">
      <c r="A1" s="19" t="s">
        <v>620</v>
      </c>
      <c r="B1" s="19" t="s">
        <v>621</v>
      </c>
      <c r="C1" s="19"/>
      <c r="D1" s="19"/>
    </row>
    <row r="3" spans="1:17" ht="18" customHeight="1">
      <c r="A3" s="20" t="s">
        <v>622</v>
      </c>
    </row>
    <row r="5" spans="1:17" ht="21" customHeight="1">
      <c r="A5" s="200" t="s">
        <v>623</v>
      </c>
      <c r="B5" s="21" t="s">
        <v>624</v>
      </c>
      <c r="C5" s="201"/>
      <c r="D5" s="201"/>
      <c r="E5" s="201"/>
      <c r="F5" s="201"/>
      <c r="G5" s="201"/>
      <c r="H5" s="201"/>
      <c r="I5" s="201"/>
      <c r="J5" s="202"/>
      <c r="K5" s="22" t="s">
        <v>625</v>
      </c>
      <c r="L5" s="23"/>
      <c r="M5" s="24" t="s">
        <v>626</v>
      </c>
      <c r="N5" s="24"/>
      <c r="O5" s="24" t="s">
        <v>627</v>
      </c>
      <c r="P5" s="24"/>
      <c r="Q5" s="25" t="s">
        <v>628</v>
      </c>
    </row>
    <row r="6" spans="1:17" ht="21" customHeight="1">
      <c r="A6" s="200"/>
      <c r="B6" s="203"/>
      <c r="C6" s="201"/>
      <c r="D6" s="201"/>
      <c r="E6" s="201"/>
      <c r="F6" s="201"/>
      <c r="G6" s="201"/>
      <c r="H6" s="201"/>
      <c r="I6" s="201"/>
      <c r="J6" s="202"/>
      <c r="K6" s="22" t="s">
        <v>629</v>
      </c>
      <c r="L6" s="23"/>
      <c r="M6" s="24" t="s">
        <v>626</v>
      </c>
      <c r="N6" s="24"/>
      <c r="O6" s="24" t="s">
        <v>627</v>
      </c>
      <c r="P6" s="24"/>
      <c r="Q6" s="25" t="s">
        <v>628</v>
      </c>
    </row>
    <row r="7" spans="1:17" ht="21" customHeight="1">
      <c r="A7" s="204" t="s">
        <v>630</v>
      </c>
      <c r="B7" s="200" t="s">
        <v>631</v>
      </c>
      <c r="C7" s="205" t="s">
        <v>632</v>
      </c>
      <c r="D7" s="206"/>
      <c r="E7" s="206"/>
      <c r="F7" s="206"/>
      <c r="G7" s="23" t="s">
        <v>626</v>
      </c>
      <c r="H7" s="23"/>
      <c r="I7" s="206" t="s">
        <v>633</v>
      </c>
      <c r="J7" s="206"/>
      <c r="K7" s="206"/>
      <c r="L7" s="206"/>
      <c r="M7" s="206"/>
      <c r="N7" s="206"/>
      <c r="O7" s="206"/>
      <c r="P7" s="206"/>
      <c r="Q7" s="207"/>
    </row>
    <row r="8" spans="1:17" ht="21" customHeight="1">
      <c r="A8" s="204"/>
      <c r="B8" s="200"/>
      <c r="C8" s="26" t="s">
        <v>634</v>
      </c>
      <c r="D8" s="23"/>
      <c r="E8" s="23"/>
      <c r="F8" s="23"/>
      <c r="G8" s="23"/>
      <c r="H8" s="23"/>
      <c r="I8" s="23"/>
      <c r="J8" s="23"/>
      <c r="K8" s="206"/>
      <c r="L8" s="206"/>
      <c r="M8" s="23" t="s">
        <v>626</v>
      </c>
      <c r="N8" s="23"/>
      <c r="O8" s="206" t="s">
        <v>635</v>
      </c>
      <c r="P8" s="206"/>
      <c r="Q8" s="207"/>
    </row>
    <row r="9" spans="1:17" ht="21" customHeight="1">
      <c r="A9" s="204"/>
      <c r="B9" s="200" t="s">
        <v>636</v>
      </c>
      <c r="C9" s="26" t="s">
        <v>637</v>
      </c>
      <c r="D9" s="201"/>
      <c r="E9" s="201"/>
      <c r="F9" s="201"/>
      <c r="G9" s="23" t="s">
        <v>638</v>
      </c>
      <c r="H9" s="201"/>
      <c r="I9" s="201"/>
      <c r="J9" s="201"/>
      <c r="K9" s="201"/>
      <c r="L9" s="201"/>
      <c r="M9" s="201"/>
      <c r="N9" s="201"/>
      <c r="O9" s="201"/>
      <c r="P9" s="201"/>
      <c r="Q9" s="202"/>
    </row>
    <row r="10" spans="1:17" ht="21" customHeight="1">
      <c r="A10" s="204"/>
      <c r="B10" s="200"/>
      <c r="C10" s="26" t="s">
        <v>634</v>
      </c>
      <c r="D10" s="23"/>
      <c r="E10" s="23"/>
      <c r="F10" s="23"/>
      <c r="G10" s="23"/>
      <c r="H10" s="23"/>
      <c r="I10" s="23"/>
      <c r="J10" s="23"/>
      <c r="K10" s="201"/>
      <c r="L10" s="201"/>
      <c r="M10" s="24" t="s">
        <v>628</v>
      </c>
      <c r="N10" s="201"/>
      <c r="O10" s="201"/>
      <c r="P10" s="201"/>
      <c r="Q10" s="202"/>
    </row>
    <row r="11" spans="1:17" ht="21" customHeight="1">
      <c r="A11" s="204"/>
      <c r="B11" s="200" t="s">
        <v>639</v>
      </c>
      <c r="C11" s="26" t="s">
        <v>640</v>
      </c>
      <c r="D11" s="23" t="s">
        <v>641</v>
      </c>
      <c r="E11" s="201"/>
      <c r="F11" s="201"/>
      <c r="G11" s="201"/>
      <c r="H11" s="201"/>
      <c r="I11" s="201"/>
      <c r="J11" s="201"/>
      <c r="K11" s="201"/>
      <c r="L11" s="201"/>
      <c r="M11" s="23" t="s">
        <v>642</v>
      </c>
      <c r="N11" s="201"/>
      <c r="O11" s="201"/>
      <c r="P11" s="201"/>
      <c r="Q11" s="202"/>
    </row>
    <row r="12" spans="1:17" ht="42" customHeight="1">
      <c r="A12" s="204"/>
      <c r="B12" s="200"/>
      <c r="C12" s="205"/>
      <c r="D12" s="206"/>
      <c r="E12" s="206"/>
      <c r="F12" s="206"/>
      <c r="G12" s="206"/>
      <c r="H12" s="206"/>
      <c r="I12" s="206"/>
      <c r="J12" s="206"/>
      <c r="K12" s="206"/>
      <c r="L12" s="206"/>
      <c r="M12" s="206"/>
      <c r="N12" s="206"/>
      <c r="O12" s="206"/>
      <c r="P12" s="206"/>
      <c r="Q12" s="207"/>
    </row>
    <row r="13" spans="1:17" ht="21" customHeight="1">
      <c r="A13" s="204" t="s">
        <v>643</v>
      </c>
      <c r="B13" s="205" t="s">
        <v>644</v>
      </c>
      <c r="C13" s="206"/>
      <c r="D13" s="206"/>
      <c r="E13" s="206"/>
      <c r="F13" s="206"/>
      <c r="G13" s="206"/>
      <c r="H13" s="206"/>
      <c r="I13" s="206"/>
      <c r="J13" s="206"/>
      <c r="K13" s="23" t="s">
        <v>645</v>
      </c>
      <c r="L13" s="23"/>
      <c r="M13" s="24" t="s">
        <v>626</v>
      </c>
      <c r="N13" s="24"/>
      <c r="O13" s="24" t="s">
        <v>627</v>
      </c>
      <c r="P13" s="24"/>
      <c r="Q13" s="25" t="s">
        <v>628</v>
      </c>
    </row>
    <row r="14" spans="1:17" ht="21" customHeight="1">
      <c r="A14" s="204"/>
      <c r="B14" s="205" t="s">
        <v>646</v>
      </c>
      <c r="C14" s="206"/>
      <c r="D14" s="206"/>
      <c r="E14" s="206"/>
      <c r="F14" s="206"/>
      <c r="G14" s="206"/>
      <c r="H14" s="206"/>
      <c r="I14" s="206"/>
      <c r="J14" s="206"/>
      <c r="K14" s="23" t="s">
        <v>645</v>
      </c>
      <c r="L14" s="23"/>
      <c r="M14" s="24" t="s">
        <v>626</v>
      </c>
      <c r="N14" s="24"/>
      <c r="O14" s="24" t="s">
        <v>627</v>
      </c>
      <c r="P14" s="24"/>
      <c r="Q14" s="25" t="s">
        <v>628</v>
      </c>
    </row>
    <row r="15" spans="1:17" ht="21" customHeight="1">
      <c r="A15" s="204"/>
      <c r="B15" s="205" t="s">
        <v>647</v>
      </c>
      <c r="C15" s="206"/>
      <c r="D15" s="206"/>
      <c r="E15" s="206"/>
      <c r="F15" s="206"/>
      <c r="G15" s="206"/>
      <c r="H15" s="206"/>
      <c r="I15" s="206"/>
      <c r="J15" s="206"/>
      <c r="K15" s="23" t="s">
        <v>645</v>
      </c>
      <c r="L15" s="23"/>
      <c r="M15" s="24" t="s">
        <v>626</v>
      </c>
      <c r="N15" s="24"/>
      <c r="O15" s="24" t="s">
        <v>627</v>
      </c>
      <c r="P15" s="24"/>
      <c r="Q15" s="25" t="s">
        <v>628</v>
      </c>
    </row>
    <row r="16" spans="1:17" ht="21" customHeight="1">
      <c r="A16" s="204"/>
      <c r="B16" s="205" t="s">
        <v>648</v>
      </c>
      <c r="C16" s="206"/>
      <c r="D16" s="206"/>
      <c r="E16" s="206"/>
      <c r="F16" s="206"/>
      <c r="G16" s="206"/>
      <c r="H16" s="206"/>
      <c r="I16" s="206"/>
      <c r="J16" s="206"/>
      <c r="K16" s="23" t="s">
        <v>645</v>
      </c>
      <c r="L16" s="23"/>
      <c r="M16" s="24" t="s">
        <v>626</v>
      </c>
      <c r="N16" s="24"/>
      <c r="O16" s="24" t="s">
        <v>627</v>
      </c>
      <c r="P16" s="24"/>
      <c r="Q16" s="25" t="s">
        <v>628</v>
      </c>
    </row>
    <row r="17" spans="1:17" ht="21" customHeight="1">
      <c r="A17" s="204"/>
      <c r="B17" s="205" t="s">
        <v>649</v>
      </c>
      <c r="C17" s="206"/>
      <c r="D17" s="206"/>
      <c r="E17" s="206"/>
      <c r="F17" s="206"/>
      <c r="G17" s="206"/>
      <c r="H17" s="206"/>
      <c r="I17" s="206"/>
      <c r="J17" s="206"/>
      <c r="K17" s="23" t="s">
        <v>645</v>
      </c>
      <c r="L17" s="23"/>
      <c r="M17" s="24" t="s">
        <v>626</v>
      </c>
      <c r="N17" s="24"/>
      <c r="O17" s="24" t="s">
        <v>627</v>
      </c>
      <c r="P17" s="24"/>
      <c r="Q17" s="25" t="s">
        <v>628</v>
      </c>
    </row>
    <row r="18" spans="1:17" ht="21" customHeight="1">
      <c r="A18" s="204"/>
      <c r="B18" s="27" t="s">
        <v>650</v>
      </c>
      <c r="C18" s="27"/>
      <c r="D18" s="27"/>
      <c r="E18" s="27"/>
      <c r="F18" s="27"/>
      <c r="G18" s="27"/>
      <c r="H18" s="27"/>
      <c r="I18" s="27"/>
      <c r="J18" s="27"/>
      <c r="K18" s="27"/>
      <c r="L18" s="27"/>
      <c r="M18" s="28"/>
      <c r="N18" s="28"/>
      <c r="O18" s="28"/>
      <c r="P18" s="28"/>
      <c r="Q18" s="29"/>
    </row>
    <row r="19" spans="1:17" ht="21" customHeight="1">
      <c r="A19" s="204"/>
      <c r="B19" s="27" t="s">
        <v>651</v>
      </c>
      <c r="C19" s="27"/>
      <c r="D19" s="27" t="s">
        <v>641</v>
      </c>
      <c r="E19" s="27"/>
      <c r="F19" s="27"/>
      <c r="G19" s="27"/>
      <c r="H19" s="27"/>
      <c r="I19" s="27"/>
      <c r="J19" s="27"/>
      <c r="K19" s="27"/>
      <c r="L19" s="27"/>
      <c r="M19" s="27"/>
      <c r="N19" s="27"/>
      <c r="O19" s="27"/>
      <c r="P19" s="27"/>
      <c r="Q19" s="29" t="s">
        <v>642</v>
      </c>
    </row>
    <row r="20" spans="1:17" ht="21" customHeight="1">
      <c r="A20" s="204"/>
      <c r="B20" s="30" t="s">
        <v>652</v>
      </c>
      <c r="C20" s="30"/>
      <c r="D20" s="31" t="s">
        <v>626</v>
      </c>
      <c r="E20" s="31"/>
      <c r="F20" s="31" t="s">
        <v>627</v>
      </c>
      <c r="G20" s="31"/>
      <c r="H20" s="31" t="s">
        <v>638</v>
      </c>
      <c r="I20" s="30"/>
      <c r="J20" s="30"/>
      <c r="K20" s="30"/>
      <c r="L20" s="30"/>
      <c r="M20" s="30"/>
      <c r="N20" s="30"/>
      <c r="O20" s="30"/>
      <c r="P20" s="30"/>
      <c r="Q20" s="32"/>
    </row>
    <row r="22" spans="1:17" ht="21" customHeight="1">
      <c r="A22" s="200" t="s">
        <v>623</v>
      </c>
      <c r="B22" s="21" t="s">
        <v>624</v>
      </c>
      <c r="C22" s="201"/>
      <c r="D22" s="201"/>
      <c r="E22" s="201"/>
      <c r="F22" s="201"/>
      <c r="G22" s="201"/>
      <c r="H22" s="201"/>
      <c r="I22" s="201"/>
      <c r="J22" s="202"/>
      <c r="K22" s="22" t="s">
        <v>625</v>
      </c>
      <c r="L22" s="23"/>
      <c r="M22" s="24" t="s">
        <v>626</v>
      </c>
      <c r="N22" s="24"/>
      <c r="O22" s="24" t="s">
        <v>627</v>
      </c>
      <c r="P22" s="24"/>
      <c r="Q22" s="25" t="s">
        <v>628</v>
      </c>
    </row>
    <row r="23" spans="1:17" ht="21" customHeight="1">
      <c r="A23" s="200"/>
      <c r="B23" s="203"/>
      <c r="C23" s="201"/>
      <c r="D23" s="201"/>
      <c r="E23" s="201"/>
      <c r="F23" s="201"/>
      <c r="G23" s="201"/>
      <c r="H23" s="201"/>
      <c r="I23" s="201"/>
      <c r="J23" s="202"/>
      <c r="K23" s="22" t="s">
        <v>629</v>
      </c>
      <c r="L23" s="23"/>
      <c r="M23" s="24" t="s">
        <v>626</v>
      </c>
      <c r="N23" s="24"/>
      <c r="O23" s="24" t="s">
        <v>627</v>
      </c>
      <c r="P23" s="24"/>
      <c r="Q23" s="25" t="s">
        <v>628</v>
      </c>
    </row>
    <row r="24" spans="1:17" ht="21" customHeight="1">
      <c r="A24" s="204" t="s">
        <v>630</v>
      </c>
      <c r="B24" s="200" t="s">
        <v>631</v>
      </c>
      <c r="C24" s="205" t="s">
        <v>632</v>
      </c>
      <c r="D24" s="206"/>
      <c r="E24" s="206"/>
      <c r="F24" s="206"/>
      <c r="G24" s="23" t="s">
        <v>626</v>
      </c>
      <c r="H24" s="23"/>
      <c r="I24" s="206" t="s">
        <v>633</v>
      </c>
      <c r="J24" s="206"/>
      <c r="K24" s="206"/>
      <c r="L24" s="206"/>
      <c r="M24" s="206"/>
      <c r="N24" s="206"/>
      <c r="O24" s="206"/>
      <c r="P24" s="206"/>
      <c r="Q24" s="207"/>
    </row>
    <row r="25" spans="1:17" ht="21" customHeight="1">
      <c r="A25" s="204"/>
      <c r="B25" s="200"/>
      <c r="C25" s="26" t="s">
        <v>634</v>
      </c>
      <c r="D25" s="23"/>
      <c r="E25" s="23"/>
      <c r="F25" s="23"/>
      <c r="G25" s="23"/>
      <c r="H25" s="23"/>
      <c r="I25" s="23"/>
      <c r="J25" s="23"/>
      <c r="K25" s="206"/>
      <c r="L25" s="206"/>
      <c r="M25" s="23" t="s">
        <v>626</v>
      </c>
      <c r="N25" s="23"/>
      <c r="O25" s="206" t="s">
        <v>635</v>
      </c>
      <c r="P25" s="206"/>
      <c r="Q25" s="207"/>
    </row>
    <row r="26" spans="1:17" ht="21" customHeight="1">
      <c r="A26" s="204"/>
      <c r="B26" s="200" t="s">
        <v>636</v>
      </c>
      <c r="C26" s="26" t="s">
        <v>637</v>
      </c>
      <c r="D26" s="201"/>
      <c r="E26" s="201"/>
      <c r="F26" s="201"/>
      <c r="G26" s="23" t="s">
        <v>638</v>
      </c>
      <c r="H26" s="201"/>
      <c r="I26" s="201"/>
      <c r="J26" s="201"/>
      <c r="K26" s="201"/>
      <c r="L26" s="201"/>
      <c r="M26" s="201"/>
      <c r="N26" s="201"/>
      <c r="O26" s="201"/>
      <c r="P26" s="201"/>
      <c r="Q26" s="202"/>
    </row>
    <row r="27" spans="1:17" ht="21" customHeight="1">
      <c r="A27" s="204"/>
      <c r="B27" s="200"/>
      <c r="C27" s="26" t="s">
        <v>634</v>
      </c>
      <c r="D27" s="23"/>
      <c r="E27" s="23"/>
      <c r="F27" s="23"/>
      <c r="G27" s="23"/>
      <c r="H27" s="23"/>
      <c r="I27" s="23"/>
      <c r="J27" s="23"/>
      <c r="K27" s="201"/>
      <c r="L27" s="201"/>
      <c r="M27" s="24" t="s">
        <v>628</v>
      </c>
      <c r="N27" s="201"/>
      <c r="O27" s="201"/>
      <c r="P27" s="201"/>
      <c r="Q27" s="202"/>
    </row>
    <row r="28" spans="1:17" ht="21" customHeight="1">
      <c r="A28" s="204"/>
      <c r="B28" s="200" t="s">
        <v>639</v>
      </c>
      <c r="C28" s="26" t="s">
        <v>640</v>
      </c>
      <c r="D28" s="23" t="s">
        <v>641</v>
      </c>
      <c r="E28" s="201"/>
      <c r="F28" s="201"/>
      <c r="G28" s="201"/>
      <c r="H28" s="201"/>
      <c r="I28" s="201"/>
      <c r="J28" s="201"/>
      <c r="K28" s="201"/>
      <c r="L28" s="201"/>
      <c r="M28" s="23" t="s">
        <v>642</v>
      </c>
      <c r="N28" s="201"/>
      <c r="O28" s="201"/>
      <c r="P28" s="201"/>
      <c r="Q28" s="202"/>
    </row>
    <row r="29" spans="1:17" ht="42" customHeight="1">
      <c r="A29" s="204"/>
      <c r="B29" s="200"/>
      <c r="C29" s="205"/>
      <c r="D29" s="206"/>
      <c r="E29" s="206"/>
      <c r="F29" s="206"/>
      <c r="G29" s="206"/>
      <c r="H29" s="206"/>
      <c r="I29" s="206"/>
      <c r="J29" s="206"/>
      <c r="K29" s="206"/>
      <c r="L29" s="206"/>
      <c r="M29" s="206"/>
      <c r="N29" s="206"/>
      <c r="O29" s="206"/>
      <c r="P29" s="206"/>
      <c r="Q29" s="207"/>
    </row>
    <row r="30" spans="1:17" ht="21" customHeight="1">
      <c r="A30" s="204" t="s">
        <v>643</v>
      </c>
      <c r="B30" s="205" t="s">
        <v>644</v>
      </c>
      <c r="C30" s="206"/>
      <c r="D30" s="206"/>
      <c r="E30" s="206"/>
      <c r="F30" s="206"/>
      <c r="G30" s="206"/>
      <c r="H30" s="206"/>
      <c r="I30" s="206"/>
      <c r="J30" s="206"/>
      <c r="K30" s="23" t="s">
        <v>645</v>
      </c>
      <c r="L30" s="23"/>
      <c r="M30" s="24" t="s">
        <v>626</v>
      </c>
      <c r="N30" s="24"/>
      <c r="O30" s="24" t="s">
        <v>627</v>
      </c>
      <c r="P30" s="24"/>
      <c r="Q30" s="25" t="s">
        <v>628</v>
      </c>
    </row>
    <row r="31" spans="1:17" ht="21" customHeight="1">
      <c r="A31" s="204"/>
      <c r="B31" s="205" t="s">
        <v>646</v>
      </c>
      <c r="C31" s="206"/>
      <c r="D31" s="206"/>
      <c r="E31" s="206"/>
      <c r="F31" s="206"/>
      <c r="G31" s="206"/>
      <c r="H31" s="206"/>
      <c r="I31" s="206"/>
      <c r="J31" s="206"/>
      <c r="K31" s="23" t="s">
        <v>645</v>
      </c>
      <c r="L31" s="23"/>
      <c r="M31" s="24" t="s">
        <v>626</v>
      </c>
      <c r="N31" s="24"/>
      <c r="O31" s="24" t="s">
        <v>627</v>
      </c>
      <c r="P31" s="24"/>
      <c r="Q31" s="25" t="s">
        <v>628</v>
      </c>
    </row>
    <row r="32" spans="1:17" ht="21" customHeight="1">
      <c r="A32" s="204"/>
      <c r="B32" s="205" t="s">
        <v>647</v>
      </c>
      <c r="C32" s="206"/>
      <c r="D32" s="206"/>
      <c r="E32" s="206"/>
      <c r="F32" s="206"/>
      <c r="G32" s="206"/>
      <c r="H32" s="206"/>
      <c r="I32" s="206"/>
      <c r="J32" s="206"/>
      <c r="K32" s="23" t="s">
        <v>645</v>
      </c>
      <c r="L32" s="23"/>
      <c r="M32" s="24" t="s">
        <v>626</v>
      </c>
      <c r="N32" s="24"/>
      <c r="O32" s="24" t="s">
        <v>627</v>
      </c>
      <c r="P32" s="24"/>
      <c r="Q32" s="25" t="s">
        <v>628</v>
      </c>
    </row>
    <row r="33" spans="1:17" ht="21" customHeight="1">
      <c r="A33" s="204"/>
      <c r="B33" s="205" t="s">
        <v>648</v>
      </c>
      <c r="C33" s="206"/>
      <c r="D33" s="206"/>
      <c r="E33" s="206"/>
      <c r="F33" s="206"/>
      <c r="G33" s="206"/>
      <c r="H33" s="206"/>
      <c r="I33" s="206"/>
      <c r="J33" s="206"/>
      <c r="K33" s="23" t="s">
        <v>645</v>
      </c>
      <c r="L33" s="23"/>
      <c r="M33" s="24" t="s">
        <v>626</v>
      </c>
      <c r="N33" s="24"/>
      <c r="O33" s="24" t="s">
        <v>627</v>
      </c>
      <c r="P33" s="24"/>
      <c r="Q33" s="25" t="s">
        <v>628</v>
      </c>
    </row>
    <row r="34" spans="1:17" ht="21" customHeight="1">
      <c r="A34" s="204"/>
      <c r="B34" s="205" t="s">
        <v>649</v>
      </c>
      <c r="C34" s="206"/>
      <c r="D34" s="206"/>
      <c r="E34" s="206"/>
      <c r="F34" s="206"/>
      <c r="G34" s="206"/>
      <c r="H34" s="206"/>
      <c r="I34" s="206"/>
      <c r="J34" s="206"/>
      <c r="K34" s="23" t="s">
        <v>645</v>
      </c>
      <c r="L34" s="23"/>
      <c r="M34" s="24" t="s">
        <v>626</v>
      </c>
      <c r="N34" s="24"/>
      <c r="O34" s="24" t="s">
        <v>627</v>
      </c>
      <c r="P34" s="24"/>
      <c r="Q34" s="25" t="s">
        <v>628</v>
      </c>
    </row>
    <row r="35" spans="1:17" ht="21" customHeight="1">
      <c r="A35" s="204"/>
      <c r="B35" s="27" t="s">
        <v>650</v>
      </c>
      <c r="C35" s="27"/>
      <c r="D35" s="27"/>
      <c r="E35" s="27"/>
      <c r="F35" s="27"/>
      <c r="G35" s="27"/>
      <c r="H35" s="27"/>
      <c r="I35" s="27"/>
      <c r="J35" s="27"/>
      <c r="K35" s="27"/>
      <c r="L35" s="27"/>
      <c r="M35" s="28"/>
      <c r="N35" s="28"/>
      <c r="O35" s="28"/>
      <c r="P35" s="28"/>
      <c r="Q35" s="29"/>
    </row>
    <row r="36" spans="1:17" ht="21" customHeight="1">
      <c r="A36" s="204"/>
      <c r="B36" s="27" t="s">
        <v>651</v>
      </c>
      <c r="C36" s="27"/>
      <c r="D36" s="27" t="s">
        <v>641</v>
      </c>
      <c r="E36" s="27"/>
      <c r="F36" s="27"/>
      <c r="G36" s="27"/>
      <c r="H36" s="27"/>
      <c r="I36" s="27"/>
      <c r="J36" s="27"/>
      <c r="K36" s="27"/>
      <c r="L36" s="27"/>
      <c r="M36" s="27"/>
      <c r="N36" s="27"/>
      <c r="O36" s="27"/>
      <c r="P36" s="27"/>
      <c r="Q36" s="29" t="s">
        <v>642</v>
      </c>
    </row>
    <row r="37" spans="1:17" ht="21" customHeight="1">
      <c r="A37" s="204"/>
      <c r="B37" s="30" t="s">
        <v>652</v>
      </c>
      <c r="C37" s="30"/>
      <c r="D37" s="31" t="s">
        <v>626</v>
      </c>
      <c r="E37" s="31"/>
      <c r="F37" s="31" t="s">
        <v>627</v>
      </c>
      <c r="G37" s="31"/>
      <c r="H37" s="31" t="s">
        <v>638</v>
      </c>
      <c r="I37" s="30"/>
      <c r="J37" s="30"/>
      <c r="K37" s="30"/>
      <c r="L37" s="30"/>
      <c r="M37" s="30"/>
      <c r="N37" s="30"/>
      <c r="O37" s="30"/>
      <c r="P37" s="30"/>
      <c r="Q37" s="32"/>
    </row>
    <row r="39" spans="1:17" ht="22" customHeight="1">
      <c r="A39" s="208" t="s">
        <v>653</v>
      </c>
      <c r="B39" s="208"/>
      <c r="C39" s="208"/>
      <c r="D39" s="208"/>
      <c r="E39" s="208"/>
      <c r="F39" s="208"/>
      <c r="G39" s="208"/>
      <c r="H39" s="208"/>
      <c r="I39" s="208"/>
      <c r="J39" s="208"/>
      <c r="K39" s="208"/>
      <c r="L39" s="208"/>
      <c r="M39" s="208"/>
      <c r="N39" s="208"/>
      <c r="O39" s="208"/>
      <c r="P39" s="208"/>
      <c r="Q39" s="208"/>
    </row>
    <row r="40" spans="1:17" ht="22" customHeight="1">
      <c r="A40" s="208"/>
      <c r="B40" s="208"/>
      <c r="C40" s="208"/>
      <c r="D40" s="208"/>
      <c r="E40" s="208"/>
      <c r="F40" s="208"/>
      <c r="G40" s="208"/>
      <c r="H40" s="208"/>
      <c r="I40" s="208"/>
      <c r="J40" s="208"/>
      <c r="K40" s="208"/>
      <c r="L40" s="208"/>
      <c r="M40" s="208"/>
      <c r="N40" s="208"/>
      <c r="O40" s="208"/>
      <c r="P40" s="208"/>
      <c r="Q40" s="208"/>
    </row>
  </sheetData>
  <mergeCells count="51">
    <mergeCell ref="A39:Q40"/>
    <mergeCell ref="A30:A37"/>
    <mergeCell ref="B30:J30"/>
    <mergeCell ref="B31:J31"/>
    <mergeCell ref="B32:J32"/>
    <mergeCell ref="B33:J33"/>
    <mergeCell ref="B34:J34"/>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E11:L11"/>
    <mergeCell ref="N11:Q11"/>
    <mergeCell ref="C12:Q12"/>
    <mergeCell ref="A22:A23"/>
    <mergeCell ref="C22:J22"/>
    <mergeCell ref="B23:J23"/>
    <mergeCell ref="A13:A20"/>
    <mergeCell ref="B13:J13"/>
    <mergeCell ref="B14:J14"/>
    <mergeCell ref="B15:J15"/>
    <mergeCell ref="B16:J16"/>
    <mergeCell ref="B17:J17"/>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s>
  <phoneticPr fontId="4"/>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zoomScaleNormal="100" zoomScaleSheetLayoutView="100" workbookViewId="0">
      <selection activeCell="K5" sqref="K5"/>
    </sheetView>
  </sheetViews>
  <sheetFormatPr defaultColWidth="8.25" defaultRowHeight="21" customHeight="1"/>
  <cols>
    <col min="1" max="1" width="2.58203125" style="87" customWidth="1"/>
    <col min="2" max="2" width="14.58203125" style="81" customWidth="1"/>
    <col min="3" max="3" width="6.58203125" style="87" customWidth="1"/>
    <col min="4" max="5" width="7.58203125" style="87" customWidth="1"/>
    <col min="6" max="36" width="2.58203125" style="87" customWidth="1"/>
    <col min="37" max="37" width="6.58203125" style="87" customWidth="1"/>
    <col min="38" max="39" width="7.58203125" style="87" customWidth="1"/>
    <col min="40" max="40" width="5.58203125" style="87" customWidth="1"/>
    <col min="41" max="16384" width="8.25" style="87"/>
  </cols>
  <sheetData>
    <row r="1" spans="1:40" ht="20.149999999999999" customHeight="1">
      <c r="A1" s="80" t="s">
        <v>710</v>
      </c>
      <c r="C1" s="82"/>
      <c r="D1" s="82"/>
      <c r="E1" s="82"/>
      <c r="F1" s="82"/>
      <c r="G1" s="82"/>
      <c r="H1" s="82"/>
      <c r="I1" s="82"/>
      <c r="J1" s="82"/>
      <c r="K1" s="82"/>
      <c r="L1" s="82"/>
      <c r="M1" s="82"/>
      <c r="N1" s="82"/>
      <c r="O1" s="82"/>
      <c r="P1" s="82"/>
      <c r="Q1" s="82"/>
      <c r="R1" s="82"/>
      <c r="S1" s="82"/>
      <c r="T1" s="82"/>
      <c r="U1" s="82"/>
      <c r="V1" s="82"/>
      <c r="W1" s="82"/>
      <c r="X1" s="83"/>
      <c r="Y1" s="83"/>
      <c r="Z1" s="84"/>
      <c r="AA1" s="84"/>
      <c r="AB1" s="84"/>
      <c r="AC1" s="84"/>
      <c r="AD1" s="85"/>
      <c r="AE1" s="85"/>
      <c r="AF1" s="85"/>
      <c r="AG1" s="85"/>
      <c r="AH1" s="85"/>
      <c r="AI1" s="86" t="s">
        <v>711</v>
      </c>
      <c r="AJ1" s="86"/>
      <c r="AK1" s="217" t="s">
        <v>712</v>
      </c>
      <c r="AL1" s="217"/>
      <c r="AM1" s="217"/>
      <c r="AN1" s="217"/>
    </row>
    <row r="2" spans="1:40" ht="18" customHeight="1">
      <c r="A2" s="88"/>
      <c r="B2" s="89"/>
      <c r="C2" s="89"/>
      <c r="D2" s="89"/>
      <c r="E2" s="89"/>
      <c r="F2" s="89"/>
      <c r="G2" s="89"/>
      <c r="H2" s="89"/>
      <c r="I2" s="89"/>
      <c r="J2" s="89"/>
      <c r="K2" s="90"/>
      <c r="L2" s="90"/>
      <c r="M2" s="218">
        <v>2025</v>
      </c>
      <c r="N2" s="218"/>
      <c r="O2" s="218"/>
      <c r="P2" s="218"/>
      <c r="Q2" s="219" t="s">
        <v>713</v>
      </c>
      <c r="R2" s="219"/>
      <c r="S2" s="218">
        <v>5</v>
      </c>
      <c r="T2" s="218"/>
      <c r="U2" s="219" t="s">
        <v>714</v>
      </c>
      <c r="V2" s="219"/>
      <c r="W2" s="89"/>
      <c r="X2" s="89"/>
      <c r="Y2" s="89"/>
      <c r="Z2" s="84"/>
      <c r="AA2" s="84"/>
      <c r="AC2" s="86"/>
      <c r="AD2" s="89"/>
      <c r="AE2" s="89"/>
      <c r="AF2" s="89"/>
      <c r="AG2" s="89"/>
      <c r="AH2" s="89"/>
      <c r="AI2" s="86" t="s">
        <v>715</v>
      </c>
      <c r="AJ2" s="86"/>
      <c r="AK2" s="220"/>
      <c r="AL2" s="220"/>
      <c r="AM2" s="220"/>
      <c r="AN2" s="220"/>
    </row>
    <row r="3" spans="1:40" ht="18" customHeight="1">
      <c r="A3" s="37"/>
      <c r="B3" s="37"/>
      <c r="C3" s="37"/>
      <c r="D3" s="37"/>
      <c r="E3" s="37"/>
      <c r="F3" s="37"/>
      <c r="G3" s="37"/>
      <c r="H3" s="37"/>
      <c r="I3" s="37"/>
      <c r="J3" s="37"/>
      <c r="K3" s="37"/>
      <c r="L3" s="37"/>
      <c r="M3" s="37"/>
      <c r="N3" s="37"/>
      <c r="O3" s="37"/>
      <c r="P3" s="37"/>
      <c r="Q3" s="37"/>
      <c r="R3" s="37"/>
      <c r="S3" s="37"/>
      <c r="T3" s="37"/>
      <c r="U3" s="37"/>
      <c r="V3" s="37"/>
      <c r="W3" s="37"/>
      <c r="Y3" s="91"/>
      <c r="Z3" s="91"/>
      <c r="AA3" s="91"/>
      <c r="AB3" s="84"/>
      <c r="AC3" s="91"/>
      <c r="AD3" s="91"/>
      <c r="AE3" s="91"/>
      <c r="AF3" s="91"/>
      <c r="AG3" s="91"/>
      <c r="AH3" s="91"/>
      <c r="AI3" s="92" t="s">
        <v>716</v>
      </c>
      <c r="AJ3" s="86"/>
      <c r="AK3" s="223"/>
      <c r="AL3" s="223"/>
      <c r="AM3" s="223"/>
      <c r="AN3" s="223"/>
    </row>
    <row r="4" spans="1:40" ht="18" customHeight="1">
      <c r="A4" s="37"/>
      <c r="B4" s="37"/>
      <c r="C4" s="37"/>
      <c r="D4" s="37"/>
      <c r="E4" s="37"/>
      <c r="F4" s="37"/>
      <c r="G4" s="37"/>
      <c r="H4" s="37"/>
      <c r="I4" s="37"/>
      <c r="J4" s="37"/>
      <c r="K4" s="37"/>
      <c r="L4" s="37"/>
      <c r="M4" s="37"/>
      <c r="N4" s="37"/>
      <c r="O4" s="37"/>
      <c r="P4" s="37"/>
      <c r="Q4" s="37"/>
      <c r="R4" s="37"/>
      <c r="S4" s="37"/>
      <c r="T4" s="37"/>
      <c r="U4" s="37"/>
      <c r="V4" s="37"/>
      <c r="W4" s="37"/>
      <c r="Y4" s="91"/>
      <c r="Z4" s="91"/>
      <c r="AA4" s="91"/>
      <c r="AB4" s="84"/>
      <c r="AC4" s="91"/>
      <c r="AD4" s="91"/>
      <c r="AE4" s="91"/>
      <c r="AF4" s="91"/>
      <c r="AG4" s="91"/>
      <c r="AH4" s="91"/>
      <c r="AI4" s="92" t="s">
        <v>717</v>
      </c>
      <c r="AJ4" s="86"/>
      <c r="AK4" s="223"/>
      <c r="AL4" s="223"/>
      <c r="AM4" s="223"/>
      <c r="AN4" s="223"/>
    </row>
    <row r="5" spans="1:40" ht="18" customHeight="1">
      <c r="A5" s="37"/>
      <c r="B5" s="37"/>
      <c r="C5" s="37"/>
      <c r="D5" s="37"/>
      <c r="E5" s="37"/>
      <c r="F5" s="37"/>
      <c r="G5" s="37"/>
      <c r="H5" s="37"/>
      <c r="I5" s="37"/>
      <c r="J5" s="37"/>
      <c r="K5" s="37"/>
      <c r="L5" s="37"/>
      <c r="M5" s="37"/>
      <c r="N5" s="37"/>
      <c r="O5" s="37"/>
      <c r="P5" s="37"/>
      <c r="Q5" s="37"/>
      <c r="R5" s="37"/>
      <c r="S5" s="37"/>
      <c r="U5" s="37"/>
      <c r="V5" s="37"/>
      <c r="W5" s="37"/>
      <c r="Y5" s="91"/>
      <c r="Z5" s="91"/>
      <c r="AA5" s="91"/>
      <c r="AB5" s="84"/>
      <c r="AC5" s="91"/>
      <c r="AD5" s="91"/>
      <c r="AE5" s="91"/>
      <c r="AF5" s="91"/>
      <c r="AG5" s="92" t="s">
        <v>718</v>
      </c>
      <c r="AH5" s="224"/>
      <c r="AI5" s="224"/>
      <c r="AJ5" s="224"/>
      <c r="AK5" s="91" t="s">
        <v>719</v>
      </c>
      <c r="AL5" s="93"/>
      <c r="AM5" s="91" t="s">
        <v>720</v>
      </c>
      <c r="AN5" s="84"/>
    </row>
    <row r="6" spans="1:40" ht="10" customHeight="1">
      <c r="A6" s="88"/>
      <c r="B6" s="94"/>
      <c r="C6" s="94"/>
      <c r="D6" s="94"/>
      <c r="E6" s="94"/>
      <c r="F6" s="94"/>
      <c r="G6" s="94"/>
      <c r="H6" s="94"/>
      <c r="I6" s="94"/>
      <c r="J6" s="94"/>
      <c r="K6" s="94"/>
      <c r="L6" s="94"/>
      <c r="M6" s="94"/>
      <c r="N6" s="94"/>
      <c r="O6" s="94"/>
      <c r="P6" s="94"/>
      <c r="Q6" s="94"/>
      <c r="R6" s="94"/>
      <c r="S6" s="94"/>
      <c r="T6" s="94"/>
      <c r="U6" s="94"/>
      <c r="V6" s="94"/>
      <c r="W6" s="94"/>
      <c r="X6" s="95"/>
      <c r="Y6" s="95"/>
      <c r="Z6" s="95"/>
      <c r="AA6" s="95"/>
      <c r="AB6" s="95"/>
      <c r="AC6" s="95"/>
      <c r="AD6" s="95"/>
      <c r="AE6" s="95"/>
      <c r="AF6" s="95"/>
      <c r="AG6" s="95"/>
      <c r="AH6" s="95"/>
      <c r="AI6" s="95"/>
      <c r="AJ6" s="95"/>
      <c r="AK6" s="95"/>
      <c r="AL6" s="95"/>
      <c r="AM6" s="88"/>
      <c r="AN6" s="84"/>
    </row>
    <row r="7" spans="1:40" ht="15" customHeight="1">
      <c r="A7" s="209" t="s">
        <v>721</v>
      </c>
      <c r="B7" s="210" t="s">
        <v>722</v>
      </c>
      <c r="C7" s="211" t="s">
        <v>723</v>
      </c>
      <c r="D7" s="210" t="s">
        <v>724</v>
      </c>
      <c r="E7" s="214" t="s">
        <v>725</v>
      </c>
      <c r="F7" s="215" t="s">
        <v>726</v>
      </c>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6" t="s">
        <v>727</v>
      </c>
      <c r="AL7" s="221" t="s">
        <v>728</v>
      </c>
      <c r="AM7" s="222" t="s">
        <v>729</v>
      </c>
      <c r="AN7" s="222"/>
    </row>
    <row r="8" spans="1:40" ht="15" customHeight="1">
      <c r="A8" s="209"/>
      <c r="B8" s="210"/>
      <c r="C8" s="212"/>
      <c r="D8" s="210"/>
      <c r="E8" s="214"/>
      <c r="F8" s="210" t="s">
        <v>730</v>
      </c>
      <c r="G8" s="210"/>
      <c r="H8" s="210"/>
      <c r="I8" s="210"/>
      <c r="J8" s="210"/>
      <c r="K8" s="210"/>
      <c r="L8" s="210"/>
      <c r="M8" s="210" t="s">
        <v>731</v>
      </c>
      <c r="N8" s="210"/>
      <c r="O8" s="210"/>
      <c r="P8" s="210"/>
      <c r="Q8" s="210"/>
      <c r="R8" s="210"/>
      <c r="S8" s="210"/>
      <c r="T8" s="210" t="s">
        <v>732</v>
      </c>
      <c r="U8" s="210"/>
      <c r="V8" s="210"/>
      <c r="W8" s="210"/>
      <c r="X8" s="210"/>
      <c r="Y8" s="210"/>
      <c r="Z8" s="210"/>
      <c r="AA8" s="210" t="s">
        <v>733</v>
      </c>
      <c r="AB8" s="210"/>
      <c r="AC8" s="210"/>
      <c r="AD8" s="210"/>
      <c r="AE8" s="210"/>
      <c r="AF8" s="210"/>
      <c r="AG8" s="210"/>
      <c r="AH8" s="210" t="s">
        <v>734</v>
      </c>
      <c r="AI8" s="210"/>
      <c r="AJ8" s="210"/>
      <c r="AK8" s="216"/>
      <c r="AL8" s="221"/>
      <c r="AM8" s="222"/>
      <c r="AN8" s="222"/>
    </row>
    <row r="9" spans="1:40" ht="15" customHeight="1">
      <c r="A9" s="209"/>
      <c r="B9" s="210"/>
      <c r="C9" s="212"/>
      <c r="D9" s="210"/>
      <c r="E9" s="214"/>
      <c r="F9" s="96">
        <f>DATE($M$2,$S$2,1)</f>
        <v>45778</v>
      </c>
      <c r="G9" s="96">
        <f>DATE($M$2,$S$2,2)</f>
        <v>45779</v>
      </c>
      <c r="H9" s="96">
        <f>DATE($M$2,$S$2,3)</f>
        <v>45780</v>
      </c>
      <c r="I9" s="96">
        <f>DATE($M$2,$S$2,4)</f>
        <v>45781</v>
      </c>
      <c r="J9" s="96">
        <f>DATE($M$2,$S$2,5)</f>
        <v>45782</v>
      </c>
      <c r="K9" s="96">
        <f>DATE($M$2,$S$2,6)</f>
        <v>45783</v>
      </c>
      <c r="L9" s="96">
        <f>DATE($M$2,$S$2,7)</f>
        <v>45784</v>
      </c>
      <c r="M9" s="96">
        <f>DATE($M$2,$S$2,8)</f>
        <v>45785</v>
      </c>
      <c r="N9" s="96">
        <f>DATE($M$2,$S$2,9)</f>
        <v>45786</v>
      </c>
      <c r="O9" s="96">
        <f>DATE($M$2,$S$2,10)</f>
        <v>45787</v>
      </c>
      <c r="P9" s="96">
        <f>DATE($M$2,$S$2,11)</f>
        <v>45788</v>
      </c>
      <c r="Q9" s="96">
        <f>DATE($M$2,$S$2,12)</f>
        <v>45789</v>
      </c>
      <c r="R9" s="96">
        <f>DATE($M$2,$S$2,13)</f>
        <v>45790</v>
      </c>
      <c r="S9" s="96">
        <f>DATE($M$2,$S$2,14)</f>
        <v>45791</v>
      </c>
      <c r="T9" s="96">
        <f>DATE($M$2,$S$2,15)</f>
        <v>45792</v>
      </c>
      <c r="U9" s="96">
        <f>DATE($M$2,$S$2,16)</f>
        <v>45793</v>
      </c>
      <c r="V9" s="96">
        <f>DATE($M$2,$S$2,17)</f>
        <v>45794</v>
      </c>
      <c r="W9" s="96">
        <f>DATE($M$2,$S$2,18)</f>
        <v>45795</v>
      </c>
      <c r="X9" s="96">
        <f>DATE($M$2,$S$2,19)</f>
        <v>45796</v>
      </c>
      <c r="Y9" s="96">
        <f>DATE($M$2,$S$2,20)</f>
        <v>45797</v>
      </c>
      <c r="Z9" s="96">
        <f>DATE($M$2,$S$2,21)</f>
        <v>45798</v>
      </c>
      <c r="AA9" s="96">
        <f>DATE($M$2,$S$2,22)</f>
        <v>45799</v>
      </c>
      <c r="AB9" s="96">
        <f>DATE($M$2,$S$2,23)</f>
        <v>45800</v>
      </c>
      <c r="AC9" s="96">
        <f>DATE($M$2,$S$2,24)</f>
        <v>45801</v>
      </c>
      <c r="AD9" s="96">
        <f>DATE($M$2,$S$2,25)</f>
        <v>45802</v>
      </c>
      <c r="AE9" s="96">
        <f>DATE($M$2,$S$2,26)</f>
        <v>45803</v>
      </c>
      <c r="AF9" s="96">
        <f>DATE($M$2,$S$2,27)</f>
        <v>45804</v>
      </c>
      <c r="AG9" s="96">
        <f>DATE($M$2,$S$2,28)</f>
        <v>45805</v>
      </c>
      <c r="AH9" s="96">
        <f>IF(DAY(EOMONTH(F9,0))&lt;29,"",DATE($M$2,$S$2,29))</f>
        <v>45806</v>
      </c>
      <c r="AI9" s="96">
        <f>IF(DAY(EOMONTH(F9,0))&lt;30,"",DATE($M$2,$S$2,30))</f>
        <v>45807</v>
      </c>
      <c r="AJ9" s="96">
        <f>IF(DAY(EOMONTH(F9,0))&lt;31,"",DATE($M$2,$S$2,31))</f>
        <v>45808</v>
      </c>
      <c r="AK9" s="216"/>
      <c r="AL9" s="221"/>
      <c r="AM9" s="222"/>
      <c r="AN9" s="222"/>
    </row>
    <row r="10" spans="1:40" ht="15" customHeight="1">
      <c r="A10" s="209"/>
      <c r="B10" s="210"/>
      <c r="C10" s="213"/>
      <c r="D10" s="210"/>
      <c r="E10" s="214"/>
      <c r="F10" s="97">
        <f>DATE($M$2,$S$2,1)</f>
        <v>45778</v>
      </c>
      <c r="G10" s="97">
        <f>DATE($M$2,$S$2,2)</f>
        <v>45779</v>
      </c>
      <c r="H10" s="97">
        <f>DATE($M$2,$S$2,3)</f>
        <v>45780</v>
      </c>
      <c r="I10" s="97">
        <f>DATE($M$2,$S$2,4)</f>
        <v>45781</v>
      </c>
      <c r="J10" s="97">
        <f>DATE($M$2,$S$2,5)</f>
        <v>45782</v>
      </c>
      <c r="K10" s="97">
        <f>DATE($M$2,$S$2,6)</f>
        <v>45783</v>
      </c>
      <c r="L10" s="97">
        <f>DATE($M$2,$S$2,7)</f>
        <v>45784</v>
      </c>
      <c r="M10" s="97">
        <f>DATE($M$2,$S$2,8)</f>
        <v>45785</v>
      </c>
      <c r="N10" s="97">
        <f>DATE($M$2,$S$2,9)</f>
        <v>45786</v>
      </c>
      <c r="O10" s="97">
        <f>DATE($M$2,$S$2,10)</f>
        <v>45787</v>
      </c>
      <c r="P10" s="97">
        <f>DATE($M$2,$S$2,11)</f>
        <v>45788</v>
      </c>
      <c r="Q10" s="97">
        <f>DATE($M$2,$S$2,12)</f>
        <v>45789</v>
      </c>
      <c r="R10" s="97">
        <f>DATE($M$2,$S$2,13)</f>
        <v>45790</v>
      </c>
      <c r="S10" s="97">
        <f>DATE($M$2,$S$2,14)</f>
        <v>45791</v>
      </c>
      <c r="T10" s="97">
        <f>DATE($M$2,$S$2,15)</f>
        <v>45792</v>
      </c>
      <c r="U10" s="97">
        <f>DATE($M$2,$S$2,16)</f>
        <v>45793</v>
      </c>
      <c r="V10" s="97">
        <f>DATE($M$2,$S$2,17)</f>
        <v>45794</v>
      </c>
      <c r="W10" s="97">
        <f>DATE($M$2,$S$2,18)</f>
        <v>45795</v>
      </c>
      <c r="X10" s="97">
        <f>DATE($M$2,$S$2,19)</f>
        <v>45796</v>
      </c>
      <c r="Y10" s="97">
        <f>DATE($M$2,$S$2,20)</f>
        <v>45797</v>
      </c>
      <c r="Z10" s="97">
        <f>DATE($M$2,$S$2,21)</f>
        <v>45798</v>
      </c>
      <c r="AA10" s="97">
        <f>DATE($M$2,$S$2,22)</f>
        <v>45799</v>
      </c>
      <c r="AB10" s="97">
        <f>DATE($M$2,$S$2,23)</f>
        <v>45800</v>
      </c>
      <c r="AC10" s="97">
        <f>DATE($M$2,$S$2,24)</f>
        <v>45801</v>
      </c>
      <c r="AD10" s="97">
        <f>DATE($M$2,$S$2,25)</f>
        <v>45802</v>
      </c>
      <c r="AE10" s="97">
        <f>DATE($M$2,$S$2,26)</f>
        <v>45803</v>
      </c>
      <c r="AF10" s="97">
        <f>DATE($M$2,$S$2,27)</f>
        <v>45804</v>
      </c>
      <c r="AG10" s="97">
        <f>DATE($M$2,$S$2,28)</f>
        <v>45805</v>
      </c>
      <c r="AH10" s="97">
        <f>IF(DAY(EOMONTH(F10,0))&lt;29,"",DATE($M$2,$S$2,29))</f>
        <v>45806</v>
      </c>
      <c r="AI10" s="97">
        <f>IF(DAY(EOMONTH(F10,0))&lt;30,"",DATE($M$2,$S$2,30))</f>
        <v>45807</v>
      </c>
      <c r="AJ10" s="97">
        <f>IF(DAY(EOMONTH(F10,0))&lt;31,"",DATE($M$2,$S$2,31))</f>
        <v>45808</v>
      </c>
      <c r="AK10" s="216"/>
      <c r="AL10" s="221"/>
      <c r="AM10" s="222"/>
      <c r="AN10" s="222"/>
    </row>
    <row r="11" spans="1:40" ht="18" customHeight="1">
      <c r="A11" s="98">
        <v>1</v>
      </c>
      <c r="B11" s="99" t="s">
        <v>801</v>
      </c>
      <c r="C11" s="100" t="s">
        <v>737</v>
      </c>
      <c r="D11" s="101"/>
      <c r="E11" s="102" t="s">
        <v>736</v>
      </c>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4">
        <f>+SUM(F11:AJ11)</f>
        <v>0</v>
      </c>
      <c r="AL11" s="105">
        <f>IF($AK$3="４週",AK11/4,AK11/(DAY(EOMONTH($F$9,0))/7))</f>
        <v>0</v>
      </c>
      <c r="AM11" s="225"/>
      <c r="AN11" s="225"/>
    </row>
    <row r="12" spans="1:40" ht="18" customHeight="1">
      <c r="A12" s="98">
        <v>2</v>
      </c>
      <c r="B12" s="99" t="s">
        <v>845</v>
      </c>
      <c r="C12" s="100" t="s">
        <v>736</v>
      </c>
      <c r="D12" s="101"/>
      <c r="E12" s="102" t="s">
        <v>737</v>
      </c>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4">
        <f t="shared" ref="AK12:AK31" si="0">+SUM(F12:AJ12)</f>
        <v>0</v>
      </c>
      <c r="AL12" s="105">
        <f t="shared" ref="AL12:AL30" si="1">IF($AK$3="４週",AK12/4,AK12/(DAY(EOMONTH($F$9,0))/7))</f>
        <v>0</v>
      </c>
      <c r="AM12" s="225"/>
      <c r="AN12" s="225"/>
    </row>
    <row r="13" spans="1:40" ht="18" customHeight="1">
      <c r="A13" s="98">
        <v>3</v>
      </c>
      <c r="B13" s="99" t="s">
        <v>846</v>
      </c>
      <c r="C13" s="100" t="s">
        <v>736</v>
      </c>
      <c r="D13" s="101"/>
      <c r="E13" s="102" t="s">
        <v>738</v>
      </c>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4">
        <f t="shared" si="0"/>
        <v>0</v>
      </c>
      <c r="AL13" s="105">
        <f t="shared" si="1"/>
        <v>0</v>
      </c>
      <c r="AM13" s="225"/>
      <c r="AN13" s="225"/>
    </row>
    <row r="14" spans="1:40" ht="18" customHeight="1">
      <c r="A14" s="98">
        <v>4</v>
      </c>
      <c r="B14" s="99" t="s">
        <v>847</v>
      </c>
      <c r="C14" s="100" t="s">
        <v>736</v>
      </c>
      <c r="D14" s="101"/>
      <c r="E14" s="102" t="s">
        <v>739</v>
      </c>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4">
        <f t="shared" si="0"/>
        <v>0</v>
      </c>
      <c r="AL14" s="105">
        <f t="shared" si="1"/>
        <v>0</v>
      </c>
      <c r="AM14" s="225"/>
      <c r="AN14" s="225"/>
    </row>
    <row r="15" spans="1:40" ht="18" customHeight="1">
      <c r="A15" s="98">
        <v>5</v>
      </c>
      <c r="B15" s="99" t="s">
        <v>740</v>
      </c>
      <c r="C15" s="100" t="s">
        <v>736</v>
      </c>
      <c r="D15" s="101"/>
      <c r="E15" s="102" t="s">
        <v>741</v>
      </c>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4">
        <f t="shared" si="0"/>
        <v>0</v>
      </c>
      <c r="AL15" s="105">
        <f t="shared" si="1"/>
        <v>0</v>
      </c>
      <c r="AM15" s="225"/>
      <c r="AN15" s="225"/>
    </row>
    <row r="16" spans="1:40" ht="18" customHeight="1">
      <c r="A16" s="98">
        <v>6</v>
      </c>
      <c r="B16" s="99"/>
      <c r="C16" s="100"/>
      <c r="D16" s="101"/>
      <c r="E16" s="102"/>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f t="shared" si="0"/>
        <v>0</v>
      </c>
      <c r="AL16" s="105">
        <f t="shared" si="1"/>
        <v>0</v>
      </c>
      <c r="AM16" s="225"/>
      <c r="AN16" s="225"/>
    </row>
    <row r="17" spans="1:40" ht="18" customHeight="1">
      <c r="A17" s="98">
        <v>7</v>
      </c>
      <c r="B17" s="99"/>
      <c r="C17" s="100"/>
      <c r="D17" s="101"/>
      <c r="E17" s="102"/>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4">
        <f t="shared" si="0"/>
        <v>0</v>
      </c>
      <c r="AL17" s="105">
        <f t="shared" si="1"/>
        <v>0</v>
      </c>
      <c r="AM17" s="225"/>
      <c r="AN17" s="225"/>
    </row>
    <row r="18" spans="1:40" ht="18" customHeight="1">
      <c r="A18" s="98">
        <v>8</v>
      </c>
      <c r="B18" s="99"/>
      <c r="C18" s="100"/>
      <c r="D18" s="101"/>
      <c r="E18" s="102"/>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4">
        <f t="shared" si="0"/>
        <v>0</v>
      </c>
      <c r="AL18" s="105">
        <f t="shared" si="1"/>
        <v>0</v>
      </c>
      <c r="AM18" s="225"/>
      <c r="AN18" s="225"/>
    </row>
    <row r="19" spans="1:40" ht="18" customHeight="1">
      <c r="A19" s="98">
        <v>9</v>
      </c>
      <c r="B19" s="99"/>
      <c r="C19" s="100"/>
      <c r="D19" s="101"/>
      <c r="E19" s="102"/>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4">
        <f t="shared" si="0"/>
        <v>0</v>
      </c>
      <c r="AL19" s="105">
        <f t="shared" si="1"/>
        <v>0</v>
      </c>
      <c r="AM19" s="225"/>
      <c r="AN19" s="225"/>
    </row>
    <row r="20" spans="1:40" ht="18" customHeight="1">
      <c r="A20" s="98">
        <v>10</v>
      </c>
      <c r="B20" s="99"/>
      <c r="C20" s="100"/>
      <c r="D20" s="101"/>
      <c r="E20" s="102"/>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f t="shared" si="0"/>
        <v>0</v>
      </c>
      <c r="AL20" s="105">
        <f t="shared" si="1"/>
        <v>0</v>
      </c>
      <c r="AM20" s="225"/>
      <c r="AN20" s="225"/>
    </row>
    <row r="21" spans="1:40" ht="18" customHeight="1">
      <c r="A21" s="98">
        <v>11</v>
      </c>
      <c r="B21" s="99"/>
      <c r="C21" s="100"/>
      <c r="D21" s="101"/>
      <c r="E21" s="102"/>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4">
        <f t="shared" si="0"/>
        <v>0</v>
      </c>
      <c r="AL21" s="105">
        <f t="shared" si="1"/>
        <v>0</v>
      </c>
      <c r="AM21" s="225"/>
      <c r="AN21" s="225"/>
    </row>
    <row r="22" spans="1:40" ht="18" customHeight="1">
      <c r="A22" s="98">
        <v>12</v>
      </c>
      <c r="B22" s="99"/>
      <c r="C22" s="100"/>
      <c r="D22" s="101"/>
      <c r="E22" s="102"/>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4">
        <f t="shared" si="0"/>
        <v>0</v>
      </c>
      <c r="AL22" s="105">
        <f t="shared" si="1"/>
        <v>0</v>
      </c>
      <c r="AM22" s="225"/>
      <c r="AN22" s="225"/>
    </row>
    <row r="23" spans="1:40" ht="18" customHeight="1">
      <c r="A23" s="98">
        <v>13</v>
      </c>
      <c r="B23" s="99"/>
      <c r="C23" s="100"/>
      <c r="D23" s="101"/>
      <c r="E23" s="102"/>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4">
        <f t="shared" si="0"/>
        <v>0</v>
      </c>
      <c r="AL23" s="105">
        <f t="shared" si="1"/>
        <v>0</v>
      </c>
      <c r="AM23" s="225"/>
      <c r="AN23" s="225"/>
    </row>
    <row r="24" spans="1:40" ht="18" customHeight="1">
      <c r="A24" s="98">
        <v>14</v>
      </c>
      <c r="B24" s="99"/>
      <c r="C24" s="100"/>
      <c r="D24" s="101"/>
      <c r="E24" s="102"/>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4">
        <f t="shared" si="0"/>
        <v>0</v>
      </c>
      <c r="AL24" s="105">
        <f t="shared" si="1"/>
        <v>0</v>
      </c>
      <c r="AM24" s="225"/>
      <c r="AN24" s="225"/>
    </row>
    <row r="25" spans="1:40" ht="18" customHeight="1">
      <c r="A25" s="98">
        <v>15</v>
      </c>
      <c r="B25" s="99"/>
      <c r="C25" s="100"/>
      <c r="D25" s="101"/>
      <c r="E25" s="102"/>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4">
        <f t="shared" si="0"/>
        <v>0</v>
      </c>
      <c r="AL25" s="105">
        <f t="shared" si="1"/>
        <v>0</v>
      </c>
      <c r="AM25" s="225"/>
      <c r="AN25" s="225"/>
    </row>
    <row r="26" spans="1:40" ht="18" customHeight="1">
      <c r="A26" s="98">
        <v>16</v>
      </c>
      <c r="B26" s="99"/>
      <c r="C26" s="100"/>
      <c r="D26" s="101"/>
      <c r="E26" s="102"/>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4">
        <f t="shared" si="0"/>
        <v>0</v>
      </c>
      <c r="AL26" s="105">
        <f t="shared" si="1"/>
        <v>0</v>
      </c>
      <c r="AM26" s="225"/>
      <c r="AN26" s="225"/>
    </row>
    <row r="27" spans="1:40" ht="18" customHeight="1">
      <c r="A27" s="98">
        <v>17</v>
      </c>
      <c r="B27" s="99"/>
      <c r="C27" s="100"/>
      <c r="D27" s="101"/>
      <c r="E27" s="102"/>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4">
        <f t="shared" si="0"/>
        <v>0</v>
      </c>
      <c r="AL27" s="105">
        <f t="shared" si="1"/>
        <v>0</v>
      </c>
      <c r="AM27" s="225"/>
      <c r="AN27" s="225"/>
    </row>
    <row r="28" spans="1:40" ht="18" customHeight="1">
      <c r="A28" s="98">
        <v>18</v>
      </c>
      <c r="B28" s="99"/>
      <c r="C28" s="100"/>
      <c r="D28" s="101"/>
      <c r="E28" s="102"/>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f t="shared" si="0"/>
        <v>0</v>
      </c>
      <c r="AL28" s="105">
        <f t="shared" si="1"/>
        <v>0</v>
      </c>
      <c r="AM28" s="225"/>
      <c r="AN28" s="225"/>
    </row>
    <row r="29" spans="1:40" ht="18" customHeight="1">
      <c r="A29" s="98">
        <v>19</v>
      </c>
      <c r="B29" s="99"/>
      <c r="C29" s="100"/>
      <c r="D29" s="101"/>
      <c r="E29" s="102"/>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4">
        <f t="shared" si="0"/>
        <v>0</v>
      </c>
      <c r="AL29" s="105">
        <f t="shared" si="1"/>
        <v>0</v>
      </c>
      <c r="AM29" s="225"/>
      <c r="AN29" s="225"/>
    </row>
    <row r="30" spans="1:40" ht="18" customHeight="1">
      <c r="A30" s="98">
        <v>20</v>
      </c>
      <c r="B30" s="99"/>
      <c r="C30" s="100"/>
      <c r="D30" s="101"/>
      <c r="E30" s="102"/>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4">
        <f t="shared" si="0"/>
        <v>0</v>
      </c>
      <c r="AL30" s="105">
        <f t="shared" si="1"/>
        <v>0</v>
      </c>
      <c r="AM30" s="225"/>
      <c r="AN30" s="225"/>
    </row>
    <row r="31" spans="1:40" ht="18" customHeight="1">
      <c r="A31" s="214" t="s">
        <v>742</v>
      </c>
      <c r="B31" s="226"/>
      <c r="C31" s="226"/>
      <c r="D31" s="226"/>
      <c r="E31" s="226"/>
      <c r="F31" s="106">
        <f>+SUM(F11:F30)</f>
        <v>0</v>
      </c>
      <c r="G31" s="106">
        <f t="shared" ref="G31:AJ31" si="2">+SUM(G11:G30)</f>
        <v>0</v>
      </c>
      <c r="H31" s="106">
        <f t="shared" si="2"/>
        <v>0</v>
      </c>
      <c r="I31" s="106">
        <f t="shared" si="2"/>
        <v>0</v>
      </c>
      <c r="J31" s="106">
        <f t="shared" si="2"/>
        <v>0</v>
      </c>
      <c r="K31" s="106">
        <f t="shared" si="2"/>
        <v>0</v>
      </c>
      <c r="L31" s="106">
        <f t="shared" si="2"/>
        <v>0</v>
      </c>
      <c r="M31" s="106">
        <f t="shared" si="2"/>
        <v>0</v>
      </c>
      <c r="N31" s="106">
        <f t="shared" si="2"/>
        <v>0</v>
      </c>
      <c r="O31" s="106">
        <f t="shared" si="2"/>
        <v>0</v>
      </c>
      <c r="P31" s="106">
        <f t="shared" si="2"/>
        <v>0</v>
      </c>
      <c r="Q31" s="106">
        <f t="shared" si="2"/>
        <v>0</v>
      </c>
      <c r="R31" s="106">
        <f t="shared" si="2"/>
        <v>0</v>
      </c>
      <c r="S31" s="106">
        <f t="shared" si="2"/>
        <v>0</v>
      </c>
      <c r="T31" s="106">
        <f t="shared" si="2"/>
        <v>0</v>
      </c>
      <c r="U31" s="106">
        <f t="shared" si="2"/>
        <v>0</v>
      </c>
      <c r="V31" s="106">
        <f t="shared" si="2"/>
        <v>0</v>
      </c>
      <c r="W31" s="106">
        <f t="shared" si="2"/>
        <v>0</v>
      </c>
      <c r="X31" s="106">
        <f t="shared" si="2"/>
        <v>0</v>
      </c>
      <c r="Y31" s="106">
        <f t="shared" si="2"/>
        <v>0</v>
      </c>
      <c r="Z31" s="106">
        <f t="shared" si="2"/>
        <v>0</v>
      </c>
      <c r="AA31" s="106">
        <f t="shared" si="2"/>
        <v>0</v>
      </c>
      <c r="AB31" s="106">
        <f t="shared" si="2"/>
        <v>0</v>
      </c>
      <c r="AC31" s="106">
        <f t="shared" si="2"/>
        <v>0</v>
      </c>
      <c r="AD31" s="106">
        <f t="shared" si="2"/>
        <v>0</v>
      </c>
      <c r="AE31" s="106">
        <f t="shared" si="2"/>
        <v>0</v>
      </c>
      <c r="AF31" s="106">
        <f t="shared" si="2"/>
        <v>0</v>
      </c>
      <c r="AG31" s="106">
        <f t="shared" si="2"/>
        <v>0</v>
      </c>
      <c r="AH31" s="106">
        <f t="shared" si="2"/>
        <v>0</v>
      </c>
      <c r="AI31" s="106">
        <f t="shared" si="2"/>
        <v>0</v>
      </c>
      <c r="AJ31" s="106">
        <f t="shared" si="2"/>
        <v>0</v>
      </c>
      <c r="AK31" s="104">
        <f t="shared" si="0"/>
        <v>0</v>
      </c>
      <c r="AL31" s="105">
        <f>IF($AK$3="４週",AK31/4,AK31/(DAY(EOMONTH($F$9,0))/7))</f>
        <v>0</v>
      </c>
      <c r="AM31" s="227"/>
      <c r="AN31" s="227"/>
    </row>
    <row r="32" spans="1:40" ht="18" customHeight="1">
      <c r="A32" s="226" t="s">
        <v>743</v>
      </c>
      <c r="B32" s="226"/>
      <c r="C32" s="226"/>
      <c r="D32" s="226"/>
      <c r="E32" s="228"/>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6"/>
      <c r="AL32" s="108"/>
      <c r="AM32" s="227"/>
      <c r="AN32" s="227"/>
    </row>
    <row r="33" spans="1:43" s="112" customFormat="1" ht="15" customHeight="1">
      <c r="A33" s="109"/>
      <c r="B33" s="109"/>
      <c r="C33" s="109"/>
      <c r="D33" s="109"/>
      <c r="E33" s="109"/>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09"/>
      <c r="AL33" s="109"/>
      <c r="AM33" s="111"/>
    </row>
    <row r="34" spans="1:43" s="112" customFormat="1" ht="15" customHeight="1">
      <c r="A34" s="109"/>
      <c r="B34" s="109"/>
      <c r="C34" s="109"/>
      <c r="D34" s="109"/>
      <c r="E34" s="109"/>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09"/>
      <c r="AL34" s="109"/>
      <c r="AM34" s="111"/>
    </row>
    <row r="35" spans="1:43" s="112" customFormat="1" ht="15" customHeight="1">
      <c r="A35" s="109"/>
      <c r="B35" s="109"/>
      <c r="C35" s="109"/>
      <c r="D35" s="109"/>
      <c r="E35" s="109"/>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09"/>
      <c r="AL35" s="109"/>
      <c r="AM35" s="111"/>
    </row>
    <row r="36" spans="1:43" s="112" customFormat="1" ht="21" customHeight="1">
      <c r="A36" s="113" t="s">
        <v>744</v>
      </c>
      <c r="B36" s="109"/>
      <c r="C36" s="109"/>
      <c r="D36" s="109"/>
      <c r="E36" s="109"/>
      <c r="F36" s="109"/>
      <c r="G36" s="110"/>
      <c r="H36" s="110"/>
      <c r="I36" s="110"/>
      <c r="J36" s="110"/>
      <c r="K36" s="110"/>
      <c r="L36" s="110"/>
      <c r="M36" s="110"/>
      <c r="N36" s="110"/>
      <c r="O36" s="110"/>
      <c r="AM36" s="109"/>
      <c r="AN36" s="111"/>
    </row>
    <row r="37" spans="1:43" s="112" customFormat="1" ht="25" customHeight="1">
      <c r="A37" s="20"/>
      <c r="B37" s="229" t="s">
        <v>745</v>
      </c>
      <c r="C37" s="230"/>
      <c r="D37" s="230"/>
      <c r="E37" s="230"/>
      <c r="F37" s="230"/>
      <c r="G37" s="230"/>
      <c r="H37" s="230"/>
      <c r="I37" s="230"/>
      <c r="J37" s="230"/>
      <c r="K37" s="231"/>
      <c r="L37" s="232" t="s">
        <v>746</v>
      </c>
      <c r="M37" s="232"/>
      <c r="N37" s="232"/>
      <c r="O37" s="232"/>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row>
    <row r="38" spans="1:43" s="112" customFormat="1" ht="18" customHeight="1">
      <c r="A38" s="20"/>
      <c r="B38" s="237" t="s">
        <v>860</v>
      </c>
      <c r="C38" s="238"/>
      <c r="D38" s="238"/>
      <c r="E38" s="238"/>
      <c r="F38" s="238"/>
      <c r="G38" s="238"/>
      <c r="H38" s="238"/>
      <c r="I38" s="238"/>
      <c r="J38" s="238"/>
      <c r="K38" s="239"/>
      <c r="L38" s="240">
        <v>30</v>
      </c>
      <c r="M38" s="240"/>
      <c r="N38" s="240"/>
      <c r="O38" s="24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row>
    <row r="39" spans="1:43" s="112" customFormat="1" ht="5.15" customHeight="1">
      <c r="A39" s="114"/>
      <c r="B39" s="114"/>
      <c r="C39" s="114"/>
      <c r="D39" s="20"/>
      <c r="E39" s="20"/>
      <c r="F39" s="20"/>
      <c r="G39" s="20"/>
      <c r="H39" s="2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5"/>
      <c r="AH39" s="115"/>
      <c r="AI39" s="115"/>
      <c r="AJ39" s="116"/>
      <c r="AK39" s="110"/>
      <c r="AL39" s="109"/>
      <c r="AM39" s="109"/>
      <c r="AN39" s="111"/>
    </row>
    <row r="40" spans="1:43" s="112" customFormat="1" ht="18" customHeight="1">
      <c r="A40" s="113" t="s">
        <v>747</v>
      </c>
      <c r="B40" s="110"/>
      <c r="D40" s="110"/>
      <c r="E40" s="110"/>
      <c r="F40" s="110"/>
      <c r="G40" s="110"/>
      <c r="H40" s="110"/>
      <c r="I40" s="110"/>
      <c r="J40" s="110"/>
      <c r="K40" s="110"/>
      <c r="L40" s="110"/>
      <c r="M40" s="110"/>
      <c r="N40" s="110"/>
      <c r="O40" s="110"/>
      <c r="P40" s="110"/>
      <c r="Q40" s="110"/>
      <c r="R40" s="110"/>
      <c r="S40" s="110"/>
      <c r="T40" s="110"/>
      <c r="U40" s="110"/>
      <c r="V40" s="110"/>
      <c r="W40" s="109"/>
      <c r="X40" s="110"/>
      <c r="Y40" s="110"/>
      <c r="Z40" s="110"/>
      <c r="AA40" s="110"/>
      <c r="AB40" s="110"/>
      <c r="AC40" s="110"/>
      <c r="AD40" s="110"/>
      <c r="AE40" s="110"/>
      <c r="AF40" s="110"/>
      <c r="AG40" s="115"/>
      <c r="AH40" s="115"/>
      <c r="AI40" s="115"/>
      <c r="AJ40" s="116"/>
      <c r="AK40" s="110"/>
      <c r="AL40" s="109"/>
      <c r="AM40" s="109"/>
      <c r="AN40" s="111"/>
    </row>
    <row r="41" spans="1:43" s="112" customFormat="1" ht="55" customHeight="1">
      <c r="A41" s="241" t="s">
        <v>748</v>
      </c>
      <c r="B41" s="241"/>
      <c r="C41" s="241" t="s">
        <v>749</v>
      </c>
      <c r="D41" s="241"/>
      <c r="E41" s="242" t="s">
        <v>750</v>
      </c>
      <c r="F41" s="242"/>
      <c r="G41" s="242"/>
      <c r="H41" s="242"/>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109"/>
      <c r="AN41" s="111"/>
    </row>
    <row r="42" spans="1:43" s="112" customFormat="1" ht="18" customHeight="1">
      <c r="A42" s="242" t="s">
        <v>751</v>
      </c>
      <c r="B42" s="242"/>
      <c r="C42" s="243">
        <f>ROUNDDOWN(IF(B38="主として知的障害のある児童を入所させる福祉型障害児入所施設",L38/20,IF(B38="主として肢体不自由のある児童を入所させる福祉型障害児入所施設",1,"0")),1)</f>
        <v>1.5</v>
      </c>
      <c r="D42" s="243"/>
      <c r="E42" s="243">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243"/>
      <c r="G42" s="243"/>
      <c r="H42" s="243"/>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109"/>
      <c r="AN42" s="111"/>
    </row>
    <row r="43" spans="1:43" s="112" customFormat="1" ht="5.15" customHeight="1">
      <c r="A43" s="114"/>
      <c r="B43" s="114"/>
      <c r="C43" s="114"/>
      <c r="D43" s="114"/>
      <c r="E43" s="114"/>
      <c r="F43" s="114"/>
      <c r="G43" s="114"/>
      <c r="H43" s="114"/>
      <c r="I43" s="114"/>
      <c r="J43" s="115"/>
      <c r="K43" s="115"/>
      <c r="L43" s="115"/>
      <c r="M43" s="116"/>
      <c r="N43" s="110"/>
      <c r="O43" s="110"/>
      <c r="P43" s="110"/>
      <c r="Q43" s="20"/>
      <c r="W43" s="109"/>
      <c r="X43" s="110"/>
      <c r="Y43" s="110"/>
      <c r="Z43" s="110"/>
      <c r="AA43" s="110"/>
      <c r="AB43" s="110"/>
      <c r="AC43" s="110"/>
      <c r="AD43" s="110"/>
      <c r="AE43" s="110"/>
      <c r="AF43" s="110"/>
      <c r="AG43" s="115"/>
      <c r="AH43" s="115"/>
      <c r="AI43" s="115"/>
      <c r="AJ43" s="116"/>
      <c r="AK43" s="110"/>
      <c r="AL43" s="109"/>
      <c r="AM43" s="109"/>
      <c r="AN43" s="111"/>
    </row>
    <row r="44" spans="1:43" ht="21" customHeight="1">
      <c r="A44" s="117" t="s">
        <v>752</v>
      </c>
      <c r="B44" s="87"/>
      <c r="C44" s="95"/>
      <c r="D44" s="95"/>
      <c r="E44" s="95"/>
      <c r="F44" s="95"/>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95"/>
      <c r="AM44" s="95"/>
      <c r="AN44" s="88"/>
    </row>
    <row r="45" spans="1:43" ht="25" customHeight="1">
      <c r="A45" s="88"/>
      <c r="B45" s="94"/>
      <c r="C45" s="233" t="str">
        <f>IF(VLOOKUP($AK$1,[1]選択肢!$A$1:$J$31,C50,FALSE)=0,"-",VLOOKUP($AK$1,[1]選択肢!$A$1:$J$31,C50,FALSE))</f>
        <v>管理者</v>
      </c>
      <c r="D45" s="234"/>
      <c r="E45" s="235" t="str">
        <f>IF(VLOOKUP($AK$1,[1]選択肢!$A$1:$J$31,E50,FALSE)=0,"-",VLOOKUP($AK$1,[1]選択肢!$A$1:$J$31,E50,FALSE))</f>
        <v>児童発達支援管理責任者</v>
      </c>
      <c r="F45" s="235"/>
      <c r="G45" s="235"/>
      <c r="H45" s="235"/>
      <c r="I45" s="233" t="str">
        <f>IF(VLOOKUP($AK$1,[1]選択肢!$A$1:$J$31,I50,FALSE)=0,"-",VLOOKUP($AK$1,[1]選択肢!$A$1:$J$31,I50,FALSE))</f>
        <v>医師</v>
      </c>
      <c r="J45" s="234"/>
      <c r="K45" s="234"/>
      <c r="L45" s="234"/>
      <c r="M45" s="234"/>
      <c r="N45" s="236"/>
      <c r="O45" s="233" t="str">
        <f>IF(VLOOKUP($AK$1,[1]選択肢!$A$1:$J$31,O50,FALSE)=0,"-",VLOOKUP($AK$1,[1]選択肢!$A$1:$J$31,O50,FALSE))</f>
        <v>看護職員</v>
      </c>
      <c r="P45" s="234"/>
      <c r="Q45" s="234"/>
      <c r="R45" s="234"/>
      <c r="S45" s="234"/>
      <c r="T45" s="236"/>
      <c r="U45" s="233" t="str">
        <f>IF(VLOOKUP($AK$1,[1]選択肢!$A$1:$J$31,U50,FALSE)=0,"-",VLOOKUP($AK$1,[1]選択肢!$A$1:$J$31,U50,FALSE))</f>
        <v>児童指導員</v>
      </c>
      <c r="V45" s="234"/>
      <c r="W45" s="234"/>
      <c r="X45" s="234"/>
      <c r="Y45" s="234"/>
      <c r="Z45" s="236"/>
      <c r="AA45" s="233" t="str">
        <f>IF(VLOOKUP($AK$1,[1]選択肢!$A$1:$J$31,AA50,FALSE)=0,"-",VLOOKUP($AK$1,[1]選択肢!$A$1:$J$31,AA50,FALSE))</f>
        <v>保育士</v>
      </c>
      <c r="AB45" s="234"/>
      <c r="AC45" s="234"/>
      <c r="AD45" s="234"/>
      <c r="AE45" s="234"/>
      <c r="AF45" s="236"/>
      <c r="AG45" s="235" t="str">
        <f>IF(VLOOKUP($AK$1,[1]選択肢!$A$1:$J$31,AG50,FALSE)=0,"-",VLOOKUP($AK$1,[1]選択肢!$A$1:$J$31,AG50,FALSE))</f>
        <v>栄養士</v>
      </c>
      <c r="AH45" s="235"/>
      <c r="AI45" s="235"/>
      <c r="AJ45" s="235"/>
      <c r="AK45" s="235"/>
      <c r="AL45" s="235" t="str">
        <f>IF(VLOOKUP($AK$1,[1]選択肢!$A$1:$J$31,AL50,FALSE)=0,"-",VLOOKUP($AK$1,[1]選択肢!$A$1:$J$31,AL50,FALSE))</f>
        <v>調理員</v>
      </c>
      <c r="AM45" s="235"/>
      <c r="AN45" s="88"/>
    </row>
    <row r="46" spans="1:43" ht="18" customHeight="1">
      <c r="A46" s="88"/>
      <c r="B46" s="94"/>
      <c r="C46" s="119" t="s">
        <v>753</v>
      </c>
      <c r="D46" s="119" t="s">
        <v>754</v>
      </c>
      <c r="E46" s="120" t="s">
        <v>753</v>
      </c>
      <c r="F46" s="244" t="s">
        <v>754</v>
      </c>
      <c r="G46" s="244"/>
      <c r="H46" s="244"/>
      <c r="I46" s="245" t="s">
        <v>753</v>
      </c>
      <c r="J46" s="246"/>
      <c r="K46" s="247"/>
      <c r="L46" s="245" t="s">
        <v>754</v>
      </c>
      <c r="M46" s="246"/>
      <c r="N46" s="247"/>
      <c r="O46" s="245" t="s">
        <v>753</v>
      </c>
      <c r="P46" s="246"/>
      <c r="Q46" s="247"/>
      <c r="R46" s="245" t="s">
        <v>754</v>
      </c>
      <c r="S46" s="246"/>
      <c r="T46" s="247"/>
      <c r="U46" s="245" t="s">
        <v>753</v>
      </c>
      <c r="V46" s="246"/>
      <c r="W46" s="247"/>
      <c r="X46" s="245" t="s">
        <v>754</v>
      </c>
      <c r="Y46" s="246"/>
      <c r="Z46" s="247"/>
      <c r="AA46" s="245" t="s">
        <v>753</v>
      </c>
      <c r="AB46" s="246"/>
      <c r="AC46" s="247"/>
      <c r="AD46" s="245" t="s">
        <v>754</v>
      </c>
      <c r="AE46" s="246"/>
      <c r="AF46" s="247"/>
      <c r="AG46" s="245" t="s">
        <v>753</v>
      </c>
      <c r="AH46" s="246"/>
      <c r="AI46" s="247"/>
      <c r="AJ46" s="245" t="s">
        <v>754</v>
      </c>
      <c r="AK46" s="247"/>
      <c r="AL46" s="120" t="s">
        <v>755</v>
      </c>
      <c r="AM46" s="120" t="s">
        <v>756</v>
      </c>
      <c r="AN46" s="88"/>
    </row>
    <row r="47" spans="1:43" ht="18" customHeight="1">
      <c r="A47" s="88"/>
      <c r="B47" s="121" t="s">
        <v>757</v>
      </c>
      <c r="C47" s="120">
        <f>COUNTIFS($B$11:$B$30,C$45,$C$11:$C$30,"A",$E$11:$E$30,"*")</f>
        <v>0</v>
      </c>
      <c r="D47" s="120">
        <f>COUNTIFS($B$11:$B$30,C$45,$C$11:$C$30,"B",$E$11:$E$30,"*")</f>
        <v>1</v>
      </c>
      <c r="E47" s="120">
        <f>COUNTIFS($B$11:$B$30,E$45,$C$11:$C$30,"A",$E$11:$E$30,"*")</f>
        <v>1</v>
      </c>
      <c r="F47" s="245">
        <f>COUNTIFS($B$11:$B$30,E$45,$C$11:$C$30,"B",$E$11:$E$30,"*")</f>
        <v>0</v>
      </c>
      <c r="G47" s="246"/>
      <c r="H47" s="247"/>
      <c r="I47" s="245">
        <f>COUNTIFS($B$11:$B$30,I$45,$C$11:$C$30,"A",$E$11:$E$30,"*")</f>
        <v>0</v>
      </c>
      <c r="J47" s="246"/>
      <c r="K47" s="247"/>
      <c r="L47" s="245">
        <f>COUNTIFS($B$11:$B$30,I$45,$C$11:$C$30,"B",$E$11:$E$30,"*")</f>
        <v>0</v>
      </c>
      <c r="M47" s="246"/>
      <c r="N47" s="247"/>
      <c r="O47" s="245">
        <f>COUNTIFS($B$11:$B$30,O$45,$C$11:$C$30,"A",$E$11:$E$30,"*")</f>
        <v>0</v>
      </c>
      <c r="P47" s="246"/>
      <c r="Q47" s="247"/>
      <c r="R47" s="245">
        <f>COUNTIFS($B$11:$B$30,O$45,$C$11:$C$30,"B",$E$11:$E$30,"*")</f>
        <v>0</v>
      </c>
      <c r="S47" s="246"/>
      <c r="T47" s="247"/>
      <c r="U47" s="245">
        <f>COUNTIFS($B$11:$B$30,U$45,$C$11:$C$30,"A",$E$11:$E$30,"*")</f>
        <v>1</v>
      </c>
      <c r="V47" s="246"/>
      <c r="W47" s="247"/>
      <c r="X47" s="245">
        <f>COUNTIFS($B$11:$B$30,U$45,$C$11:$C$30,"B",$E$11:$E$30,"*")</f>
        <v>0</v>
      </c>
      <c r="Y47" s="246"/>
      <c r="Z47" s="247"/>
      <c r="AA47" s="245">
        <f>COUNTIFS($B$11:$B$30,AA$45,$C$11:$C$30,"A",$E$11:$E$30,"*")</f>
        <v>1</v>
      </c>
      <c r="AB47" s="246"/>
      <c r="AC47" s="247"/>
      <c r="AD47" s="245">
        <f>COUNTIFS($B$11:$B$30,AA$45,$C$11:$C$30,"B",$E$11:$E$30,"*")</f>
        <v>0</v>
      </c>
      <c r="AE47" s="246"/>
      <c r="AF47" s="247"/>
      <c r="AG47" s="245">
        <f>COUNTIFS($B$11:$B$30,AG$45,$C$11:$C$30,"A",$E$11:$E$30,"*")</f>
        <v>0</v>
      </c>
      <c r="AH47" s="246"/>
      <c r="AI47" s="247"/>
      <c r="AJ47" s="245">
        <f>COUNTIFS($B$11:$B$30,AG$45,$C$11:$C$30,"B",$E$11:$E$30,"*")</f>
        <v>0</v>
      </c>
      <c r="AK47" s="247"/>
      <c r="AL47" s="120">
        <f>COUNTIFS($B$11:$B$30,AL$45,$C$11:$C$30,"A",$E$11:$E$30,"*")</f>
        <v>0</v>
      </c>
      <c r="AM47" s="120">
        <f>COUNTIFS($B$11:$B$30,AL$45,$C$11:$C$30,"B",$E$11:$E$30,"*")</f>
        <v>0</v>
      </c>
      <c r="AN47" s="88"/>
    </row>
    <row r="48" spans="1:43" ht="18" customHeight="1">
      <c r="A48" s="88"/>
      <c r="B48" s="122" t="s">
        <v>758</v>
      </c>
      <c r="C48" s="120">
        <f>COUNTIFS($B$11:$B$30,C$45,$C$11:$C$30,"C",$E$11:$E$30,"*")</f>
        <v>0</v>
      </c>
      <c r="D48" s="120">
        <f>COUNTIFS($B$11:$B$30,C$45,$C$11:$C$30,"D",$E$11:$E$30,"*")</f>
        <v>0</v>
      </c>
      <c r="E48" s="120">
        <f>COUNTIFS($B$11:$B$30,E$45,$C$11:$C$30,"C",$E$11:$E$30,"*")</f>
        <v>0</v>
      </c>
      <c r="F48" s="245">
        <f>COUNTIFS($B$11:$B$30,E$45,$C$11:$C$30,"D",$E$11:$E$30,"*")</f>
        <v>0</v>
      </c>
      <c r="G48" s="246"/>
      <c r="H48" s="247"/>
      <c r="I48" s="245">
        <f>COUNTIFS($B$11:$B$30,I$45,$C$11:$C$30,"C",$E$11:$E$30,"*")</f>
        <v>0</v>
      </c>
      <c r="J48" s="246"/>
      <c r="K48" s="247"/>
      <c r="L48" s="245">
        <f>COUNTIFS($B$11:$B$30,I$45,$C$11:$C$30,"D",$E$11:$E$30,"*")</f>
        <v>0</v>
      </c>
      <c r="M48" s="246"/>
      <c r="N48" s="247"/>
      <c r="O48" s="245">
        <f>COUNTIFS($B$11:$B$30,O$45,$C$11:$C$30,"C",$E$11:$E$30,"*")</f>
        <v>0</v>
      </c>
      <c r="P48" s="246"/>
      <c r="Q48" s="247"/>
      <c r="R48" s="245">
        <f>COUNTIFS($B$11:$B$30,O$45,$C$11:$C$30,"D",$E$11:$E$30,"*")</f>
        <v>0</v>
      </c>
      <c r="S48" s="246"/>
      <c r="T48" s="247"/>
      <c r="U48" s="245">
        <f>COUNTIFS($B$11:$B$30,U$45,$C$11:$C$30,"C",$E$11:$E$30,"*")</f>
        <v>0</v>
      </c>
      <c r="V48" s="246"/>
      <c r="W48" s="247"/>
      <c r="X48" s="245">
        <f>COUNTIFS($B$11:$B$30,U$45,$C$11:$C$30,"D",$E$11:$E$30,"*")</f>
        <v>0</v>
      </c>
      <c r="Y48" s="246"/>
      <c r="Z48" s="247"/>
      <c r="AA48" s="245">
        <f>COUNTIFS($B$11:$B$30,AA$45,$C$11:$C$30,"C",$E$11:$E$30,"*")</f>
        <v>0</v>
      </c>
      <c r="AB48" s="246"/>
      <c r="AC48" s="247"/>
      <c r="AD48" s="245">
        <f>COUNTIFS($B$11:$B$30,AA$45,$C$11:$C$30,"D",$E$11:$E$30,"*")</f>
        <v>0</v>
      </c>
      <c r="AE48" s="246"/>
      <c r="AF48" s="247"/>
      <c r="AG48" s="245">
        <f>COUNTIFS($B$11:$B$30,AG$45,$C$11:$C$30,"C",$E$11:$E$30,"*")</f>
        <v>0</v>
      </c>
      <c r="AH48" s="246"/>
      <c r="AI48" s="247"/>
      <c r="AJ48" s="245">
        <f>COUNTIFS($B$11:$B$30,AG$45,$C$11:$C$30,"D",$E$11:$E$30,"*")</f>
        <v>0</v>
      </c>
      <c r="AK48" s="247"/>
      <c r="AL48" s="120">
        <f>COUNTIFS($B$11:$B$30,AL$45,$C$11:$C$30,"C",$E$11:$E$30,"*")</f>
        <v>0</v>
      </c>
      <c r="AM48" s="120">
        <f>COUNTIFS($B$11:$B$30,AL$45,$C$11:$C$30,"D",$E$11:$E$30,"*")</f>
        <v>0</v>
      </c>
      <c r="AN48" s="88"/>
    </row>
    <row r="49" spans="1:40" ht="25" customHeight="1">
      <c r="A49" s="88"/>
      <c r="B49" s="122" t="s">
        <v>759</v>
      </c>
      <c r="C49" s="233" t="str">
        <f>IF($AK$3="４週",SUMIFS($AK$11:$AK$30,$B$11:$B$30,C45)/4/$AH$5,IF($AK$3="歴月",SUMIFS($AK$11:$AK$30,$B$11:$B$30,C45)/$AL$5,"記載する期間を選択してください"))</f>
        <v>記載する期間を選択してください</v>
      </c>
      <c r="D49" s="236"/>
      <c r="E49" s="233" t="str">
        <f>IF($AK$3="４週",SUMIFS($AK$11:$AK$30,$B$11:$B$30,E45)/4/$AH$5,IF($AK$3="歴月",SUMIFS($AK$11:$AK$30,$B$11:$B$30,E45)/$AL$5,"記載する期間を選択してください"))</f>
        <v>記載する期間を選択してください</v>
      </c>
      <c r="F49" s="234"/>
      <c r="G49" s="234"/>
      <c r="H49" s="236"/>
      <c r="I49" s="233" t="str">
        <f>IF($AK$3="４週",SUMIFS($AK$11:$AK$30,$B$11:$B$30,I45)/4/$AH$5,IF($AK$3="歴月",SUMIFS($AK$11:$AK$30,$B$11:$B$30,I45)/$AL$5,"記載する期間を選択してください"))</f>
        <v>記載する期間を選択してください</v>
      </c>
      <c r="J49" s="234"/>
      <c r="K49" s="234"/>
      <c r="L49" s="234"/>
      <c r="M49" s="234"/>
      <c r="N49" s="236"/>
      <c r="O49" s="233" t="str">
        <f>IF($AK$3="４週",SUMIFS($AK$11:$AK$30,$B$11:$B$30,O45)/4/$AH$5,IF($AK$3="歴月",SUMIFS($AK$11:$AK$30,$B$11:$B$30,O45)/$AL$5,"記載する期間を選択してください"))</f>
        <v>記載する期間を選択してください</v>
      </c>
      <c r="P49" s="234"/>
      <c r="Q49" s="234"/>
      <c r="R49" s="234"/>
      <c r="S49" s="234"/>
      <c r="T49" s="236"/>
      <c r="U49" s="233" t="str">
        <f>IF($AK$3="４週",SUMIFS($AK$11:$AK$30,$B$11:$B$30,U45)/4/$AH$5,IF($AK$3="歴月",SUMIFS($AK$11:$AK$30,$B$11:$B$30,U45)/$AL$5,"記載する期間を選択してください"))</f>
        <v>記載する期間を選択してください</v>
      </c>
      <c r="V49" s="234"/>
      <c r="W49" s="234"/>
      <c r="X49" s="234"/>
      <c r="Y49" s="234"/>
      <c r="Z49" s="236"/>
      <c r="AA49" s="233" t="str">
        <f>IF($AK$3="４週",SUMIFS($AK$11:$AK$30,$B$11:$B$30,AA45)/4/$AH$5,IF($AK$3="歴月",SUMIFS($AK$11:$AK$30,$B$11:$B$30,AA45)/$AL$5,"記載する期間を選択してください"))</f>
        <v>記載する期間を選択してください</v>
      </c>
      <c r="AB49" s="234"/>
      <c r="AC49" s="234"/>
      <c r="AD49" s="234"/>
      <c r="AE49" s="234"/>
      <c r="AF49" s="236"/>
      <c r="AG49" s="233" t="str">
        <f>IF($AK$3="４週",SUMIFS($AK$11:$AK$30,$B$11:$B$30,AG45)/4/$AH$5,IF($AK$3="歴月",SUMIFS($AK$11:$AK$30,$B$11:$B$30,AG45)/$AL$5,"記載する期間を選択してください"))</f>
        <v>記載する期間を選択してください</v>
      </c>
      <c r="AH49" s="234"/>
      <c r="AI49" s="234"/>
      <c r="AJ49" s="234"/>
      <c r="AK49" s="236"/>
      <c r="AL49" s="233" t="str">
        <f>IF($AK$3="４週",SUMIFS($AK$11:$AK$30,$B$11:$B$30,AL45)/4/$AH$5,IF($AK$3="歴月",SUMIFS($AK$11:$AK$30,$B$11:$B$30,AL45)/$AL$5,"記載する期間を選択してください"))</f>
        <v>記載する期間を選択してください</v>
      </c>
      <c r="AM49" s="236"/>
      <c r="AN49" s="88"/>
    </row>
    <row r="50" spans="1:40" ht="5.15" customHeight="1">
      <c r="A50" s="88"/>
      <c r="B50" s="87"/>
      <c r="C50" s="123">
        <v>2</v>
      </c>
      <c r="D50" s="123"/>
      <c r="E50" s="123">
        <v>3</v>
      </c>
      <c r="F50" s="123"/>
      <c r="G50" s="123"/>
      <c r="H50" s="123"/>
      <c r="I50" s="123">
        <v>4</v>
      </c>
      <c r="J50" s="123"/>
      <c r="K50" s="123"/>
      <c r="L50" s="123"/>
      <c r="M50" s="123"/>
      <c r="N50" s="123"/>
      <c r="O50" s="123">
        <v>5</v>
      </c>
      <c r="P50" s="123"/>
      <c r="Q50" s="123"/>
      <c r="R50" s="123"/>
      <c r="S50" s="123"/>
      <c r="T50" s="123"/>
      <c r="U50" s="123">
        <v>6</v>
      </c>
      <c r="V50" s="123"/>
      <c r="W50" s="123"/>
      <c r="X50" s="123"/>
      <c r="Y50" s="123"/>
      <c r="Z50" s="123"/>
      <c r="AA50" s="123">
        <v>7</v>
      </c>
      <c r="AB50" s="123"/>
      <c r="AC50" s="123"/>
      <c r="AD50" s="123"/>
      <c r="AE50" s="123"/>
      <c r="AF50" s="123"/>
      <c r="AG50" s="123">
        <v>8</v>
      </c>
      <c r="AH50" s="123"/>
      <c r="AI50" s="123"/>
      <c r="AJ50" s="123"/>
      <c r="AK50" s="123"/>
      <c r="AL50" s="123">
        <v>9</v>
      </c>
      <c r="AM50" s="124"/>
      <c r="AN50" s="88"/>
    </row>
    <row r="51" spans="1:40" ht="15" customHeight="1">
      <c r="A51" s="125" t="s">
        <v>760</v>
      </c>
      <c r="B51" s="126"/>
      <c r="C51" s="127"/>
      <c r="D51" s="127"/>
      <c r="E51" s="127"/>
      <c r="F51" s="128"/>
      <c r="G51" s="127"/>
      <c r="H51" s="123"/>
      <c r="I51" s="123"/>
      <c r="J51" s="123"/>
      <c r="K51" s="123"/>
      <c r="L51" s="123"/>
      <c r="M51" s="123"/>
      <c r="N51" s="123"/>
      <c r="O51" s="123"/>
      <c r="P51" s="123"/>
      <c r="Q51" s="123"/>
      <c r="R51" s="123">
        <v>6</v>
      </c>
      <c r="S51" s="123"/>
      <c r="T51" s="123"/>
      <c r="U51" s="123"/>
      <c r="V51" s="123"/>
      <c r="W51" s="123"/>
      <c r="X51" s="123">
        <v>7</v>
      </c>
      <c r="Y51" s="123"/>
      <c r="Z51" s="123"/>
      <c r="AA51" s="123"/>
      <c r="AB51" s="123"/>
      <c r="AC51" s="123"/>
      <c r="AD51" s="123">
        <v>8</v>
      </c>
      <c r="AE51" s="123"/>
      <c r="AF51" s="123"/>
      <c r="AG51" s="129"/>
      <c r="AH51" s="129"/>
      <c r="AI51" s="129"/>
      <c r="AJ51" s="129">
        <v>9</v>
      </c>
      <c r="AK51" s="130"/>
      <c r="AL51" s="130"/>
      <c r="AM51" s="88"/>
    </row>
    <row r="52" spans="1:40" s="132" customFormat="1" ht="15" customHeight="1">
      <c r="A52" s="125" t="s">
        <v>761</v>
      </c>
      <c r="B52" s="131"/>
      <c r="C52" s="131"/>
      <c r="D52" s="131"/>
      <c r="E52" s="131"/>
      <c r="F52" s="131"/>
      <c r="G52" s="131"/>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row>
    <row r="53" spans="1:40" s="132" customFormat="1" ht="15" customHeight="1">
      <c r="A53" s="125" t="s">
        <v>762</v>
      </c>
      <c r="B53" s="131"/>
      <c r="C53" s="131"/>
      <c r="D53" s="131"/>
      <c r="E53" s="131"/>
      <c r="F53" s="131"/>
      <c r="G53" s="131"/>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row>
    <row r="54" spans="1:40" s="132" customFormat="1" ht="15" customHeight="1">
      <c r="A54" s="125" t="s">
        <v>763</v>
      </c>
      <c r="B54" s="131"/>
      <c r="C54" s="131"/>
      <c r="D54" s="131"/>
      <c r="E54" s="131"/>
      <c r="F54" s="131"/>
      <c r="G54" s="131"/>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row>
    <row r="55" spans="1:40" s="132" customFormat="1" ht="15" customHeight="1">
      <c r="A55" s="125" t="s">
        <v>764</v>
      </c>
      <c r="B55" s="131"/>
      <c r="C55" s="131"/>
      <c r="D55" s="131"/>
      <c r="E55" s="131"/>
      <c r="F55" s="131"/>
      <c r="G55" s="131"/>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row>
    <row r="56" spans="1:40" ht="15" customHeight="1">
      <c r="A56" s="132" t="s">
        <v>765</v>
      </c>
      <c r="B56" s="133"/>
      <c r="C56" s="132"/>
      <c r="D56" s="132"/>
      <c r="E56" s="132"/>
      <c r="F56" s="132"/>
      <c r="G56" s="132"/>
    </row>
    <row r="57" spans="1:40" ht="15" customHeight="1">
      <c r="A57" s="132" t="s">
        <v>766</v>
      </c>
      <c r="B57" s="133"/>
      <c r="C57" s="132"/>
      <c r="D57" s="132"/>
      <c r="E57" s="132"/>
      <c r="F57" s="132"/>
      <c r="G57" s="132"/>
    </row>
    <row r="58" spans="1:40" ht="15" customHeight="1">
      <c r="A58" s="132"/>
      <c r="B58" s="121" t="s">
        <v>767</v>
      </c>
      <c r="C58" s="210" t="s">
        <v>768</v>
      </c>
      <c r="D58" s="210"/>
      <c r="E58" s="210"/>
      <c r="F58" s="132"/>
      <c r="G58" s="132"/>
    </row>
    <row r="59" spans="1:40" ht="15" customHeight="1">
      <c r="A59" s="132"/>
      <c r="B59" s="134" t="s">
        <v>736</v>
      </c>
      <c r="C59" s="248" t="s">
        <v>769</v>
      </c>
      <c r="D59" s="248"/>
      <c r="E59" s="248"/>
      <c r="F59" s="132"/>
      <c r="G59" s="132"/>
    </row>
    <row r="60" spans="1:40" ht="15" customHeight="1">
      <c r="A60" s="132"/>
      <c r="B60" s="134" t="s">
        <v>737</v>
      </c>
      <c r="C60" s="248" t="s">
        <v>770</v>
      </c>
      <c r="D60" s="248"/>
      <c r="E60" s="248"/>
      <c r="F60" s="132"/>
      <c r="G60" s="132"/>
    </row>
    <row r="61" spans="1:40" ht="15" customHeight="1">
      <c r="A61" s="132"/>
      <c r="B61" s="134" t="s">
        <v>738</v>
      </c>
      <c r="C61" s="248" t="s">
        <v>771</v>
      </c>
      <c r="D61" s="248"/>
      <c r="E61" s="248"/>
      <c r="F61" s="132"/>
      <c r="G61" s="132"/>
    </row>
    <row r="62" spans="1:40" ht="15" customHeight="1">
      <c r="A62" s="132"/>
      <c r="B62" s="134" t="s">
        <v>739</v>
      </c>
      <c r="C62" s="248" t="s">
        <v>772</v>
      </c>
      <c r="D62" s="248"/>
      <c r="E62" s="248"/>
      <c r="F62" s="132"/>
      <c r="G62" s="132"/>
    </row>
    <row r="63" spans="1:40" ht="15" customHeight="1">
      <c r="A63" s="132"/>
      <c r="B63" s="125" t="s">
        <v>773</v>
      </c>
      <c r="C63" s="132"/>
      <c r="D63" s="132"/>
      <c r="E63" s="132"/>
      <c r="F63" s="132"/>
      <c r="G63" s="132"/>
    </row>
    <row r="64" spans="1:40" ht="15" customHeight="1">
      <c r="A64" s="132"/>
      <c r="B64" s="125" t="s">
        <v>774</v>
      </c>
      <c r="C64" s="132"/>
      <c r="D64" s="132"/>
      <c r="E64" s="132"/>
      <c r="F64" s="132"/>
      <c r="G64" s="132"/>
    </row>
    <row r="65" spans="1:7" ht="15" customHeight="1">
      <c r="A65" s="132"/>
      <c r="B65" s="125" t="s">
        <v>775</v>
      </c>
      <c r="C65" s="132"/>
      <c r="D65" s="132"/>
      <c r="E65" s="132"/>
      <c r="F65" s="132"/>
      <c r="G65" s="132"/>
    </row>
    <row r="66" spans="1:7" ht="15" customHeight="1">
      <c r="A66" s="132" t="s">
        <v>776</v>
      </c>
      <c r="B66" s="133"/>
      <c r="C66" s="132"/>
      <c r="D66" s="132"/>
      <c r="E66" s="132"/>
      <c r="F66" s="132"/>
      <c r="G66" s="132"/>
    </row>
    <row r="67" spans="1:7" ht="15" customHeight="1">
      <c r="A67" s="132" t="s">
        <v>777</v>
      </c>
      <c r="B67" s="133"/>
      <c r="C67" s="132"/>
      <c r="D67" s="132"/>
      <c r="E67" s="132"/>
      <c r="F67" s="132"/>
      <c r="G67" s="132"/>
    </row>
    <row r="68" spans="1:7" ht="15" customHeight="1">
      <c r="A68" s="132" t="s">
        <v>778</v>
      </c>
      <c r="B68" s="133"/>
      <c r="C68" s="132"/>
      <c r="D68" s="132"/>
      <c r="E68" s="132"/>
      <c r="F68" s="132"/>
      <c r="G68" s="132"/>
    </row>
    <row r="69" spans="1:7" ht="15" customHeight="1">
      <c r="A69" s="132" t="s">
        <v>779</v>
      </c>
      <c r="B69" s="133"/>
      <c r="C69" s="132"/>
      <c r="D69" s="132"/>
      <c r="E69" s="132"/>
      <c r="F69" s="132"/>
      <c r="G69" s="132"/>
    </row>
    <row r="70" spans="1:7" ht="15" customHeight="1">
      <c r="A70" s="132" t="s">
        <v>780</v>
      </c>
      <c r="B70" s="133"/>
      <c r="C70" s="132"/>
      <c r="D70" s="132"/>
      <c r="E70" s="132"/>
      <c r="F70" s="132"/>
      <c r="G70" s="132"/>
    </row>
    <row r="71" spans="1:7" ht="15" customHeight="1">
      <c r="A71" s="132" t="s">
        <v>781</v>
      </c>
      <c r="B71" s="133"/>
      <c r="C71" s="132"/>
      <c r="D71" s="132"/>
      <c r="E71" s="132"/>
      <c r="F71" s="132"/>
      <c r="G71" s="132"/>
    </row>
    <row r="72" spans="1:7" ht="15" customHeight="1">
      <c r="A72" s="132" t="s">
        <v>782</v>
      </c>
      <c r="B72" s="133"/>
      <c r="C72" s="132"/>
      <c r="D72" s="132"/>
      <c r="E72" s="132"/>
      <c r="F72" s="132"/>
      <c r="G72" s="132"/>
    </row>
    <row r="73" spans="1:7" ht="15" customHeight="1">
      <c r="A73" s="132" t="s">
        <v>783</v>
      </c>
      <c r="B73" s="133"/>
      <c r="C73" s="132"/>
      <c r="D73" s="132"/>
      <c r="E73" s="132"/>
      <c r="F73" s="132"/>
      <c r="G73" s="132"/>
    </row>
    <row r="74" spans="1:7" ht="15" customHeight="1">
      <c r="A74" s="132" t="s">
        <v>784</v>
      </c>
      <c r="B74" s="133"/>
      <c r="C74" s="132"/>
      <c r="D74" s="132"/>
      <c r="E74" s="132"/>
      <c r="F74" s="132"/>
      <c r="G74" s="132"/>
    </row>
    <row r="75" spans="1:7" ht="15" customHeight="1">
      <c r="A75" s="132" t="s">
        <v>785</v>
      </c>
      <c r="B75" s="133"/>
      <c r="C75" s="132"/>
      <c r="D75" s="132"/>
      <c r="E75" s="132"/>
      <c r="F75" s="132"/>
      <c r="G75" s="132"/>
    </row>
    <row r="76" spans="1:7" ht="15" customHeight="1">
      <c r="A76" s="132" t="s">
        <v>786</v>
      </c>
      <c r="B76" s="133"/>
      <c r="C76" s="132"/>
      <c r="D76" s="132"/>
      <c r="E76" s="132"/>
      <c r="F76" s="132"/>
      <c r="G76" s="132"/>
    </row>
    <row r="77" spans="1:7" ht="15" customHeight="1">
      <c r="A77" s="132" t="s">
        <v>787</v>
      </c>
      <c r="B77" s="133"/>
      <c r="C77" s="132"/>
      <c r="D77" s="132"/>
      <c r="E77" s="132"/>
      <c r="F77" s="132"/>
      <c r="G77" s="132"/>
    </row>
    <row r="78" spans="1:7" ht="15" customHeight="1">
      <c r="A78" s="132" t="s">
        <v>788</v>
      </c>
      <c r="B78" s="133"/>
      <c r="C78" s="132"/>
      <c r="D78" s="132"/>
      <c r="E78" s="132"/>
      <c r="F78" s="132"/>
      <c r="G78" s="132"/>
    </row>
  </sheetData>
  <mergeCells count="110">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C45:D45"/>
    <mergeCell ref="E45:H45"/>
    <mergeCell ref="I45:N45"/>
    <mergeCell ref="O45:T45"/>
    <mergeCell ref="U45:Z45"/>
    <mergeCell ref="AA45:AF45"/>
    <mergeCell ref="B38:K38"/>
    <mergeCell ref="L38:O38"/>
    <mergeCell ref="A41:B41"/>
    <mergeCell ref="C41:D41"/>
    <mergeCell ref="E41:H41"/>
    <mergeCell ref="A42:B42"/>
    <mergeCell ref="C42:D42"/>
    <mergeCell ref="E42:H42"/>
    <mergeCell ref="AM29:AN29"/>
    <mergeCell ref="AM30:AN30"/>
    <mergeCell ref="A31:E31"/>
    <mergeCell ref="AM31:AN32"/>
    <mergeCell ref="A32:E32"/>
    <mergeCell ref="B37:K37"/>
    <mergeCell ref="L37:O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7:A10"/>
    <mergeCell ref="B7:B10"/>
    <mergeCell ref="C7:C10"/>
    <mergeCell ref="D7:D10"/>
    <mergeCell ref="E7:E10"/>
    <mergeCell ref="F7:AJ7"/>
    <mergeCell ref="AK7:AK10"/>
    <mergeCell ref="AK1:AN1"/>
    <mergeCell ref="M2:P2"/>
    <mergeCell ref="Q2:R2"/>
    <mergeCell ref="S2:T2"/>
    <mergeCell ref="U2:V2"/>
    <mergeCell ref="AK2:AN2"/>
    <mergeCell ref="AL7:AL10"/>
    <mergeCell ref="AM7:AN10"/>
    <mergeCell ref="F8:L8"/>
    <mergeCell ref="M8:S8"/>
    <mergeCell ref="T8:Z8"/>
    <mergeCell ref="AA8:AG8"/>
    <mergeCell ref="AH8:AJ8"/>
    <mergeCell ref="AK3:AN3"/>
    <mergeCell ref="AK4:AN4"/>
    <mergeCell ref="AH5:AJ5"/>
  </mergeCells>
  <phoneticPr fontId="4"/>
  <dataValidations count="7">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L38:O38">
      <formula1>0</formula1>
    </dataValidation>
    <dataValidation operator="greaterThanOrEqual" allowBlank="1" showInputMessage="1" showErrorMessage="1" sqref="I39:I40 L39:L40 L43 I43"/>
    <dataValidation type="list" allowBlank="1" showInputMessage="1" showErrorMessage="1" sqref="C11:C30">
      <formula1>"A,B,C,D"</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view="pageBreakPreview" zoomScale="75" zoomScaleNormal="75" zoomScaleSheetLayoutView="75" workbookViewId="0">
      <selection activeCell="A2" sqref="A2"/>
    </sheetView>
  </sheetViews>
  <sheetFormatPr defaultRowHeight="13"/>
  <cols>
    <col min="1" max="1" width="44.08203125" style="34" customWidth="1"/>
    <col min="2" max="2" width="88.58203125" style="34" customWidth="1"/>
    <col min="3" max="3" width="43.58203125" style="35" customWidth="1"/>
    <col min="4" max="4" width="18" style="34" customWidth="1"/>
    <col min="5" max="256" width="9" style="37"/>
    <col min="257" max="257" width="43.83203125" style="37" customWidth="1"/>
    <col min="258" max="258" width="82.33203125" style="37" customWidth="1"/>
    <col min="259" max="259" width="47.08203125" style="37" customWidth="1"/>
    <col min="260" max="260" width="18" style="37" customWidth="1"/>
    <col min="261" max="512" width="9" style="37"/>
    <col min="513" max="513" width="43.83203125" style="37" customWidth="1"/>
    <col min="514" max="514" width="82.33203125" style="37" customWidth="1"/>
    <col min="515" max="515" width="47.08203125" style="37" customWidth="1"/>
    <col min="516" max="516" width="18" style="37" customWidth="1"/>
    <col min="517" max="768" width="9" style="37"/>
    <col min="769" max="769" width="43.83203125" style="37" customWidth="1"/>
    <col min="770" max="770" width="82.33203125" style="37" customWidth="1"/>
    <col min="771" max="771" width="47.08203125" style="37" customWidth="1"/>
    <col min="772" max="772" width="18" style="37" customWidth="1"/>
    <col min="773" max="1024" width="9" style="37"/>
    <col min="1025" max="1025" width="43.83203125" style="37" customWidth="1"/>
    <col min="1026" max="1026" width="82.33203125" style="37" customWidth="1"/>
    <col min="1027" max="1027" width="47.08203125" style="37" customWidth="1"/>
    <col min="1028" max="1028" width="18" style="37" customWidth="1"/>
    <col min="1029" max="1280" width="9" style="37"/>
    <col min="1281" max="1281" width="43.83203125" style="37" customWidth="1"/>
    <col min="1282" max="1282" width="82.33203125" style="37" customWidth="1"/>
    <col min="1283" max="1283" width="47.08203125" style="37" customWidth="1"/>
    <col min="1284" max="1284" width="18" style="37" customWidth="1"/>
    <col min="1285" max="1536" width="9" style="37"/>
    <col min="1537" max="1537" width="43.83203125" style="37" customWidth="1"/>
    <col min="1538" max="1538" width="82.33203125" style="37" customWidth="1"/>
    <col min="1539" max="1539" width="47.08203125" style="37" customWidth="1"/>
    <col min="1540" max="1540" width="18" style="37" customWidth="1"/>
    <col min="1541" max="1792" width="9" style="37"/>
    <col min="1793" max="1793" width="43.83203125" style="37" customWidth="1"/>
    <col min="1794" max="1794" width="82.33203125" style="37" customWidth="1"/>
    <col min="1795" max="1795" width="47.08203125" style="37" customWidth="1"/>
    <col min="1796" max="1796" width="18" style="37" customWidth="1"/>
    <col min="1797" max="2048" width="9" style="37"/>
    <col min="2049" max="2049" width="43.83203125" style="37" customWidth="1"/>
    <col min="2050" max="2050" width="82.33203125" style="37" customWidth="1"/>
    <col min="2051" max="2051" width="47.08203125" style="37" customWidth="1"/>
    <col min="2052" max="2052" width="18" style="37" customWidth="1"/>
    <col min="2053" max="2304" width="9" style="37"/>
    <col min="2305" max="2305" width="43.83203125" style="37" customWidth="1"/>
    <col min="2306" max="2306" width="82.33203125" style="37" customWidth="1"/>
    <col min="2307" max="2307" width="47.08203125" style="37" customWidth="1"/>
    <col min="2308" max="2308" width="18" style="37" customWidth="1"/>
    <col min="2309" max="2560" width="9" style="37"/>
    <col min="2561" max="2561" width="43.83203125" style="37" customWidth="1"/>
    <col min="2562" max="2562" width="82.33203125" style="37" customWidth="1"/>
    <col min="2563" max="2563" width="47.08203125" style="37" customWidth="1"/>
    <col min="2564" max="2564" width="18" style="37" customWidth="1"/>
    <col min="2565" max="2816" width="9" style="37"/>
    <col min="2817" max="2817" width="43.83203125" style="37" customWidth="1"/>
    <col min="2818" max="2818" width="82.33203125" style="37" customWidth="1"/>
    <col min="2819" max="2819" width="47.08203125" style="37" customWidth="1"/>
    <col min="2820" max="2820" width="18" style="37" customWidth="1"/>
    <col min="2821" max="3072" width="9" style="37"/>
    <col min="3073" max="3073" width="43.83203125" style="37" customWidth="1"/>
    <col min="3074" max="3074" width="82.33203125" style="37" customWidth="1"/>
    <col min="3075" max="3075" width="47.08203125" style="37" customWidth="1"/>
    <col min="3076" max="3076" width="18" style="37" customWidth="1"/>
    <col min="3077" max="3328" width="9" style="37"/>
    <col min="3329" max="3329" width="43.83203125" style="37" customWidth="1"/>
    <col min="3330" max="3330" width="82.33203125" style="37" customWidth="1"/>
    <col min="3331" max="3331" width="47.08203125" style="37" customWidth="1"/>
    <col min="3332" max="3332" width="18" style="37" customWidth="1"/>
    <col min="3333" max="3584" width="9" style="37"/>
    <col min="3585" max="3585" width="43.83203125" style="37" customWidth="1"/>
    <col min="3586" max="3586" width="82.33203125" style="37" customWidth="1"/>
    <col min="3587" max="3587" width="47.08203125" style="37" customWidth="1"/>
    <col min="3588" max="3588" width="18" style="37" customWidth="1"/>
    <col min="3589" max="3840" width="9" style="37"/>
    <col min="3841" max="3841" width="43.83203125" style="37" customWidth="1"/>
    <col min="3842" max="3842" width="82.33203125" style="37" customWidth="1"/>
    <col min="3843" max="3843" width="47.08203125" style="37" customWidth="1"/>
    <col min="3844" max="3844" width="18" style="37" customWidth="1"/>
    <col min="3845" max="4096" width="9" style="37"/>
    <col min="4097" max="4097" width="43.83203125" style="37" customWidth="1"/>
    <col min="4098" max="4098" width="82.33203125" style="37" customWidth="1"/>
    <col min="4099" max="4099" width="47.08203125" style="37" customWidth="1"/>
    <col min="4100" max="4100" width="18" style="37" customWidth="1"/>
    <col min="4101" max="4352" width="9" style="37"/>
    <col min="4353" max="4353" width="43.83203125" style="37" customWidth="1"/>
    <col min="4354" max="4354" width="82.33203125" style="37" customWidth="1"/>
    <col min="4355" max="4355" width="47.08203125" style="37" customWidth="1"/>
    <col min="4356" max="4356" width="18" style="37" customWidth="1"/>
    <col min="4357" max="4608" width="9" style="37"/>
    <col min="4609" max="4609" width="43.83203125" style="37" customWidth="1"/>
    <col min="4610" max="4610" width="82.33203125" style="37" customWidth="1"/>
    <col min="4611" max="4611" width="47.08203125" style="37" customWidth="1"/>
    <col min="4612" max="4612" width="18" style="37" customWidth="1"/>
    <col min="4613" max="4864" width="9" style="37"/>
    <col min="4865" max="4865" width="43.83203125" style="37" customWidth="1"/>
    <col min="4866" max="4866" width="82.33203125" style="37" customWidth="1"/>
    <col min="4867" max="4867" width="47.08203125" style="37" customWidth="1"/>
    <col min="4868" max="4868" width="18" style="37" customWidth="1"/>
    <col min="4869" max="5120" width="9" style="37"/>
    <col min="5121" max="5121" width="43.83203125" style="37" customWidth="1"/>
    <col min="5122" max="5122" width="82.33203125" style="37" customWidth="1"/>
    <col min="5123" max="5123" width="47.08203125" style="37" customWidth="1"/>
    <col min="5124" max="5124" width="18" style="37" customWidth="1"/>
    <col min="5125" max="5376" width="9" style="37"/>
    <col min="5377" max="5377" width="43.83203125" style="37" customWidth="1"/>
    <col min="5378" max="5378" width="82.33203125" style="37" customWidth="1"/>
    <col min="5379" max="5379" width="47.08203125" style="37" customWidth="1"/>
    <col min="5380" max="5380" width="18" style="37" customWidth="1"/>
    <col min="5381" max="5632" width="9" style="37"/>
    <col min="5633" max="5633" width="43.83203125" style="37" customWidth="1"/>
    <col min="5634" max="5634" width="82.33203125" style="37" customWidth="1"/>
    <col min="5635" max="5635" width="47.08203125" style="37" customWidth="1"/>
    <col min="5636" max="5636" width="18" style="37" customWidth="1"/>
    <col min="5637" max="5888" width="9" style="37"/>
    <col min="5889" max="5889" width="43.83203125" style="37" customWidth="1"/>
    <col min="5890" max="5890" width="82.33203125" style="37" customWidth="1"/>
    <col min="5891" max="5891" width="47.08203125" style="37" customWidth="1"/>
    <col min="5892" max="5892" width="18" style="37" customWidth="1"/>
    <col min="5893" max="6144" width="9" style="37"/>
    <col min="6145" max="6145" width="43.83203125" style="37" customWidth="1"/>
    <col min="6146" max="6146" width="82.33203125" style="37" customWidth="1"/>
    <col min="6147" max="6147" width="47.08203125" style="37" customWidth="1"/>
    <col min="6148" max="6148" width="18" style="37" customWidth="1"/>
    <col min="6149" max="6400" width="9" style="37"/>
    <col min="6401" max="6401" width="43.83203125" style="37" customWidth="1"/>
    <col min="6402" max="6402" width="82.33203125" style="37" customWidth="1"/>
    <col min="6403" max="6403" width="47.08203125" style="37" customWidth="1"/>
    <col min="6404" max="6404" width="18" style="37" customWidth="1"/>
    <col min="6405" max="6656" width="9" style="37"/>
    <col min="6657" max="6657" width="43.83203125" style="37" customWidth="1"/>
    <col min="6658" max="6658" width="82.33203125" style="37" customWidth="1"/>
    <col min="6659" max="6659" width="47.08203125" style="37" customWidth="1"/>
    <col min="6660" max="6660" width="18" style="37" customWidth="1"/>
    <col min="6661" max="6912" width="9" style="37"/>
    <col min="6913" max="6913" width="43.83203125" style="37" customWidth="1"/>
    <col min="6914" max="6914" width="82.33203125" style="37" customWidth="1"/>
    <col min="6915" max="6915" width="47.08203125" style="37" customWidth="1"/>
    <col min="6916" max="6916" width="18" style="37" customWidth="1"/>
    <col min="6917" max="7168" width="9" style="37"/>
    <col min="7169" max="7169" width="43.83203125" style="37" customWidth="1"/>
    <col min="7170" max="7170" width="82.33203125" style="37" customWidth="1"/>
    <col min="7171" max="7171" width="47.08203125" style="37" customWidth="1"/>
    <col min="7172" max="7172" width="18" style="37" customWidth="1"/>
    <col min="7173" max="7424" width="9" style="37"/>
    <col min="7425" max="7425" width="43.83203125" style="37" customWidth="1"/>
    <col min="7426" max="7426" width="82.33203125" style="37" customWidth="1"/>
    <col min="7427" max="7427" width="47.08203125" style="37" customWidth="1"/>
    <col min="7428" max="7428" width="18" style="37" customWidth="1"/>
    <col min="7429" max="7680" width="9" style="37"/>
    <col min="7681" max="7681" width="43.83203125" style="37" customWidth="1"/>
    <col min="7682" max="7682" width="82.33203125" style="37" customWidth="1"/>
    <col min="7683" max="7683" width="47.08203125" style="37" customWidth="1"/>
    <col min="7684" max="7684" width="18" style="37" customWidth="1"/>
    <col min="7685" max="7936" width="9" style="37"/>
    <col min="7937" max="7937" width="43.83203125" style="37" customWidth="1"/>
    <col min="7938" max="7938" width="82.33203125" style="37" customWidth="1"/>
    <col min="7939" max="7939" width="47.08203125" style="37" customWidth="1"/>
    <col min="7940" max="7940" width="18" style="37" customWidth="1"/>
    <col min="7941" max="8192" width="9" style="37"/>
    <col min="8193" max="8193" width="43.83203125" style="37" customWidth="1"/>
    <col min="8194" max="8194" width="82.33203125" style="37" customWidth="1"/>
    <col min="8195" max="8195" width="47.08203125" style="37" customWidth="1"/>
    <col min="8196" max="8196" width="18" style="37" customWidth="1"/>
    <col min="8197" max="8448" width="9" style="37"/>
    <col min="8449" max="8449" width="43.83203125" style="37" customWidth="1"/>
    <col min="8450" max="8450" width="82.33203125" style="37" customWidth="1"/>
    <col min="8451" max="8451" width="47.08203125" style="37" customWidth="1"/>
    <col min="8452" max="8452" width="18" style="37" customWidth="1"/>
    <col min="8453" max="8704" width="9" style="37"/>
    <col min="8705" max="8705" width="43.83203125" style="37" customWidth="1"/>
    <col min="8706" max="8706" width="82.33203125" style="37" customWidth="1"/>
    <col min="8707" max="8707" width="47.08203125" style="37" customWidth="1"/>
    <col min="8708" max="8708" width="18" style="37" customWidth="1"/>
    <col min="8709" max="8960" width="9" style="37"/>
    <col min="8961" max="8961" width="43.83203125" style="37" customWidth="1"/>
    <col min="8962" max="8962" width="82.33203125" style="37" customWidth="1"/>
    <col min="8963" max="8963" width="47.08203125" style="37" customWidth="1"/>
    <col min="8964" max="8964" width="18" style="37" customWidth="1"/>
    <col min="8965" max="9216" width="9" style="37"/>
    <col min="9217" max="9217" width="43.83203125" style="37" customWidth="1"/>
    <col min="9218" max="9218" width="82.33203125" style="37" customWidth="1"/>
    <col min="9219" max="9219" width="47.08203125" style="37" customWidth="1"/>
    <col min="9220" max="9220" width="18" style="37" customWidth="1"/>
    <col min="9221" max="9472" width="9" style="37"/>
    <col min="9473" max="9473" width="43.83203125" style="37" customWidth="1"/>
    <col min="9474" max="9474" width="82.33203125" style="37" customWidth="1"/>
    <col min="9475" max="9475" width="47.08203125" style="37" customWidth="1"/>
    <col min="9476" max="9476" width="18" style="37" customWidth="1"/>
    <col min="9477" max="9728" width="9" style="37"/>
    <col min="9729" max="9729" width="43.83203125" style="37" customWidth="1"/>
    <col min="9730" max="9730" width="82.33203125" style="37" customWidth="1"/>
    <col min="9731" max="9731" width="47.08203125" style="37" customWidth="1"/>
    <col min="9732" max="9732" width="18" style="37" customWidth="1"/>
    <col min="9733" max="9984" width="9" style="37"/>
    <col min="9985" max="9985" width="43.83203125" style="37" customWidth="1"/>
    <col min="9986" max="9986" width="82.33203125" style="37" customWidth="1"/>
    <col min="9987" max="9987" width="47.08203125" style="37" customWidth="1"/>
    <col min="9988" max="9988" width="18" style="37" customWidth="1"/>
    <col min="9989" max="10240" width="9" style="37"/>
    <col min="10241" max="10241" width="43.83203125" style="37" customWidth="1"/>
    <col min="10242" max="10242" width="82.33203125" style="37" customWidth="1"/>
    <col min="10243" max="10243" width="47.08203125" style="37" customWidth="1"/>
    <col min="10244" max="10244" width="18" style="37" customWidth="1"/>
    <col min="10245" max="10496" width="9" style="37"/>
    <col min="10497" max="10497" width="43.83203125" style="37" customWidth="1"/>
    <col min="10498" max="10498" width="82.33203125" style="37" customWidth="1"/>
    <col min="10499" max="10499" width="47.08203125" style="37" customWidth="1"/>
    <col min="10500" max="10500" width="18" style="37" customWidth="1"/>
    <col min="10501" max="10752" width="9" style="37"/>
    <col min="10753" max="10753" width="43.83203125" style="37" customWidth="1"/>
    <col min="10754" max="10754" width="82.33203125" style="37" customWidth="1"/>
    <col min="10755" max="10755" width="47.08203125" style="37" customWidth="1"/>
    <col min="10756" max="10756" width="18" style="37" customWidth="1"/>
    <col min="10757" max="11008" width="9" style="37"/>
    <col min="11009" max="11009" width="43.83203125" style="37" customWidth="1"/>
    <col min="11010" max="11010" width="82.33203125" style="37" customWidth="1"/>
    <col min="11011" max="11011" width="47.08203125" style="37" customWidth="1"/>
    <col min="11012" max="11012" width="18" style="37" customWidth="1"/>
    <col min="11013" max="11264" width="9" style="37"/>
    <col min="11265" max="11265" width="43.83203125" style="37" customWidth="1"/>
    <col min="11266" max="11266" width="82.33203125" style="37" customWidth="1"/>
    <col min="11267" max="11267" width="47.08203125" style="37" customWidth="1"/>
    <col min="11268" max="11268" width="18" style="37" customWidth="1"/>
    <col min="11269" max="11520" width="9" style="37"/>
    <col min="11521" max="11521" width="43.83203125" style="37" customWidth="1"/>
    <col min="11522" max="11522" width="82.33203125" style="37" customWidth="1"/>
    <col min="11523" max="11523" width="47.08203125" style="37" customWidth="1"/>
    <col min="11524" max="11524" width="18" style="37" customWidth="1"/>
    <col min="11525" max="11776" width="9" style="37"/>
    <col min="11777" max="11777" width="43.83203125" style="37" customWidth="1"/>
    <col min="11778" max="11778" width="82.33203125" style="37" customWidth="1"/>
    <col min="11779" max="11779" width="47.08203125" style="37" customWidth="1"/>
    <col min="11780" max="11780" width="18" style="37" customWidth="1"/>
    <col min="11781" max="12032" width="9" style="37"/>
    <col min="12033" max="12033" width="43.83203125" style="37" customWidth="1"/>
    <col min="12034" max="12034" width="82.33203125" style="37" customWidth="1"/>
    <col min="12035" max="12035" width="47.08203125" style="37" customWidth="1"/>
    <col min="12036" max="12036" width="18" style="37" customWidth="1"/>
    <col min="12037" max="12288" width="9" style="37"/>
    <col min="12289" max="12289" width="43.83203125" style="37" customWidth="1"/>
    <col min="12290" max="12290" width="82.33203125" style="37" customWidth="1"/>
    <col min="12291" max="12291" width="47.08203125" style="37" customWidth="1"/>
    <col min="12292" max="12292" width="18" style="37" customWidth="1"/>
    <col min="12293" max="12544" width="9" style="37"/>
    <col min="12545" max="12545" width="43.83203125" style="37" customWidth="1"/>
    <col min="12546" max="12546" width="82.33203125" style="37" customWidth="1"/>
    <col min="12547" max="12547" width="47.08203125" style="37" customWidth="1"/>
    <col min="12548" max="12548" width="18" style="37" customWidth="1"/>
    <col min="12549" max="12800" width="9" style="37"/>
    <col min="12801" max="12801" width="43.83203125" style="37" customWidth="1"/>
    <col min="12802" max="12802" width="82.33203125" style="37" customWidth="1"/>
    <col min="12803" max="12803" width="47.08203125" style="37" customWidth="1"/>
    <col min="12804" max="12804" width="18" style="37" customWidth="1"/>
    <col min="12805" max="13056" width="9" style="37"/>
    <col min="13057" max="13057" width="43.83203125" style="37" customWidth="1"/>
    <col min="13058" max="13058" width="82.33203125" style="37" customWidth="1"/>
    <col min="13059" max="13059" width="47.08203125" style="37" customWidth="1"/>
    <col min="13060" max="13060" width="18" style="37" customWidth="1"/>
    <col min="13061" max="13312" width="9" style="37"/>
    <col min="13313" max="13313" width="43.83203125" style="37" customWidth="1"/>
    <col min="13314" max="13314" width="82.33203125" style="37" customWidth="1"/>
    <col min="13315" max="13315" width="47.08203125" style="37" customWidth="1"/>
    <col min="13316" max="13316" width="18" style="37" customWidth="1"/>
    <col min="13317" max="13568" width="9" style="37"/>
    <col min="13569" max="13569" width="43.83203125" style="37" customWidth="1"/>
    <col min="13570" max="13570" width="82.33203125" style="37" customWidth="1"/>
    <col min="13571" max="13571" width="47.08203125" style="37" customWidth="1"/>
    <col min="13572" max="13572" width="18" style="37" customWidth="1"/>
    <col min="13573" max="13824" width="9" style="37"/>
    <col min="13825" max="13825" width="43.83203125" style="37" customWidth="1"/>
    <col min="13826" max="13826" width="82.33203125" style="37" customWidth="1"/>
    <col min="13827" max="13827" width="47.08203125" style="37" customWidth="1"/>
    <col min="13828" max="13828" width="18" style="37" customWidth="1"/>
    <col min="13829" max="14080" width="9" style="37"/>
    <col min="14081" max="14081" width="43.83203125" style="37" customWidth="1"/>
    <col min="14082" max="14082" width="82.33203125" style="37" customWidth="1"/>
    <col min="14083" max="14083" width="47.08203125" style="37" customWidth="1"/>
    <col min="14084" max="14084" width="18" style="37" customWidth="1"/>
    <col min="14085" max="14336" width="9" style="37"/>
    <col min="14337" max="14337" width="43.83203125" style="37" customWidth="1"/>
    <col min="14338" max="14338" width="82.33203125" style="37" customWidth="1"/>
    <col min="14339" max="14339" width="47.08203125" style="37" customWidth="1"/>
    <col min="14340" max="14340" width="18" style="37" customWidth="1"/>
    <col min="14341" max="14592" width="9" style="37"/>
    <col min="14593" max="14593" width="43.83203125" style="37" customWidth="1"/>
    <col min="14594" max="14594" width="82.33203125" style="37" customWidth="1"/>
    <col min="14595" max="14595" width="47.08203125" style="37" customWidth="1"/>
    <col min="14596" max="14596" width="18" style="37" customWidth="1"/>
    <col min="14597" max="14848" width="9" style="37"/>
    <col min="14849" max="14849" width="43.83203125" style="37" customWidth="1"/>
    <col min="14850" max="14850" width="82.33203125" style="37" customWidth="1"/>
    <col min="14851" max="14851" width="47.08203125" style="37" customWidth="1"/>
    <col min="14852" max="14852" width="18" style="37" customWidth="1"/>
    <col min="14853" max="15104" width="9" style="37"/>
    <col min="15105" max="15105" width="43.83203125" style="37" customWidth="1"/>
    <col min="15106" max="15106" width="82.33203125" style="37" customWidth="1"/>
    <col min="15107" max="15107" width="47.08203125" style="37" customWidth="1"/>
    <col min="15108" max="15108" width="18" style="37" customWidth="1"/>
    <col min="15109" max="15360" width="9" style="37"/>
    <col min="15361" max="15361" width="43.83203125" style="37" customWidth="1"/>
    <col min="15362" max="15362" width="82.33203125" style="37" customWidth="1"/>
    <col min="15363" max="15363" width="47.08203125" style="37" customWidth="1"/>
    <col min="15364" max="15364" width="18" style="37" customWidth="1"/>
    <col min="15365" max="15616" width="9" style="37"/>
    <col min="15617" max="15617" width="43.83203125" style="37" customWidth="1"/>
    <col min="15618" max="15618" width="82.33203125" style="37" customWidth="1"/>
    <col min="15619" max="15619" width="47.08203125" style="37" customWidth="1"/>
    <col min="15620" max="15620" width="18" style="37" customWidth="1"/>
    <col min="15621" max="15872" width="9" style="37"/>
    <col min="15873" max="15873" width="43.83203125" style="37" customWidth="1"/>
    <col min="15874" max="15874" width="82.33203125" style="37" customWidth="1"/>
    <col min="15875" max="15875" width="47.08203125" style="37" customWidth="1"/>
    <col min="15876" max="15876" width="18" style="37" customWidth="1"/>
    <col min="15877" max="16128" width="9" style="37"/>
    <col min="16129" max="16129" width="43.83203125" style="37" customWidth="1"/>
    <col min="16130" max="16130" width="82.33203125" style="37" customWidth="1"/>
    <col min="16131" max="16131" width="47.08203125" style="37" customWidth="1"/>
    <col min="16132" max="16132" width="18" style="37" customWidth="1"/>
    <col min="16133" max="16384" width="9" style="37"/>
  </cols>
  <sheetData>
    <row r="1" spans="1:4" ht="36.75" customHeight="1">
      <c r="A1" s="33" t="s">
        <v>654</v>
      </c>
      <c r="D1" s="36"/>
    </row>
    <row r="2" spans="1:4" ht="25.5">
      <c r="A2" s="38" t="s">
        <v>655</v>
      </c>
      <c r="B2" s="39"/>
      <c r="C2" s="40"/>
      <c r="D2" s="41"/>
    </row>
    <row r="3" spans="1:4" ht="24.75" customHeight="1">
      <c r="A3" s="39"/>
      <c r="B3" s="39"/>
      <c r="C3" s="251" t="s">
        <v>656</v>
      </c>
      <c r="D3" s="251"/>
    </row>
    <row r="4" spans="1:4" ht="13.5" thickBot="1">
      <c r="A4" s="41"/>
      <c r="B4" s="41"/>
      <c r="C4" s="40"/>
      <c r="D4" s="41"/>
    </row>
    <row r="5" spans="1:4" ht="33" customHeight="1" thickBot="1">
      <c r="A5" s="252" t="s">
        <v>657</v>
      </c>
      <c r="B5" s="253"/>
      <c r="C5" s="42" t="s">
        <v>658</v>
      </c>
      <c r="D5" s="43" t="s">
        <v>659</v>
      </c>
    </row>
    <row r="6" spans="1:4" ht="60.75" customHeight="1">
      <c r="A6" s="254" t="s">
        <v>660</v>
      </c>
      <c r="B6" s="255"/>
      <c r="C6" s="44" t="s">
        <v>661</v>
      </c>
      <c r="D6" s="45"/>
    </row>
    <row r="7" spans="1:4" s="48" customFormat="1" ht="60" customHeight="1">
      <c r="A7" s="249" t="s">
        <v>662</v>
      </c>
      <c r="B7" s="250"/>
      <c r="C7" s="46" t="s">
        <v>663</v>
      </c>
      <c r="D7" s="47"/>
    </row>
    <row r="8" spans="1:4" s="48" customFormat="1" ht="60" customHeight="1">
      <c r="A8" s="249" t="s">
        <v>664</v>
      </c>
      <c r="B8" s="250"/>
      <c r="C8" s="46" t="s">
        <v>663</v>
      </c>
      <c r="D8" s="47"/>
    </row>
    <row r="9" spans="1:4" s="48" customFormat="1" ht="71.25" customHeight="1">
      <c r="A9" s="249" t="s">
        <v>665</v>
      </c>
      <c r="B9" s="250"/>
      <c r="C9" s="46" t="s">
        <v>663</v>
      </c>
      <c r="D9" s="47"/>
    </row>
    <row r="10" spans="1:4" s="48" customFormat="1" ht="111" customHeight="1">
      <c r="A10" s="249" t="s">
        <v>666</v>
      </c>
      <c r="B10" s="250"/>
      <c r="C10" s="49" t="s">
        <v>667</v>
      </c>
      <c r="D10" s="47"/>
    </row>
    <row r="11" spans="1:4" s="48" customFormat="1" ht="71.25" customHeight="1">
      <c r="A11" s="249" t="s">
        <v>668</v>
      </c>
      <c r="B11" s="250"/>
      <c r="C11" s="46" t="s">
        <v>663</v>
      </c>
      <c r="D11" s="47"/>
    </row>
    <row r="12" spans="1:4" s="48" customFormat="1" ht="71.25" customHeight="1">
      <c r="A12" s="249" t="s">
        <v>669</v>
      </c>
      <c r="B12" s="250"/>
      <c r="C12" s="46" t="s">
        <v>663</v>
      </c>
      <c r="D12" s="47"/>
    </row>
    <row r="13" spans="1:4" s="48" customFormat="1" ht="71.25" customHeight="1">
      <c r="A13" s="249" t="s">
        <v>670</v>
      </c>
      <c r="B13" s="256"/>
      <c r="C13" s="50" t="s">
        <v>663</v>
      </c>
      <c r="D13" s="51"/>
    </row>
    <row r="14" spans="1:4" s="48" customFormat="1" ht="71.25" customHeight="1" thickBot="1">
      <c r="A14" s="257" t="s">
        <v>671</v>
      </c>
      <c r="B14" s="258"/>
      <c r="C14" s="52" t="s">
        <v>663</v>
      </c>
      <c r="D14" s="53"/>
    </row>
    <row r="16" spans="1:4" ht="31.5" customHeight="1">
      <c r="A16" s="54" t="s">
        <v>672</v>
      </c>
    </row>
  </sheetData>
  <mergeCells count="11">
    <mergeCell ref="A10:B10"/>
    <mergeCell ref="A11:B11"/>
    <mergeCell ref="A12:B12"/>
    <mergeCell ref="A13:B13"/>
    <mergeCell ref="A14:B14"/>
    <mergeCell ref="A9:B9"/>
    <mergeCell ref="C3:D3"/>
    <mergeCell ref="A5:B5"/>
    <mergeCell ref="A6:B6"/>
    <mergeCell ref="A7:B7"/>
    <mergeCell ref="A8:B8"/>
  </mergeCells>
  <phoneticPr fontId="4"/>
  <pageMargins left="0.70866141732283472" right="0.70866141732283472" top="0.74803149606299213" bottom="0.74803149606299213" header="0.31496062992125984" footer="0.31496062992125984"/>
  <pageSetup paperSize="9" scale="57"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E33" sqref="E33"/>
    </sheetView>
  </sheetViews>
  <sheetFormatPr defaultColWidth="9" defaultRowHeight="18"/>
  <cols>
    <col min="1" max="1" width="26.33203125" style="20" customWidth="1"/>
    <col min="2" max="16384" width="9" style="20"/>
  </cols>
  <sheetData>
    <row r="1" spans="1:12">
      <c r="A1" s="20" t="s">
        <v>789</v>
      </c>
      <c r="B1" s="20" t="s">
        <v>790</v>
      </c>
      <c r="C1" s="20" t="s">
        <v>791</v>
      </c>
      <c r="D1" s="20" t="s">
        <v>792</v>
      </c>
      <c r="E1" s="20" t="s">
        <v>793</v>
      </c>
      <c r="F1" s="20" t="s">
        <v>794</v>
      </c>
      <c r="G1" s="20" t="s">
        <v>795</v>
      </c>
      <c r="H1" s="20" t="s">
        <v>796</v>
      </c>
      <c r="I1" s="20" t="s">
        <v>797</v>
      </c>
      <c r="J1" s="20" t="s">
        <v>798</v>
      </c>
      <c r="K1" s="20" t="s">
        <v>799</v>
      </c>
    </row>
    <row r="2" spans="1:12">
      <c r="A2" s="20" t="s">
        <v>800</v>
      </c>
      <c r="B2" s="20" t="s">
        <v>801</v>
      </c>
      <c r="C2" s="20" t="s">
        <v>802</v>
      </c>
      <c r="D2" s="20" t="s">
        <v>803</v>
      </c>
    </row>
    <row r="3" spans="1:12">
      <c r="A3" s="20" t="s">
        <v>804</v>
      </c>
      <c r="B3" s="20" t="s">
        <v>801</v>
      </c>
      <c r="C3" s="20" t="s">
        <v>802</v>
      </c>
      <c r="D3" s="20" t="s">
        <v>803</v>
      </c>
    </row>
    <row r="4" spans="1:12">
      <c r="A4" s="20" t="s">
        <v>805</v>
      </c>
      <c r="B4" s="20" t="s">
        <v>801</v>
      </c>
      <c r="C4" s="20" t="s">
        <v>802</v>
      </c>
      <c r="D4" s="20" t="s">
        <v>803</v>
      </c>
    </row>
    <row r="5" spans="1:12">
      <c r="A5" s="20" t="s">
        <v>806</v>
      </c>
      <c r="B5" s="20" t="s">
        <v>801</v>
      </c>
      <c r="C5" s="20" t="s">
        <v>802</v>
      </c>
      <c r="D5" s="20" t="s">
        <v>803</v>
      </c>
    </row>
    <row r="6" spans="1:12">
      <c r="A6" s="55" t="s">
        <v>807</v>
      </c>
      <c r="B6" s="55" t="s">
        <v>801</v>
      </c>
      <c r="C6" s="55" t="s">
        <v>735</v>
      </c>
      <c r="D6" s="55" t="s">
        <v>808</v>
      </c>
      <c r="E6" s="55" t="s">
        <v>749</v>
      </c>
      <c r="F6" s="55" t="s">
        <v>809</v>
      </c>
      <c r="G6" s="55"/>
      <c r="H6" s="55"/>
      <c r="I6" s="55"/>
      <c r="J6" s="55"/>
    </row>
    <row r="7" spans="1:12">
      <c r="A7" s="55" t="s">
        <v>810</v>
      </c>
      <c r="B7" s="55" t="s">
        <v>801</v>
      </c>
      <c r="C7" s="55" t="s">
        <v>735</v>
      </c>
      <c r="D7" s="55" t="s">
        <v>808</v>
      </c>
      <c r="E7" s="55" t="s">
        <v>749</v>
      </c>
      <c r="F7" s="55" t="s">
        <v>811</v>
      </c>
      <c r="G7" s="55" t="s">
        <v>812</v>
      </c>
      <c r="H7" s="55" t="s">
        <v>813</v>
      </c>
      <c r="I7" s="55" t="s">
        <v>809</v>
      </c>
      <c r="J7" s="55" t="s">
        <v>814</v>
      </c>
    </row>
    <row r="8" spans="1:12">
      <c r="A8" s="55" t="s">
        <v>815</v>
      </c>
      <c r="B8" s="55" t="s">
        <v>801</v>
      </c>
      <c r="C8" s="55" t="s">
        <v>809</v>
      </c>
      <c r="D8" s="55"/>
      <c r="E8" s="55"/>
      <c r="F8" s="55"/>
      <c r="G8" s="55"/>
      <c r="H8" s="55"/>
      <c r="I8" s="55"/>
      <c r="J8" s="55"/>
    </row>
    <row r="9" spans="1:12">
      <c r="A9" s="55" t="s">
        <v>816</v>
      </c>
      <c r="B9" s="55" t="s">
        <v>801</v>
      </c>
      <c r="C9" s="55" t="s">
        <v>809</v>
      </c>
      <c r="D9" s="55"/>
      <c r="E9" s="55"/>
      <c r="F9" s="55"/>
      <c r="G9" s="55"/>
      <c r="H9" s="55"/>
      <c r="I9" s="55"/>
      <c r="J9" s="55"/>
    </row>
    <row r="10" spans="1:12">
      <c r="A10" s="55" t="s">
        <v>817</v>
      </c>
      <c r="B10" s="55" t="s">
        <v>801</v>
      </c>
      <c r="C10" s="55" t="s">
        <v>809</v>
      </c>
      <c r="D10" s="55"/>
      <c r="E10" s="55"/>
      <c r="F10" s="55"/>
      <c r="G10" s="55"/>
      <c r="H10" s="55"/>
      <c r="I10" s="55"/>
      <c r="J10" s="55"/>
    </row>
    <row r="11" spans="1:12">
      <c r="A11" s="55" t="s">
        <v>818</v>
      </c>
      <c r="B11" s="55" t="s">
        <v>801</v>
      </c>
      <c r="C11" s="55" t="s">
        <v>802</v>
      </c>
      <c r="D11" s="55"/>
      <c r="E11" s="55"/>
      <c r="F11" s="55"/>
      <c r="G11" s="55"/>
      <c r="H11" s="55"/>
      <c r="I11" s="55"/>
      <c r="J11" s="55"/>
    </row>
    <row r="12" spans="1:12">
      <c r="A12" s="55" t="s">
        <v>819</v>
      </c>
      <c r="B12" s="55" t="s">
        <v>801</v>
      </c>
      <c r="C12" s="55" t="s">
        <v>735</v>
      </c>
      <c r="D12" s="55" t="s">
        <v>820</v>
      </c>
      <c r="E12" s="55" t="s">
        <v>809</v>
      </c>
      <c r="F12" s="55" t="s">
        <v>814</v>
      </c>
      <c r="G12" s="55"/>
      <c r="H12" s="55"/>
      <c r="I12" s="55"/>
      <c r="J12" s="55"/>
    </row>
    <row r="13" spans="1:12">
      <c r="A13" s="55" t="s">
        <v>821</v>
      </c>
      <c r="B13" s="55" t="s">
        <v>801</v>
      </c>
      <c r="C13" s="55" t="s">
        <v>735</v>
      </c>
      <c r="D13" s="55" t="s">
        <v>820</v>
      </c>
      <c r="E13" s="55" t="s">
        <v>814</v>
      </c>
      <c r="F13" s="55"/>
      <c r="G13" s="55"/>
      <c r="H13" s="55"/>
      <c r="I13" s="55"/>
      <c r="J13" s="55"/>
    </row>
    <row r="14" spans="1:12">
      <c r="A14" s="55" t="s">
        <v>822</v>
      </c>
      <c r="B14" s="55" t="s">
        <v>801</v>
      </c>
      <c r="C14" s="55" t="s">
        <v>735</v>
      </c>
      <c r="D14" s="55" t="s">
        <v>820</v>
      </c>
      <c r="E14" s="55" t="s">
        <v>809</v>
      </c>
      <c r="F14" s="55" t="s">
        <v>823</v>
      </c>
      <c r="G14" s="55" t="s">
        <v>814</v>
      </c>
      <c r="H14" s="55"/>
      <c r="I14" s="55"/>
      <c r="J14" s="55"/>
    </row>
    <row r="15" spans="1:12">
      <c r="A15" s="55" t="s">
        <v>824</v>
      </c>
      <c r="B15" s="55" t="s">
        <v>801</v>
      </c>
      <c r="C15" s="55" t="s">
        <v>735</v>
      </c>
      <c r="D15" s="55" t="s">
        <v>808</v>
      </c>
      <c r="E15" s="55" t="s">
        <v>749</v>
      </c>
      <c r="F15" s="55" t="s">
        <v>811</v>
      </c>
      <c r="G15" s="55" t="s">
        <v>812</v>
      </c>
      <c r="H15" s="55" t="s">
        <v>813</v>
      </c>
      <c r="I15" s="55" t="s">
        <v>825</v>
      </c>
      <c r="J15" s="55" t="s">
        <v>826</v>
      </c>
      <c r="K15" s="20" t="s">
        <v>809</v>
      </c>
      <c r="L15" s="55" t="s">
        <v>814</v>
      </c>
    </row>
    <row r="16" spans="1:12">
      <c r="A16" s="55" t="s">
        <v>827</v>
      </c>
      <c r="B16" s="55" t="s">
        <v>801</v>
      </c>
      <c r="C16" s="55" t="s">
        <v>735</v>
      </c>
      <c r="D16" s="55" t="s">
        <v>749</v>
      </c>
      <c r="E16" s="55" t="s">
        <v>811</v>
      </c>
      <c r="F16" s="55" t="s">
        <v>812</v>
      </c>
      <c r="G16" s="55" t="s">
        <v>813</v>
      </c>
      <c r="H16" s="55" t="s">
        <v>809</v>
      </c>
      <c r="I16" s="55"/>
      <c r="J16" s="55"/>
    </row>
    <row r="17" spans="1:11">
      <c r="A17" s="55" t="s">
        <v>828</v>
      </c>
      <c r="B17" s="55" t="s">
        <v>801</v>
      </c>
      <c r="C17" s="55" t="s">
        <v>735</v>
      </c>
      <c r="D17" s="55" t="s">
        <v>829</v>
      </c>
      <c r="E17" s="55" t="s">
        <v>809</v>
      </c>
      <c r="F17" s="55" t="s">
        <v>814</v>
      </c>
      <c r="G17" s="55"/>
      <c r="H17" s="55"/>
      <c r="I17" s="55"/>
      <c r="J17" s="55"/>
    </row>
    <row r="18" spans="1:11">
      <c r="A18" s="55" t="s">
        <v>830</v>
      </c>
      <c r="B18" s="55" t="s">
        <v>801</v>
      </c>
      <c r="C18" s="55" t="s">
        <v>735</v>
      </c>
      <c r="D18" s="55" t="s">
        <v>831</v>
      </c>
      <c r="E18" s="55" t="s">
        <v>832</v>
      </c>
      <c r="F18" s="55" t="s">
        <v>833</v>
      </c>
      <c r="G18" s="55"/>
      <c r="H18" s="55"/>
      <c r="I18" s="55"/>
      <c r="J18" s="55"/>
    </row>
    <row r="19" spans="1:11">
      <c r="A19" s="55" t="s">
        <v>834</v>
      </c>
      <c r="B19" s="55" t="s">
        <v>801</v>
      </c>
      <c r="C19" s="55" t="s">
        <v>735</v>
      </c>
      <c r="D19" s="55" t="s">
        <v>832</v>
      </c>
      <c r="E19" s="55" t="s">
        <v>833</v>
      </c>
      <c r="F19" s="55"/>
      <c r="G19" s="55"/>
      <c r="H19" s="55"/>
      <c r="I19" s="55"/>
      <c r="J19" s="55"/>
    </row>
    <row r="20" spans="1:11">
      <c r="A20" s="55" t="s">
        <v>835</v>
      </c>
      <c r="B20" s="55" t="s">
        <v>801</v>
      </c>
      <c r="C20" s="55" t="s">
        <v>735</v>
      </c>
      <c r="D20" s="55" t="s">
        <v>832</v>
      </c>
      <c r="E20" s="55" t="s">
        <v>833</v>
      </c>
      <c r="F20" s="55" t="s">
        <v>814</v>
      </c>
      <c r="G20" s="55"/>
      <c r="H20" s="55"/>
      <c r="I20" s="55"/>
      <c r="J20" s="55"/>
    </row>
    <row r="21" spans="1:11">
      <c r="A21" s="55" t="s">
        <v>836</v>
      </c>
      <c r="B21" s="55" t="s">
        <v>801</v>
      </c>
      <c r="C21" s="55" t="s">
        <v>803</v>
      </c>
      <c r="D21" s="55"/>
      <c r="E21" s="55"/>
      <c r="F21" s="55"/>
      <c r="G21" s="55"/>
      <c r="H21" s="55"/>
      <c r="I21" s="55"/>
      <c r="J21" s="55"/>
    </row>
    <row r="22" spans="1:11">
      <c r="A22" s="55" t="s">
        <v>837</v>
      </c>
      <c r="B22" s="55" t="s">
        <v>801</v>
      </c>
      <c r="C22" s="55" t="s">
        <v>735</v>
      </c>
      <c r="D22" s="55" t="s">
        <v>838</v>
      </c>
      <c r="E22" s="55"/>
      <c r="F22" s="55"/>
      <c r="G22" s="55"/>
      <c r="H22" s="55"/>
      <c r="I22" s="55"/>
      <c r="J22" s="55"/>
    </row>
    <row r="23" spans="1:11">
      <c r="A23" s="55" t="s">
        <v>839</v>
      </c>
      <c r="B23" s="55" t="s">
        <v>801</v>
      </c>
      <c r="C23" s="55" t="s">
        <v>735</v>
      </c>
      <c r="D23" s="55" t="s">
        <v>840</v>
      </c>
      <c r="E23" s="55"/>
      <c r="F23" s="55"/>
      <c r="G23" s="55"/>
      <c r="H23" s="55"/>
      <c r="I23" s="55"/>
      <c r="J23" s="55"/>
    </row>
    <row r="24" spans="1:11">
      <c r="A24" s="55" t="s">
        <v>841</v>
      </c>
      <c r="B24" s="55" t="s">
        <v>801</v>
      </c>
      <c r="C24" s="55" t="s">
        <v>842</v>
      </c>
      <c r="D24" s="55" t="s">
        <v>843</v>
      </c>
      <c r="E24" s="55"/>
      <c r="F24" s="55"/>
      <c r="G24" s="55"/>
      <c r="H24" s="55"/>
      <c r="I24" s="55"/>
      <c r="J24" s="55"/>
    </row>
    <row r="25" spans="1:11">
      <c r="A25" s="55" t="s">
        <v>844</v>
      </c>
      <c r="B25" s="55" t="s">
        <v>801</v>
      </c>
      <c r="C25" s="55" t="s">
        <v>845</v>
      </c>
      <c r="D25" s="55" t="s">
        <v>846</v>
      </c>
      <c r="E25" s="55" t="s">
        <v>847</v>
      </c>
      <c r="F25" s="55" t="s">
        <v>848</v>
      </c>
      <c r="G25" s="55" t="s">
        <v>749</v>
      </c>
      <c r="H25" s="55" t="s">
        <v>814</v>
      </c>
      <c r="I25" s="55"/>
      <c r="J25" s="55"/>
    </row>
    <row r="26" spans="1:11">
      <c r="A26" s="55" t="s">
        <v>849</v>
      </c>
      <c r="B26" s="55" t="s">
        <v>801</v>
      </c>
      <c r="C26" s="55" t="s">
        <v>845</v>
      </c>
      <c r="D26" s="55" t="s">
        <v>850</v>
      </c>
      <c r="E26" s="55" t="s">
        <v>749</v>
      </c>
      <c r="F26" s="55" t="s">
        <v>846</v>
      </c>
      <c r="G26" s="55" t="s">
        <v>847</v>
      </c>
      <c r="H26" s="55" t="s">
        <v>848</v>
      </c>
      <c r="I26" s="55" t="s">
        <v>814</v>
      </c>
      <c r="J26" s="55"/>
    </row>
    <row r="27" spans="1:11">
      <c r="A27" s="55" t="s">
        <v>851</v>
      </c>
      <c r="B27" s="55" t="s">
        <v>801</v>
      </c>
      <c r="C27" s="55" t="s">
        <v>845</v>
      </c>
      <c r="D27" s="55" t="s">
        <v>850</v>
      </c>
      <c r="E27" s="55" t="s">
        <v>846</v>
      </c>
      <c r="F27" s="55" t="s">
        <v>847</v>
      </c>
      <c r="G27" s="55" t="s">
        <v>852</v>
      </c>
      <c r="H27" s="55" t="s">
        <v>853</v>
      </c>
      <c r="I27" s="55" t="s">
        <v>848</v>
      </c>
      <c r="J27" s="55" t="s">
        <v>749</v>
      </c>
      <c r="K27" s="55" t="s">
        <v>814</v>
      </c>
    </row>
    <row r="28" spans="1:11">
      <c r="A28" s="55" t="s">
        <v>854</v>
      </c>
      <c r="B28" s="55" t="s">
        <v>801</v>
      </c>
      <c r="C28" s="55" t="s">
        <v>845</v>
      </c>
      <c r="D28" s="55" t="s">
        <v>855</v>
      </c>
      <c r="E28" s="55"/>
      <c r="F28" s="55"/>
      <c r="G28" s="55"/>
      <c r="H28" s="55"/>
      <c r="I28" s="55"/>
      <c r="J28" s="55"/>
      <c r="K28" s="55"/>
    </row>
    <row r="29" spans="1:11">
      <c r="A29" s="55" t="s">
        <v>856</v>
      </c>
      <c r="B29" s="55" t="s">
        <v>801</v>
      </c>
      <c r="C29" s="55" t="s">
        <v>845</v>
      </c>
      <c r="D29" s="55" t="s">
        <v>855</v>
      </c>
      <c r="E29" s="55"/>
      <c r="F29" s="55"/>
      <c r="G29" s="55"/>
      <c r="H29" s="55"/>
      <c r="I29" s="55"/>
      <c r="J29" s="55"/>
      <c r="K29" s="55"/>
    </row>
    <row r="30" spans="1:11">
      <c r="A30" s="55" t="s">
        <v>712</v>
      </c>
      <c r="B30" s="55" t="s">
        <v>801</v>
      </c>
      <c r="C30" s="55" t="s">
        <v>845</v>
      </c>
      <c r="D30" s="55" t="s">
        <v>808</v>
      </c>
      <c r="E30" s="55" t="s">
        <v>749</v>
      </c>
      <c r="F30" s="55" t="s">
        <v>846</v>
      </c>
      <c r="G30" s="55" t="s">
        <v>847</v>
      </c>
      <c r="H30" s="55" t="s">
        <v>852</v>
      </c>
      <c r="I30" s="55" t="s">
        <v>853</v>
      </c>
      <c r="J30" s="55" t="s">
        <v>740</v>
      </c>
      <c r="K30" s="55" t="s">
        <v>814</v>
      </c>
    </row>
    <row r="31" spans="1:11">
      <c r="A31" s="55" t="s">
        <v>857</v>
      </c>
      <c r="B31" s="55" t="s">
        <v>845</v>
      </c>
      <c r="C31" s="55" t="s">
        <v>808</v>
      </c>
      <c r="D31" s="55" t="s">
        <v>749</v>
      </c>
      <c r="E31" s="55" t="s">
        <v>846</v>
      </c>
      <c r="F31" s="55" t="s">
        <v>847</v>
      </c>
      <c r="G31" s="55" t="s">
        <v>740</v>
      </c>
      <c r="H31" s="55" t="s">
        <v>858</v>
      </c>
      <c r="I31" s="55" t="s">
        <v>859</v>
      </c>
      <c r="J31" s="55" t="s">
        <v>814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表題</vt:lpstr>
      <vt:lpstr>【福祉型障害児入所施設】</vt:lpstr>
      <vt:lpstr>別紙1（児発管状況）</vt:lpstr>
      <vt:lpstr>別紙２（勤務形態一覧表）</vt:lpstr>
      <vt:lpstr>別紙3（調理）</vt:lpstr>
      <vt:lpstr>選択肢</vt:lpstr>
      <vt:lpstr>'別紙２（勤務形態一覧表）'!Print_Area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05_【福祉型障害児入所施設】指定障害福祉サービス事業者 実地指導調書（自己点検表）</dc:title>
  <dc:creator/>
  <cp:lastModifiedBy/>
  <dcterms:created xsi:type="dcterms:W3CDTF">2024-06-03T08:52:48Z</dcterms:created>
  <dcterms:modified xsi:type="dcterms:W3CDTF">2025-07-16T02:41:53Z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385500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