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【集計班】★７月20日（本番）\04比例開票\【比例】開票確定（最終）\"/>
    </mc:Choice>
  </mc:AlternateContent>
  <bookViews>
    <workbookView xWindow="0" yWindow="0" windowWidth="19200" windowHeight="6970"/>
  </bookViews>
  <sheets>
    <sheet name="政党等別得票数・得票率" sheetId="1" r:id="rId1"/>
  </sheets>
  <calcPr calcId="162913"/>
</workbook>
</file>

<file path=xl/calcChain.xml><?xml version="1.0" encoding="utf-8"?>
<calcChain xmlns="http://schemas.openxmlformats.org/spreadsheetml/2006/main">
  <c r="AH22" i="1" l="1"/>
  <c r="AF22" i="1"/>
  <c r="AG22" i="1" s="1"/>
  <c r="AE22" i="1"/>
  <c r="AD22" i="1"/>
  <c r="AB22" i="1"/>
  <c r="AC22" i="1" s="1"/>
  <c r="AA22" i="1"/>
  <c r="Z22" i="1"/>
  <c r="X22" i="1"/>
  <c r="Y22" i="1" s="1"/>
  <c r="W22" i="1"/>
  <c r="V22" i="1"/>
  <c r="T22" i="1"/>
  <c r="U22" i="1" s="1"/>
  <c r="S22" i="1"/>
  <c r="R22" i="1"/>
  <c r="P22" i="1"/>
  <c r="Q22" i="1" s="1"/>
  <c r="O22" i="1"/>
  <c r="N22" i="1"/>
  <c r="L22" i="1"/>
  <c r="M22" i="1" s="1"/>
  <c r="K22" i="1"/>
  <c r="J22" i="1"/>
  <c r="H22" i="1"/>
  <c r="I22" i="1" s="1"/>
  <c r="G22" i="1"/>
  <c r="F22" i="1"/>
  <c r="D22" i="1"/>
  <c r="E22" i="1" s="1"/>
  <c r="C22" i="1"/>
  <c r="B22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C21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C20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C19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C18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C17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C15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C14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C13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C12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C11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C10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C9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C7" i="1"/>
  <c r="AG6" i="1"/>
  <c r="AE6" i="1"/>
  <c r="AC6" i="1"/>
  <c r="AA6" i="1"/>
  <c r="Y6" i="1"/>
  <c r="W6" i="1"/>
  <c r="U6" i="1"/>
  <c r="S6" i="1"/>
  <c r="Q6" i="1"/>
  <c r="O6" i="1"/>
  <c r="M6" i="1"/>
  <c r="K6" i="1"/>
  <c r="I6" i="1"/>
  <c r="G6" i="1"/>
  <c r="E6" i="1"/>
  <c r="C6" i="1"/>
  <c r="AG5" i="1"/>
  <c r="AE5" i="1"/>
  <c r="AC5" i="1"/>
  <c r="AA5" i="1"/>
  <c r="Y5" i="1"/>
  <c r="W5" i="1"/>
  <c r="U5" i="1"/>
  <c r="S5" i="1"/>
  <c r="Q5" i="1"/>
  <c r="O5" i="1"/>
  <c r="M5" i="1"/>
  <c r="K5" i="1"/>
  <c r="I5" i="1"/>
  <c r="G5" i="1"/>
  <c r="E5" i="1"/>
  <c r="C5" i="1"/>
</calcChain>
</file>

<file path=xl/sharedStrings.xml><?xml version="1.0" encoding="utf-8"?>
<sst xmlns="http://schemas.openxmlformats.org/spreadsheetml/2006/main" count="70" uniqueCount="40">
  <si>
    <t>比例代表　政党等別 得票数・得票率</t>
  </si>
  <si>
    <t>区分</t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</si>
  <si>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</si>
  <si>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</si>
  <si>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</si>
  <si>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</si>
  <si>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</si>
  <si>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</si>
  <si>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</si>
  <si>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</si>
  <si>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</si>
  <si>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</si>
  <si>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</si>
  <si>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</si>
  <si>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</si>
  <si>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</si>
  <si>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</si>
  <si>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NHK党</t>
  </si>
  <si>
    <t>得票総数</t>
  </si>
  <si>
    <t>得票数</t>
  </si>
  <si>
    <t>得票率(%)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</si>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</sst>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2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0" fillId="0" borderId="0" xfId="0" applyNumberFormat="1" applyFont="1" applyAlignment="1" applyProtection="1">
      <alignment horizontal="center" vertical="center" shrinkToFit="1"/>
    </xf>
    <xf numFmtId="0" fontId="18" fillId="0" borderId="10" xfId="0" applyNumberFormat="1" applyFont="1" applyBorder="1" applyAlignment="1" applyProtection="1">
      <alignment horizontal="center" vertical="center" shrinkToFit="1"/>
    </xf>
    <xf numFmtId="0" fontId="18" fillId="0" borderId="12" xfId="0" applyNumberFormat="1" applyFont="1" applyBorder="1" applyAlignment="1" applyProtection="1">
      <alignment horizontal="center" vertical="center" shrinkToFit="1"/>
    </xf>
    <xf numFmtId="0" fontId="18" fillId="0" borderId="13" xfId="0" applyNumberFormat="1" applyFont="1" applyBorder="1" applyAlignment="1" applyProtection="1">
      <alignment horizontal="center" vertical="center" shrinkToFit="1"/>
    </xf>
    <xf numFmtId="0" fontId="19" fillId="0" borderId="10" xfId="0" applyNumberFormat="1" applyFont="1" applyBorder="1" applyAlignment="1" applyProtection="1">
      <alignment horizontal="center" vertical="center" wrapText="1" shrinkToFit="1"/>
    </xf>
    <xf numFmtId="0" fontId="19" fillId="0" borderId="14" xfId="0" applyNumberFormat="1" applyFont="1" applyBorder="1" applyAlignment="1" applyProtection="1">
      <alignment horizontal="center" vertical="center" wrapText="1" shrinkToFit="1"/>
    </xf>
    <xf numFmtId="0" fontId="19" fillId="0" borderId="15" xfId="0" applyNumberFormat="1" applyFont="1" applyBorder="1" applyAlignment="1" applyProtection="1">
      <alignment horizontal="center" vertical="center" wrapText="1" shrinkToFit="1"/>
    </xf>
    <xf numFmtId="0" fontId="18" fillId="0" borderId="10" xfId="0" applyNumberFormat="1" applyFont="1" applyBorder="1" applyAlignment="1" applyProtection="1">
      <alignment vertical="center" shrinkToFit="1"/>
    </xf>
    <xf numFmtId="180" fontId="18" fillId="0" borderId="10" xfId="0" applyNumberFormat="1" applyFont="1" applyBorder="1" applyAlignment="1" applyProtection="1">
      <alignment vertical="center"/>
    </xf>
    <xf numFmtId="40" fontId="18" fillId="0" borderId="10" xfId="0" applyNumberFormat="1" applyFont="1" applyBorder="1" applyAlignment="1" applyProtection="1">
      <alignment vertical="center"/>
    </xf>
    <xf numFmtId="0" fontId="18" fillId="0" borderId="11" xfId="0" applyNumberFormat="1" applyFont="1" applyBorder="1" applyAlignment="1" applyProtection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tabSelected="1" workbookViewId="0">
      <selection sqref="A1:AH1"/>
    </sheetView>
  </sheetViews>
  <sheetFormatPr defaultRowHeight="13" x14ac:dyDescent="0.2"/>
  <cols>
    <col min="1" max="1" width="16.90625" bestFit="1" customWidth="1"/>
    <col min="2" max="2" width="10.26953125" bestFit="1" customWidth="1"/>
    <col min="3" max="3" width="9.08984375" bestFit="1" customWidth="1"/>
    <col min="4" max="4" width="10.26953125" bestFit="1" customWidth="1"/>
    <col min="5" max="5" width="9.08984375" bestFit="1" customWidth="1"/>
    <col min="6" max="6" width="10.26953125" bestFit="1" customWidth="1"/>
    <col min="7" max="7" width="9.08984375" bestFit="1" customWidth="1"/>
    <col min="8" max="8" width="10.26953125" bestFit="1" customWidth="1"/>
    <col min="9" max="9" width="9.08984375" bestFit="1" customWidth="1"/>
    <col min="10" max="10" width="10.26953125" bestFit="1" customWidth="1"/>
    <col min="11" max="11" width="9.08984375" bestFit="1" customWidth="1"/>
    <col min="12" max="12" width="10.26953125" bestFit="1" customWidth="1"/>
    <col min="13" max="13" width="9.08984375" bestFit="1" customWidth="1"/>
    <col min="14" max="14" width="10.26953125" bestFit="1" customWidth="1"/>
    <col min="15" max="15" width="9.08984375" bestFit="1" customWidth="1"/>
    <col min="16" max="16" width="10.26953125" bestFit="1" customWidth="1"/>
    <col min="17" max="17" width="9.08984375" bestFit="1" customWidth="1"/>
    <col min="18" max="18" width="10.26953125" bestFit="1" customWidth="1"/>
    <col min="19" max="19" width="9.08984375" bestFit="1" customWidth="1"/>
    <col min="20" max="20" width="10.26953125" bestFit="1" customWidth="1"/>
    <col min="21" max="25" width="8.81640625" bestFit="1" customWidth="1"/>
    <col min="26" max="26" width="9.26953125" bestFit="1" customWidth="1"/>
    <col min="27" max="29" width="8.81640625" bestFit="1" customWidth="1"/>
    <col min="30" max="30" width="9.26953125" bestFit="1" customWidth="1"/>
    <col min="31" max="33" width="8.81640625" bestFit="1" customWidth="1"/>
    <col min="34" max="34" width="10.1796875" bestFit="1" customWidth="1"/>
  </cols>
  <sheetData>
    <row r="1" spans="1:34" ht="22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8" customHeight="1" x14ac:dyDescent="0.2"/>
    <row r="3" spans="1:34" ht="25" customHeight="1" x14ac:dyDescent="0.2">
      <c r="A3" s="3" t="s">
        <v>1</v>
      </c>
      <c r="B3" s="6" t="s">
        <v>2</v>
      </c>
      <c r="C3" s="7"/>
      <c r="D3" s="6" t="s">
        <v>3</v>
      </c>
      <c r="E3" s="7"/>
      <c r="F3" s="6" t="s">
        <v>4</v>
      </c>
      <c r="G3" s="7"/>
      <c r="H3" s="6" t="s">
        <v>5</v>
      </c>
      <c r="I3" s="7"/>
      <c r="J3" s="6" t="s">
        <v>6</v>
      </c>
      <c r="K3" s="7"/>
      <c r="L3" s="6" t="s">
        <v>7</v>
      </c>
      <c r="M3" s="7"/>
      <c r="N3" s="6" t="s">
        <v>8</v>
      </c>
      <c r="O3" s="7"/>
      <c r="P3" s="6" t="s">
        <v>9</v>
      </c>
      <c r="Q3" s="7"/>
      <c r="R3" s="6" t="s">
        <v>10</v>
      </c>
      <c r="S3" s="7"/>
      <c r="T3" s="6" t="s">
        <v>11</v>
      </c>
      <c r="U3" s="7"/>
      <c r="V3" s="6" t="s">
        <v>12</v>
      </c>
      <c r="W3" s="7"/>
      <c r="X3" s="6" t="s">
        <v>13</v>
      </c>
      <c r="Y3" s="7"/>
      <c r="Z3" s="6" t="s">
        <v>14</v>
      </c>
      <c r="AA3" s="7"/>
      <c r="AB3" s="6" t="s">
        <v>15</v>
      </c>
      <c r="AC3" s="7"/>
      <c r="AD3" s="6" t="s">
        <v>16</v>
      </c>
      <c r="AE3" s="7"/>
      <c r="AF3" s="6" t="s">
        <v>17</v>
      </c>
      <c r="AG3" s="7"/>
      <c r="AH3" s="3" t="s">
        <v>18</v>
      </c>
    </row>
    <row r="4" spans="1:34" ht="15" customHeight="1" x14ac:dyDescent="0.2">
      <c r="A4" s="4"/>
      <c r="B4" s="5" t="s">
        <v>19</v>
      </c>
      <c r="C4" s="5" t="s">
        <v>20</v>
      </c>
      <c r="D4" s="5" t="s">
        <v>19</v>
      </c>
      <c r="E4" s="5" t="s">
        <v>20</v>
      </c>
      <c r="F4" s="5" t="s">
        <v>19</v>
      </c>
      <c r="G4" s="5" t="s">
        <v>20</v>
      </c>
      <c r="H4" s="5" t="s">
        <v>19</v>
      </c>
      <c r="I4" s="5" t="s">
        <v>20</v>
      </c>
      <c r="J4" s="5" t="s">
        <v>19</v>
      </c>
      <c r="K4" s="5" t="s">
        <v>20</v>
      </c>
      <c r="L4" s="5" t="s">
        <v>19</v>
      </c>
      <c r="M4" s="5" t="s">
        <v>20</v>
      </c>
      <c r="N4" s="5" t="s">
        <v>19</v>
      </c>
      <c r="O4" s="5" t="s">
        <v>20</v>
      </c>
      <c r="P4" s="5" t="s">
        <v>19</v>
      </c>
      <c r="Q4" s="5" t="s">
        <v>20</v>
      </c>
      <c r="R4" s="5" t="s">
        <v>19</v>
      </c>
      <c r="S4" s="5" t="s">
        <v>20</v>
      </c>
      <c r="T4" s="5" t="s">
        <v>19</v>
      </c>
      <c r="U4" s="5" t="s">
        <v>20</v>
      </c>
      <c r="V4" s="5" t="s">
        <v>19</v>
      </c>
      <c r="W4" s="5" t="s">
        <v>20</v>
      </c>
      <c r="X4" s="5" t="s">
        <v>19</v>
      </c>
      <c r="Y4" s="5" t="s">
        <v>20</v>
      </c>
      <c r="Z4" s="5" t="s">
        <v>19</v>
      </c>
      <c r="AA4" s="5" t="s">
        <v>20</v>
      </c>
      <c r="AB4" s="5" t="s">
        <v>19</v>
      </c>
      <c r="AC4" s="5" t="s">
        <v>20</v>
      </c>
      <c r="AD4" s="5" t="s">
        <v>19</v>
      </c>
      <c r="AE4" s="5" t="s">
        <v>20</v>
      </c>
      <c r="AF4" s="5" t="s">
        <v>19</v>
      </c>
      <c r="AG4" s="5" t="s">
        <v>20</v>
      </c>
      <c r="AH4" s="4"/>
    </row>
    <row r="5" spans="1:34" ht="15" customHeight="1" x14ac:dyDescent="0.2">
      <c r="A5" s="8" t="s">
        <v>21</v>
      </c>
      <c r="B5" s="9">
        <v>7029.2290000000003</v>
      </c>
      <c r="C5" s="10">
        <f t="shared" ref="C5:C22" si="0">ROUND(B5/$AH5*100,2)</f>
        <v>3.62</v>
      </c>
      <c r="D5" s="9">
        <v>7103</v>
      </c>
      <c r="E5" s="10">
        <f t="shared" ref="E5:E22" si="1">ROUND(D5/$AH5*100,2)</f>
        <v>3.66</v>
      </c>
      <c r="F5" s="9">
        <v>621.01700000000005</v>
      </c>
      <c r="G5" s="10">
        <f t="shared" ref="G5:G22" si="2">ROUND(F5/$AH5*100,2)</f>
        <v>0.32</v>
      </c>
      <c r="H5" s="9">
        <v>8800</v>
      </c>
      <c r="I5" s="10">
        <f t="shared" ref="I5:I22" si="3">ROUND(H5/$AH5*100,2)</f>
        <v>4.53</v>
      </c>
      <c r="J5" s="9">
        <v>18827.174999999999</v>
      </c>
      <c r="K5" s="10">
        <f t="shared" ref="K5:K22" si="4">ROUND(J5/$AH5*100,2)</f>
        <v>9.6999999999999993</v>
      </c>
      <c r="L5" s="9">
        <v>22403.289000000001</v>
      </c>
      <c r="M5" s="10">
        <f t="shared" ref="M5:M22" si="5">ROUND(L5/$AH5*100,2)</f>
        <v>11.54</v>
      </c>
      <c r="N5" s="9">
        <v>51986.002</v>
      </c>
      <c r="O5" s="10">
        <f t="shared" ref="O5:O22" si="6">ROUND(N5/$AH5*100,2)</f>
        <v>26.78</v>
      </c>
      <c r="P5" s="9">
        <v>2671</v>
      </c>
      <c r="Q5" s="10">
        <f t="shared" ref="Q5:Q22" si="7">ROUND(P5/$AH5*100,2)</f>
        <v>1.38</v>
      </c>
      <c r="R5" s="9">
        <v>958</v>
      </c>
      <c r="S5" s="10">
        <f t="shared" ref="S5:S22" si="8">ROUND(R5/$AH5*100,2)</f>
        <v>0.49</v>
      </c>
      <c r="T5" s="9">
        <v>2803</v>
      </c>
      <c r="U5" s="10">
        <f t="shared" ref="U5:U22" si="9">ROUND(T5/$AH5*100,2)</f>
        <v>1.44</v>
      </c>
      <c r="V5" s="9">
        <v>8920.9709999999995</v>
      </c>
      <c r="W5" s="10">
        <f t="shared" ref="W5:W22" si="10">ROUND(V5/$AH5*100,2)</f>
        <v>4.5999999999999996</v>
      </c>
      <c r="X5" s="9">
        <v>98</v>
      </c>
      <c r="Y5" s="10">
        <f t="shared" ref="Y5:Y22" si="11">ROUND(X5/$AH5*100,2)</f>
        <v>0.05</v>
      </c>
      <c r="Z5" s="9">
        <v>40423.440999999999</v>
      </c>
      <c r="AA5" s="10">
        <f t="shared" ref="AA5:AA22" si="12">ROUND(Z5/$AH5*100,2)</f>
        <v>20.83</v>
      </c>
      <c r="AB5" s="9">
        <v>1430.3679999999999</v>
      </c>
      <c r="AC5" s="10">
        <f t="shared" ref="AC5:AC22" si="13">ROUND(AB5/$AH5*100,2)</f>
        <v>0.74</v>
      </c>
      <c r="AD5" s="9">
        <v>17692.870999999999</v>
      </c>
      <c r="AE5" s="10">
        <f t="shared" ref="AE5:AE22" si="14">ROUND(AD5/$AH5*100,2)</f>
        <v>9.1199999999999992</v>
      </c>
      <c r="AF5" s="9">
        <v>2329.6190000000001</v>
      </c>
      <c r="AG5" s="10">
        <f t="shared" ref="AG5:AG22" si="15">ROUND(AF5/$AH5*100,2)</f>
        <v>1.2</v>
      </c>
      <c r="AH5" s="9">
        <v>194096.98199999999</v>
      </c>
    </row>
    <row r="6" spans="1:34" ht="15" customHeight="1" x14ac:dyDescent="0.2">
      <c r="A6" s="8" t="s">
        <v>22</v>
      </c>
      <c r="B6" s="9">
        <v>1447.07</v>
      </c>
      <c r="C6" s="10">
        <f t="shared" si="0"/>
        <v>2.99</v>
      </c>
      <c r="D6" s="9">
        <v>1689</v>
      </c>
      <c r="E6" s="10">
        <f t="shared" si="1"/>
        <v>3.48</v>
      </c>
      <c r="F6" s="9">
        <v>141</v>
      </c>
      <c r="G6" s="10">
        <f t="shared" si="2"/>
        <v>0.28999999999999998</v>
      </c>
      <c r="H6" s="9">
        <v>2214</v>
      </c>
      <c r="I6" s="10">
        <f t="shared" si="3"/>
        <v>4.57</v>
      </c>
      <c r="J6" s="9">
        <v>3631.0169999999998</v>
      </c>
      <c r="K6" s="10">
        <f t="shared" si="4"/>
        <v>7.49</v>
      </c>
      <c r="L6" s="9">
        <v>6029</v>
      </c>
      <c r="M6" s="10">
        <f t="shared" si="5"/>
        <v>12.44</v>
      </c>
      <c r="N6" s="9">
        <v>12988.663</v>
      </c>
      <c r="O6" s="10">
        <f t="shared" si="6"/>
        <v>26.8</v>
      </c>
      <c r="P6" s="9">
        <v>525</v>
      </c>
      <c r="Q6" s="10">
        <f t="shared" si="7"/>
        <v>1.08</v>
      </c>
      <c r="R6" s="9">
        <v>265</v>
      </c>
      <c r="S6" s="10">
        <f t="shared" si="8"/>
        <v>0.55000000000000004</v>
      </c>
      <c r="T6" s="9">
        <v>802</v>
      </c>
      <c r="U6" s="10">
        <f t="shared" si="9"/>
        <v>1.65</v>
      </c>
      <c r="V6" s="9">
        <v>2683.6930000000002</v>
      </c>
      <c r="W6" s="10">
        <f t="shared" si="10"/>
        <v>5.54</v>
      </c>
      <c r="X6" s="9">
        <v>36</v>
      </c>
      <c r="Y6" s="10">
        <f t="shared" si="11"/>
        <v>7.0000000000000007E-2</v>
      </c>
      <c r="Z6" s="9">
        <v>10819.178</v>
      </c>
      <c r="AA6" s="10">
        <f t="shared" si="12"/>
        <v>22.32</v>
      </c>
      <c r="AB6" s="9">
        <v>396</v>
      </c>
      <c r="AC6" s="10">
        <f t="shared" si="13"/>
        <v>0.82</v>
      </c>
      <c r="AD6" s="9">
        <v>4212.0129999999999</v>
      </c>
      <c r="AE6" s="10">
        <f t="shared" si="14"/>
        <v>8.69</v>
      </c>
      <c r="AF6" s="9">
        <v>593.35699999999997</v>
      </c>
      <c r="AG6" s="10">
        <f t="shared" si="15"/>
        <v>1.22</v>
      </c>
      <c r="AH6" s="9">
        <v>48471.991000000002</v>
      </c>
    </row>
    <row r="7" spans="1:34" ht="15" customHeight="1" x14ac:dyDescent="0.2">
      <c r="A7" s="8" t="s">
        <v>23</v>
      </c>
      <c r="B7" s="9">
        <v>674.03099999999995</v>
      </c>
      <c r="C7" s="10">
        <f t="shared" si="0"/>
        <v>3.04</v>
      </c>
      <c r="D7" s="9">
        <v>593</v>
      </c>
      <c r="E7" s="10">
        <f t="shared" si="1"/>
        <v>2.67</v>
      </c>
      <c r="F7" s="9">
        <v>67</v>
      </c>
      <c r="G7" s="10">
        <f t="shared" si="2"/>
        <v>0.3</v>
      </c>
      <c r="H7" s="9">
        <v>799</v>
      </c>
      <c r="I7" s="10">
        <f t="shared" si="3"/>
        <v>3.6</v>
      </c>
      <c r="J7" s="9">
        <v>1237.175</v>
      </c>
      <c r="K7" s="10">
        <f t="shared" si="4"/>
        <v>5.58</v>
      </c>
      <c r="L7" s="9">
        <v>2201.71</v>
      </c>
      <c r="M7" s="10">
        <f t="shared" si="5"/>
        <v>9.92</v>
      </c>
      <c r="N7" s="9">
        <v>7003.7470000000003</v>
      </c>
      <c r="O7" s="10">
        <f t="shared" si="6"/>
        <v>31.57</v>
      </c>
      <c r="P7" s="9">
        <v>254</v>
      </c>
      <c r="Q7" s="10">
        <f t="shared" si="7"/>
        <v>1.1399999999999999</v>
      </c>
      <c r="R7" s="9">
        <v>104</v>
      </c>
      <c r="S7" s="10">
        <f t="shared" si="8"/>
        <v>0.47</v>
      </c>
      <c r="T7" s="9">
        <v>301</v>
      </c>
      <c r="U7" s="10">
        <f t="shared" si="9"/>
        <v>1.36</v>
      </c>
      <c r="V7" s="9">
        <v>846.86</v>
      </c>
      <c r="W7" s="10">
        <f t="shared" si="10"/>
        <v>3.82</v>
      </c>
      <c r="X7" s="9">
        <v>14</v>
      </c>
      <c r="Y7" s="10">
        <f t="shared" si="11"/>
        <v>0.06</v>
      </c>
      <c r="Z7" s="9">
        <v>5582.4709999999995</v>
      </c>
      <c r="AA7" s="10">
        <f t="shared" si="12"/>
        <v>25.16</v>
      </c>
      <c r="AB7" s="9">
        <v>130</v>
      </c>
      <c r="AC7" s="10">
        <f t="shared" si="13"/>
        <v>0.59</v>
      </c>
      <c r="AD7" s="9">
        <v>2172</v>
      </c>
      <c r="AE7" s="10">
        <f t="shared" si="14"/>
        <v>9.7899999999999991</v>
      </c>
      <c r="AF7" s="9">
        <v>205</v>
      </c>
      <c r="AG7" s="10">
        <f t="shared" si="15"/>
        <v>0.92</v>
      </c>
      <c r="AH7" s="9">
        <v>22184.993999999999</v>
      </c>
    </row>
    <row r="8" spans="1:34" ht="15" customHeight="1" x14ac:dyDescent="0.2">
      <c r="A8" s="8" t="s">
        <v>24</v>
      </c>
      <c r="B8" s="9">
        <v>499.084</v>
      </c>
      <c r="C8" s="10">
        <f t="shared" si="0"/>
        <v>3.62</v>
      </c>
      <c r="D8" s="9">
        <v>483.02300000000002</v>
      </c>
      <c r="E8" s="10">
        <f t="shared" si="1"/>
        <v>3.5</v>
      </c>
      <c r="F8" s="9">
        <v>42</v>
      </c>
      <c r="G8" s="10">
        <f t="shared" si="2"/>
        <v>0.3</v>
      </c>
      <c r="H8" s="9">
        <v>566</v>
      </c>
      <c r="I8" s="10">
        <f t="shared" si="3"/>
        <v>4.1100000000000003</v>
      </c>
      <c r="J8" s="9">
        <v>1064.9949999999999</v>
      </c>
      <c r="K8" s="10">
        <f t="shared" si="4"/>
        <v>7.73</v>
      </c>
      <c r="L8" s="9">
        <v>1764</v>
      </c>
      <c r="M8" s="10">
        <f t="shared" si="5"/>
        <v>12.8</v>
      </c>
      <c r="N8" s="9">
        <v>2937.1759999999999</v>
      </c>
      <c r="O8" s="10">
        <f t="shared" si="6"/>
        <v>21.31</v>
      </c>
      <c r="P8" s="9">
        <v>139</v>
      </c>
      <c r="Q8" s="10">
        <f t="shared" si="7"/>
        <v>1.01</v>
      </c>
      <c r="R8" s="9">
        <v>52</v>
      </c>
      <c r="S8" s="10">
        <f t="shared" si="8"/>
        <v>0.38</v>
      </c>
      <c r="T8" s="9">
        <v>258.976</v>
      </c>
      <c r="U8" s="10">
        <f t="shared" si="9"/>
        <v>1.88</v>
      </c>
      <c r="V8" s="9">
        <v>702</v>
      </c>
      <c r="W8" s="10">
        <f t="shared" si="10"/>
        <v>5.09</v>
      </c>
      <c r="X8" s="9">
        <v>9</v>
      </c>
      <c r="Y8" s="10">
        <f t="shared" si="11"/>
        <v>7.0000000000000007E-2</v>
      </c>
      <c r="Z8" s="9">
        <v>3969.6</v>
      </c>
      <c r="AA8" s="10">
        <f t="shared" si="12"/>
        <v>28.8</v>
      </c>
      <c r="AB8" s="9">
        <v>107.142</v>
      </c>
      <c r="AC8" s="10">
        <f t="shared" si="13"/>
        <v>0.78</v>
      </c>
      <c r="AD8" s="9">
        <v>1043</v>
      </c>
      <c r="AE8" s="10">
        <f t="shared" si="14"/>
        <v>7.57</v>
      </c>
      <c r="AF8" s="9">
        <v>147</v>
      </c>
      <c r="AG8" s="10">
        <f t="shared" si="15"/>
        <v>1.07</v>
      </c>
      <c r="AH8" s="9">
        <v>13783.995999999999</v>
      </c>
    </row>
    <row r="9" spans="1:34" ht="15" customHeight="1" x14ac:dyDescent="0.2">
      <c r="A9" s="8" t="s">
        <v>25</v>
      </c>
      <c r="B9" s="9">
        <v>816.08</v>
      </c>
      <c r="C9" s="10">
        <f t="shared" si="0"/>
        <v>3.25</v>
      </c>
      <c r="D9" s="9">
        <v>961</v>
      </c>
      <c r="E9" s="10">
        <f t="shared" si="1"/>
        <v>3.83</v>
      </c>
      <c r="F9" s="9">
        <v>66.054000000000002</v>
      </c>
      <c r="G9" s="10">
        <f t="shared" si="2"/>
        <v>0.26</v>
      </c>
      <c r="H9" s="9">
        <v>1133</v>
      </c>
      <c r="I9" s="10">
        <f t="shared" si="3"/>
        <v>4.51</v>
      </c>
      <c r="J9" s="9">
        <v>1877.0540000000001</v>
      </c>
      <c r="K9" s="10">
        <f t="shared" si="4"/>
        <v>7.48</v>
      </c>
      <c r="L9" s="9">
        <v>3091</v>
      </c>
      <c r="M9" s="10">
        <f t="shared" si="5"/>
        <v>12.31</v>
      </c>
      <c r="N9" s="9">
        <v>5537.1049999999996</v>
      </c>
      <c r="O9" s="10">
        <f t="shared" si="6"/>
        <v>22.05</v>
      </c>
      <c r="P9" s="9">
        <v>260</v>
      </c>
      <c r="Q9" s="10">
        <f t="shared" si="7"/>
        <v>1.04</v>
      </c>
      <c r="R9" s="9">
        <v>118</v>
      </c>
      <c r="S9" s="10">
        <f t="shared" si="8"/>
        <v>0.47</v>
      </c>
      <c r="T9" s="9">
        <v>399</v>
      </c>
      <c r="U9" s="10">
        <f t="shared" si="9"/>
        <v>1.59</v>
      </c>
      <c r="V9" s="9">
        <v>1344</v>
      </c>
      <c r="W9" s="10">
        <f t="shared" si="10"/>
        <v>5.35</v>
      </c>
      <c r="X9" s="9">
        <v>16</v>
      </c>
      <c r="Y9" s="10">
        <f t="shared" si="11"/>
        <v>0.06</v>
      </c>
      <c r="Z9" s="9">
        <v>6463.9369999999999</v>
      </c>
      <c r="AA9" s="10">
        <f t="shared" si="12"/>
        <v>25.75</v>
      </c>
      <c r="AB9" s="9">
        <v>216.3</v>
      </c>
      <c r="AC9" s="10">
        <f t="shared" si="13"/>
        <v>0.86</v>
      </c>
      <c r="AD9" s="9">
        <v>2494</v>
      </c>
      <c r="AE9" s="10">
        <f t="shared" si="14"/>
        <v>9.93</v>
      </c>
      <c r="AF9" s="9">
        <v>314.46100000000001</v>
      </c>
      <c r="AG9" s="10">
        <f t="shared" si="15"/>
        <v>1.25</v>
      </c>
      <c r="AH9" s="9">
        <v>25106.991000000002</v>
      </c>
    </row>
    <row r="10" spans="1:34" ht="15" customHeight="1" x14ac:dyDescent="0.2">
      <c r="A10" s="8" t="s">
        <v>26</v>
      </c>
      <c r="B10" s="9">
        <v>546.01800000000003</v>
      </c>
      <c r="C10" s="10">
        <f t="shared" si="0"/>
        <v>2.46</v>
      </c>
      <c r="D10" s="9">
        <v>455</v>
      </c>
      <c r="E10" s="10">
        <f t="shared" si="1"/>
        <v>2.0499999999999998</v>
      </c>
      <c r="F10" s="9">
        <v>46</v>
      </c>
      <c r="G10" s="10">
        <f t="shared" si="2"/>
        <v>0.21</v>
      </c>
      <c r="H10" s="9">
        <v>668</v>
      </c>
      <c r="I10" s="10">
        <f t="shared" si="3"/>
        <v>3.01</v>
      </c>
      <c r="J10" s="9">
        <v>1094.81</v>
      </c>
      <c r="K10" s="10">
        <f t="shared" si="4"/>
        <v>4.9400000000000004</v>
      </c>
      <c r="L10" s="9">
        <v>1822.3019999999999</v>
      </c>
      <c r="M10" s="10">
        <f t="shared" si="5"/>
        <v>8.2200000000000006</v>
      </c>
      <c r="N10" s="9">
        <v>8742.2729999999992</v>
      </c>
      <c r="O10" s="10">
        <f t="shared" si="6"/>
        <v>39.43</v>
      </c>
      <c r="P10" s="9">
        <v>158</v>
      </c>
      <c r="Q10" s="10">
        <f t="shared" si="7"/>
        <v>0.71</v>
      </c>
      <c r="R10" s="9">
        <v>66</v>
      </c>
      <c r="S10" s="10">
        <f t="shared" si="8"/>
        <v>0.3</v>
      </c>
      <c r="T10" s="9">
        <v>306</v>
      </c>
      <c r="U10" s="10">
        <f t="shared" si="9"/>
        <v>1.38</v>
      </c>
      <c r="V10" s="9">
        <v>806.74300000000005</v>
      </c>
      <c r="W10" s="10">
        <f t="shared" si="10"/>
        <v>3.64</v>
      </c>
      <c r="X10" s="9">
        <v>15</v>
      </c>
      <c r="Y10" s="10">
        <f t="shared" si="11"/>
        <v>7.0000000000000007E-2</v>
      </c>
      <c r="Z10" s="9">
        <v>4960.848</v>
      </c>
      <c r="AA10" s="10">
        <f t="shared" si="12"/>
        <v>22.38</v>
      </c>
      <c r="AB10" s="9">
        <v>143</v>
      </c>
      <c r="AC10" s="10">
        <f t="shared" si="13"/>
        <v>0.64</v>
      </c>
      <c r="AD10" s="9">
        <v>2134.9989999999998</v>
      </c>
      <c r="AE10" s="10">
        <f t="shared" si="14"/>
        <v>9.6300000000000008</v>
      </c>
      <c r="AF10" s="9">
        <v>206</v>
      </c>
      <c r="AG10" s="10">
        <f t="shared" si="15"/>
        <v>0.93</v>
      </c>
      <c r="AH10" s="9">
        <v>22170.992999999999</v>
      </c>
    </row>
    <row r="11" spans="1:34" ht="15" customHeight="1" x14ac:dyDescent="0.2">
      <c r="A11" s="8" t="s">
        <v>27</v>
      </c>
      <c r="B11" s="9">
        <v>355</v>
      </c>
      <c r="C11" s="10">
        <f t="shared" si="0"/>
        <v>2.63</v>
      </c>
      <c r="D11" s="9">
        <v>314</v>
      </c>
      <c r="E11" s="10">
        <f t="shared" si="1"/>
        <v>2.33</v>
      </c>
      <c r="F11" s="9">
        <v>32</v>
      </c>
      <c r="G11" s="10">
        <f t="shared" si="2"/>
        <v>0.24</v>
      </c>
      <c r="H11" s="9">
        <v>331</v>
      </c>
      <c r="I11" s="10">
        <f t="shared" si="3"/>
        <v>2.4500000000000002</v>
      </c>
      <c r="J11" s="9">
        <v>698.73099999999999</v>
      </c>
      <c r="K11" s="10">
        <f t="shared" si="4"/>
        <v>5.18</v>
      </c>
      <c r="L11" s="9">
        <v>1203</v>
      </c>
      <c r="M11" s="10">
        <f t="shared" si="5"/>
        <v>8.91</v>
      </c>
      <c r="N11" s="9">
        <v>4630.076</v>
      </c>
      <c r="O11" s="10">
        <f t="shared" si="6"/>
        <v>34.299999999999997</v>
      </c>
      <c r="P11" s="9">
        <v>75</v>
      </c>
      <c r="Q11" s="10">
        <f t="shared" si="7"/>
        <v>0.56000000000000005</v>
      </c>
      <c r="R11" s="9">
        <v>60</v>
      </c>
      <c r="S11" s="10">
        <f t="shared" si="8"/>
        <v>0.44</v>
      </c>
      <c r="T11" s="9">
        <v>153</v>
      </c>
      <c r="U11" s="10">
        <f t="shared" si="9"/>
        <v>1.1299999999999999</v>
      </c>
      <c r="V11" s="9">
        <v>502</v>
      </c>
      <c r="W11" s="10">
        <f t="shared" si="10"/>
        <v>3.72</v>
      </c>
      <c r="X11" s="9">
        <v>8</v>
      </c>
      <c r="Y11" s="10">
        <f t="shared" si="11"/>
        <v>0.06</v>
      </c>
      <c r="Z11" s="9">
        <v>3238.2809999999999</v>
      </c>
      <c r="AA11" s="10">
        <f t="shared" si="12"/>
        <v>23.99</v>
      </c>
      <c r="AB11" s="9">
        <v>71</v>
      </c>
      <c r="AC11" s="10">
        <f t="shared" si="13"/>
        <v>0.53</v>
      </c>
      <c r="AD11" s="9">
        <v>1714.9090000000001</v>
      </c>
      <c r="AE11" s="10">
        <f t="shared" si="14"/>
        <v>12.71</v>
      </c>
      <c r="AF11" s="9">
        <v>111</v>
      </c>
      <c r="AG11" s="10">
        <f t="shared" si="15"/>
        <v>0.82</v>
      </c>
      <c r="AH11" s="9">
        <v>13496.996999999999</v>
      </c>
    </row>
    <row r="12" spans="1:34" ht="15" customHeight="1" x14ac:dyDescent="0.2">
      <c r="A12" s="8" t="s">
        <v>28</v>
      </c>
      <c r="B12" s="9">
        <v>909.01499999999999</v>
      </c>
      <c r="C12" s="10">
        <f t="shared" si="0"/>
        <v>3.24</v>
      </c>
      <c r="D12" s="9">
        <v>1051.107</v>
      </c>
      <c r="E12" s="10">
        <f t="shared" si="1"/>
        <v>3.75</v>
      </c>
      <c r="F12" s="9">
        <v>74</v>
      </c>
      <c r="G12" s="10">
        <f t="shared" si="2"/>
        <v>0.26</v>
      </c>
      <c r="H12" s="9">
        <v>1103</v>
      </c>
      <c r="I12" s="10">
        <f t="shared" si="3"/>
        <v>3.93</v>
      </c>
      <c r="J12" s="9">
        <v>2221.2930000000001</v>
      </c>
      <c r="K12" s="10">
        <f t="shared" si="4"/>
        <v>7.92</v>
      </c>
      <c r="L12" s="9">
        <v>3296</v>
      </c>
      <c r="M12" s="10">
        <f t="shared" si="5"/>
        <v>11.76</v>
      </c>
      <c r="N12" s="9">
        <v>6260.5249999999996</v>
      </c>
      <c r="O12" s="10">
        <f t="shared" si="6"/>
        <v>22.33</v>
      </c>
      <c r="P12" s="9">
        <v>266</v>
      </c>
      <c r="Q12" s="10">
        <f t="shared" si="7"/>
        <v>0.95</v>
      </c>
      <c r="R12" s="9">
        <v>131</v>
      </c>
      <c r="S12" s="10">
        <f t="shared" si="8"/>
        <v>0.47</v>
      </c>
      <c r="T12" s="9">
        <v>718.89200000000005</v>
      </c>
      <c r="U12" s="10">
        <f t="shared" si="9"/>
        <v>2.56</v>
      </c>
      <c r="V12" s="9">
        <v>1371</v>
      </c>
      <c r="W12" s="10">
        <f t="shared" si="10"/>
        <v>4.8899999999999997</v>
      </c>
      <c r="X12" s="9">
        <v>15</v>
      </c>
      <c r="Y12" s="10">
        <f t="shared" si="11"/>
        <v>0.05</v>
      </c>
      <c r="Z12" s="9">
        <v>7728.2740000000003</v>
      </c>
      <c r="AA12" s="10">
        <f t="shared" si="12"/>
        <v>27.56</v>
      </c>
      <c r="AB12" s="9">
        <v>189</v>
      </c>
      <c r="AC12" s="10">
        <f t="shared" si="13"/>
        <v>0.67</v>
      </c>
      <c r="AD12" s="9">
        <v>2444.8879999999999</v>
      </c>
      <c r="AE12" s="10">
        <f t="shared" si="14"/>
        <v>8.7200000000000006</v>
      </c>
      <c r="AF12" s="9">
        <v>258</v>
      </c>
      <c r="AG12" s="10">
        <f t="shared" si="15"/>
        <v>0.92</v>
      </c>
      <c r="AH12" s="9">
        <v>28036.993999999999</v>
      </c>
    </row>
    <row r="13" spans="1:34" ht="15" customHeight="1" x14ac:dyDescent="0.2">
      <c r="A13" s="8" t="s">
        <v>29</v>
      </c>
      <c r="B13" s="9">
        <v>286</v>
      </c>
      <c r="C13" s="10">
        <f t="shared" si="0"/>
        <v>4.4800000000000004</v>
      </c>
      <c r="D13" s="9">
        <v>230</v>
      </c>
      <c r="E13" s="10">
        <f t="shared" si="1"/>
        <v>3.6</v>
      </c>
      <c r="F13" s="9">
        <v>33</v>
      </c>
      <c r="G13" s="10">
        <f t="shared" si="2"/>
        <v>0.52</v>
      </c>
      <c r="H13" s="9">
        <v>172</v>
      </c>
      <c r="I13" s="10">
        <f t="shared" si="3"/>
        <v>2.69</v>
      </c>
      <c r="J13" s="9">
        <v>861.20799999999997</v>
      </c>
      <c r="K13" s="10">
        <f t="shared" si="4"/>
        <v>13.48</v>
      </c>
      <c r="L13" s="9">
        <v>558</v>
      </c>
      <c r="M13" s="10">
        <f t="shared" si="5"/>
        <v>8.73</v>
      </c>
      <c r="N13" s="9">
        <v>868.4</v>
      </c>
      <c r="O13" s="10">
        <f t="shared" si="6"/>
        <v>13.59</v>
      </c>
      <c r="P13" s="9">
        <v>98</v>
      </c>
      <c r="Q13" s="10">
        <f t="shared" si="7"/>
        <v>1.53</v>
      </c>
      <c r="R13" s="9">
        <v>21</v>
      </c>
      <c r="S13" s="10">
        <f t="shared" si="8"/>
        <v>0.33</v>
      </c>
      <c r="T13" s="9">
        <v>123</v>
      </c>
      <c r="U13" s="10">
        <f t="shared" si="9"/>
        <v>1.92</v>
      </c>
      <c r="V13" s="9">
        <v>272</v>
      </c>
      <c r="W13" s="10">
        <f t="shared" si="10"/>
        <v>4.26</v>
      </c>
      <c r="X13" s="9">
        <v>2</v>
      </c>
      <c r="Y13" s="10">
        <f t="shared" si="11"/>
        <v>0.03</v>
      </c>
      <c r="Z13" s="9">
        <v>2118.39</v>
      </c>
      <c r="AA13" s="10">
        <f t="shared" si="12"/>
        <v>33.15</v>
      </c>
      <c r="AB13" s="9">
        <v>46</v>
      </c>
      <c r="AC13" s="10">
        <f t="shared" si="13"/>
        <v>0.72</v>
      </c>
      <c r="AD13" s="9">
        <v>644</v>
      </c>
      <c r="AE13" s="10">
        <f t="shared" si="14"/>
        <v>10.08</v>
      </c>
      <c r="AF13" s="9">
        <v>58</v>
      </c>
      <c r="AG13" s="10">
        <f t="shared" si="15"/>
        <v>0.91</v>
      </c>
      <c r="AH13" s="9">
        <v>6390.9979999999996</v>
      </c>
    </row>
    <row r="14" spans="1:34" ht="15" customHeight="1" x14ac:dyDescent="0.2">
      <c r="A14" s="8" t="s">
        <v>30</v>
      </c>
      <c r="B14" s="9">
        <v>355</v>
      </c>
      <c r="C14" s="10">
        <f t="shared" si="0"/>
        <v>5.34</v>
      </c>
      <c r="D14" s="9">
        <v>258</v>
      </c>
      <c r="E14" s="10">
        <f t="shared" si="1"/>
        <v>3.88</v>
      </c>
      <c r="F14" s="9">
        <v>43</v>
      </c>
      <c r="G14" s="10">
        <f t="shared" si="2"/>
        <v>0.65</v>
      </c>
      <c r="H14" s="9">
        <v>195</v>
      </c>
      <c r="I14" s="10">
        <f t="shared" si="3"/>
        <v>2.93</v>
      </c>
      <c r="J14" s="9">
        <v>762.09500000000003</v>
      </c>
      <c r="K14" s="10">
        <f t="shared" si="4"/>
        <v>11.46</v>
      </c>
      <c r="L14" s="9">
        <v>614</v>
      </c>
      <c r="M14" s="10">
        <f t="shared" si="5"/>
        <v>9.23</v>
      </c>
      <c r="N14" s="9">
        <v>946.779</v>
      </c>
      <c r="O14" s="10">
        <f t="shared" si="6"/>
        <v>14.23</v>
      </c>
      <c r="P14" s="9">
        <v>83</v>
      </c>
      <c r="Q14" s="10">
        <f t="shared" si="7"/>
        <v>1.25</v>
      </c>
      <c r="R14" s="9">
        <v>22</v>
      </c>
      <c r="S14" s="10">
        <f t="shared" si="8"/>
        <v>0.33</v>
      </c>
      <c r="T14" s="9">
        <v>123</v>
      </c>
      <c r="U14" s="10">
        <f t="shared" si="9"/>
        <v>1.85</v>
      </c>
      <c r="V14" s="9">
        <v>351</v>
      </c>
      <c r="W14" s="10">
        <f t="shared" si="10"/>
        <v>5.28</v>
      </c>
      <c r="X14" s="9">
        <v>3</v>
      </c>
      <c r="Y14" s="10">
        <f t="shared" si="11"/>
        <v>0.05</v>
      </c>
      <c r="Z14" s="9">
        <v>2104.125</v>
      </c>
      <c r="AA14" s="10">
        <f t="shared" si="12"/>
        <v>31.63</v>
      </c>
      <c r="AB14" s="9">
        <v>47</v>
      </c>
      <c r="AC14" s="10">
        <f t="shared" si="13"/>
        <v>0.71</v>
      </c>
      <c r="AD14" s="9">
        <v>686</v>
      </c>
      <c r="AE14" s="10">
        <f t="shared" si="14"/>
        <v>10.31</v>
      </c>
      <c r="AF14" s="9">
        <v>59</v>
      </c>
      <c r="AG14" s="10">
        <f t="shared" si="15"/>
        <v>0.89</v>
      </c>
      <c r="AH14" s="9">
        <v>6651.9989999999998</v>
      </c>
    </row>
    <row r="15" spans="1:34" ht="15" customHeight="1" x14ac:dyDescent="0.2">
      <c r="A15" s="8" t="s">
        <v>31</v>
      </c>
      <c r="B15" s="9">
        <v>440</v>
      </c>
      <c r="C15" s="10">
        <f t="shared" si="0"/>
        <v>3.38</v>
      </c>
      <c r="D15" s="9">
        <v>337</v>
      </c>
      <c r="E15" s="10">
        <f t="shared" si="1"/>
        <v>2.59</v>
      </c>
      <c r="F15" s="9">
        <v>31</v>
      </c>
      <c r="G15" s="10">
        <f t="shared" si="2"/>
        <v>0.24</v>
      </c>
      <c r="H15" s="9">
        <v>463</v>
      </c>
      <c r="I15" s="10">
        <f t="shared" si="3"/>
        <v>3.56</v>
      </c>
      <c r="J15" s="9">
        <v>857.06600000000003</v>
      </c>
      <c r="K15" s="10">
        <f t="shared" si="4"/>
        <v>6.59</v>
      </c>
      <c r="L15" s="9">
        <v>1186</v>
      </c>
      <c r="M15" s="10">
        <f t="shared" si="5"/>
        <v>9.11</v>
      </c>
      <c r="N15" s="9">
        <v>4483.21</v>
      </c>
      <c r="O15" s="10">
        <f t="shared" si="6"/>
        <v>34.450000000000003</v>
      </c>
      <c r="P15" s="9">
        <v>126</v>
      </c>
      <c r="Q15" s="10">
        <f t="shared" si="7"/>
        <v>0.97</v>
      </c>
      <c r="R15" s="9">
        <v>46</v>
      </c>
      <c r="S15" s="10">
        <f t="shared" si="8"/>
        <v>0.35</v>
      </c>
      <c r="T15" s="9">
        <v>189</v>
      </c>
      <c r="U15" s="10">
        <f t="shared" si="9"/>
        <v>1.45</v>
      </c>
      <c r="V15" s="9">
        <v>611.63099999999997</v>
      </c>
      <c r="W15" s="10">
        <f t="shared" si="10"/>
        <v>4.7</v>
      </c>
      <c r="X15" s="9">
        <v>3</v>
      </c>
      <c r="Y15" s="10">
        <f t="shared" si="11"/>
        <v>0.02</v>
      </c>
      <c r="Z15" s="9">
        <v>2845.9989999999998</v>
      </c>
      <c r="AA15" s="10">
        <f t="shared" si="12"/>
        <v>21.87</v>
      </c>
      <c r="AB15" s="9">
        <v>99.09</v>
      </c>
      <c r="AC15" s="10">
        <f t="shared" si="13"/>
        <v>0.76</v>
      </c>
      <c r="AD15" s="9">
        <v>1166</v>
      </c>
      <c r="AE15" s="10">
        <f t="shared" si="14"/>
        <v>8.9600000000000009</v>
      </c>
      <c r="AF15" s="9">
        <v>129</v>
      </c>
      <c r="AG15" s="10">
        <f t="shared" si="15"/>
        <v>0.99</v>
      </c>
      <c r="AH15" s="9">
        <v>13012.995999999999</v>
      </c>
    </row>
    <row r="16" spans="1:34" ht="15" customHeight="1" x14ac:dyDescent="0.2">
      <c r="A16" s="8" t="s">
        <v>32</v>
      </c>
      <c r="B16" s="9">
        <v>32</v>
      </c>
      <c r="C16" s="10">
        <f t="shared" si="0"/>
        <v>2.11</v>
      </c>
      <c r="D16" s="9">
        <v>64</v>
      </c>
      <c r="E16" s="10">
        <f t="shared" si="1"/>
        <v>4.22</v>
      </c>
      <c r="F16" s="9">
        <v>3</v>
      </c>
      <c r="G16" s="10">
        <f t="shared" si="2"/>
        <v>0.2</v>
      </c>
      <c r="H16" s="9">
        <v>57</v>
      </c>
      <c r="I16" s="10">
        <f t="shared" si="3"/>
        <v>3.75</v>
      </c>
      <c r="J16" s="9">
        <v>201.96899999999999</v>
      </c>
      <c r="K16" s="10">
        <f t="shared" si="4"/>
        <v>13.3</v>
      </c>
      <c r="L16" s="9">
        <v>163</v>
      </c>
      <c r="M16" s="10">
        <f t="shared" si="5"/>
        <v>10.74</v>
      </c>
      <c r="N16" s="9">
        <v>235.03</v>
      </c>
      <c r="O16" s="10">
        <f t="shared" si="6"/>
        <v>15.48</v>
      </c>
      <c r="P16" s="9">
        <v>49</v>
      </c>
      <c r="Q16" s="10">
        <f t="shared" si="7"/>
        <v>3.23</v>
      </c>
      <c r="R16" s="9">
        <v>3</v>
      </c>
      <c r="S16" s="10">
        <f t="shared" si="8"/>
        <v>0.2</v>
      </c>
      <c r="T16" s="9">
        <v>27</v>
      </c>
      <c r="U16" s="10">
        <f t="shared" si="9"/>
        <v>1.78</v>
      </c>
      <c r="V16" s="9">
        <v>66</v>
      </c>
      <c r="W16" s="10">
        <f t="shared" si="10"/>
        <v>4.3499999999999996</v>
      </c>
      <c r="X16" s="9">
        <v>0</v>
      </c>
      <c r="Y16" s="10">
        <f t="shared" si="11"/>
        <v>0</v>
      </c>
      <c r="Z16" s="9">
        <v>363</v>
      </c>
      <c r="AA16" s="10">
        <f t="shared" si="12"/>
        <v>23.91</v>
      </c>
      <c r="AB16" s="9">
        <v>9</v>
      </c>
      <c r="AC16" s="10">
        <f t="shared" si="13"/>
        <v>0.59</v>
      </c>
      <c r="AD16" s="9">
        <v>232</v>
      </c>
      <c r="AE16" s="10">
        <f t="shared" si="14"/>
        <v>15.28</v>
      </c>
      <c r="AF16" s="9">
        <v>13</v>
      </c>
      <c r="AG16" s="10">
        <f t="shared" si="15"/>
        <v>0.86</v>
      </c>
      <c r="AH16" s="9">
        <v>1517.999</v>
      </c>
    </row>
    <row r="17" spans="1:34" ht="15" customHeight="1" x14ac:dyDescent="0.2">
      <c r="A17" s="8" t="s">
        <v>33</v>
      </c>
      <c r="B17" s="9">
        <v>186.01499999999999</v>
      </c>
      <c r="C17" s="10">
        <f t="shared" si="0"/>
        <v>2.25</v>
      </c>
      <c r="D17" s="9">
        <v>323</v>
      </c>
      <c r="E17" s="10">
        <f t="shared" si="1"/>
        <v>3.9</v>
      </c>
      <c r="F17" s="9">
        <v>29</v>
      </c>
      <c r="G17" s="10">
        <f t="shared" si="2"/>
        <v>0.35</v>
      </c>
      <c r="H17" s="9">
        <v>406</v>
      </c>
      <c r="I17" s="10">
        <f t="shared" si="3"/>
        <v>4.91</v>
      </c>
      <c r="J17" s="9">
        <v>406.76600000000002</v>
      </c>
      <c r="K17" s="10">
        <f t="shared" si="4"/>
        <v>4.92</v>
      </c>
      <c r="L17" s="9">
        <v>1088</v>
      </c>
      <c r="M17" s="10">
        <f t="shared" si="5"/>
        <v>13.15</v>
      </c>
      <c r="N17" s="9">
        <v>2644.5659999999998</v>
      </c>
      <c r="O17" s="10">
        <f t="shared" si="6"/>
        <v>31.95</v>
      </c>
      <c r="P17" s="9">
        <v>130</v>
      </c>
      <c r="Q17" s="10">
        <f t="shared" si="7"/>
        <v>1.57</v>
      </c>
      <c r="R17" s="9">
        <v>60</v>
      </c>
      <c r="S17" s="10">
        <f t="shared" si="8"/>
        <v>0.72</v>
      </c>
      <c r="T17" s="9">
        <v>101</v>
      </c>
      <c r="U17" s="10">
        <f t="shared" si="9"/>
        <v>1.22</v>
      </c>
      <c r="V17" s="9">
        <v>460</v>
      </c>
      <c r="W17" s="10">
        <f t="shared" si="10"/>
        <v>5.56</v>
      </c>
      <c r="X17" s="9">
        <v>6</v>
      </c>
      <c r="Y17" s="10">
        <f t="shared" si="11"/>
        <v>7.0000000000000007E-2</v>
      </c>
      <c r="Z17" s="9">
        <v>1530.65</v>
      </c>
      <c r="AA17" s="10">
        <f t="shared" si="12"/>
        <v>18.5</v>
      </c>
      <c r="AB17" s="9">
        <v>69</v>
      </c>
      <c r="AC17" s="10">
        <f t="shared" si="13"/>
        <v>0.83</v>
      </c>
      <c r="AD17" s="9">
        <v>726</v>
      </c>
      <c r="AE17" s="10">
        <f t="shared" si="14"/>
        <v>8.77</v>
      </c>
      <c r="AF17" s="9">
        <v>110</v>
      </c>
      <c r="AG17" s="10">
        <f t="shared" si="15"/>
        <v>1.33</v>
      </c>
      <c r="AH17" s="9">
        <v>8275.9969999999994</v>
      </c>
    </row>
    <row r="18" spans="1:34" ht="15" customHeight="1" x14ac:dyDescent="0.2">
      <c r="A18" s="8" t="s">
        <v>34</v>
      </c>
      <c r="B18" s="9">
        <v>341.02699999999999</v>
      </c>
      <c r="C18" s="10">
        <f t="shared" si="0"/>
        <v>2.95</v>
      </c>
      <c r="D18" s="9">
        <v>278</v>
      </c>
      <c r="E18" s="10">
        <f t="shared" si="1"/>
        <v>2.41</v>
      </c>
      <c r="F18" s="9">
        <v>30</v>
      </c>
      <c r="G18" s="10">
        <f t="shared" si="2"/>
        <v>0.26</v>
      </c>
      <c r="H18" s="9">
        <v>363</v>
      </c>
      <c r="I18" s="10">
        <f t="shared" si="3"/>
        <v>3.14</v>
      </c>
      <c r="J18" s="9">
        <v>697.33399999999995</v>
      </c>
      <c r="K18" s="10">
        <f t="shared" si="4"/>
        <v>6.04</v>
      </c>
      <c r="L18" s="9">
        <v>1125</v>
      </c>
      <c r="M18" s="10">
        <f t="shared" si="5"/>
        <v>9.74</v>
      </c>
      <c r="N18" s="9">
        <v>3797.645</v>
      </c>
      <c r="O18" s="10">
        <f t="shared" si="6"/>
        <v>32.880000000000003</v>
      </c>
      <c r="P18" s="9">
        <v>94</v>
      </c>
      <c r="Q18" s="10">
        <f t="shared" si="7"/>
        <v>0.81</v>
      </c>
      <c r="R18" s="9">
        <v>54</v>
      </c>
      <c r="S18" s="10">
        <f t="shared" si="8"/>
        <v>0.47</v>
      </c>
      <c r="T18" s="9">
        <v>215</v>
      </c>
      <c r="U18" s="10">
        <f t="shared" si="9"/>
        <v>1.86</v>
      </c>
      <c r="V18" s="9">
        <v>460.125</v>
      </c>
      <c r="W18" s="10">
        <f t="shared" si="10"/>
        <v>3.98</v>
      </c>
      <c r="X18" s="9">
        <v>8</v>
      </c>
      <c r="Y18" s="10">
        <f t="shared" si="11"/>
        <v>7.0000000000000007E-2</v>
      </c>
      <c r="Z18" s="9">
        <v>2926</v>
      </c>
      <c r="AA18" s="10">
        <f t="shared" si="12"/>
        <v>25.34</v>
      </c>
      <c r="AB18" s="9">
        <v>69</v>
      </c>
      <c r="AC18" s="10">
        <f t="shared" si="13"/>
        <v>0.6</v>
      </c>
      <c r="AD18" s="9">
        <v>979</v>
      </c>
      <c r="AE18" s="10">
        <f t="shared" si="14"/>
        <v>8.48</v>
      </c>
      <c r="AF18" s="9">
        <v>111.866</v>
      </c>
      <c r="AG18" s="10">
        <f t="shared" si="15"/>
        <v>0.97</v>
      </c>
      <c r="AH18" s="9">
        <v>11548.996999999999</v>
      </c>
    </row>
    <row r="19" spans="1:34" ht="15" customHeight="1" x14ac:dyDescent="0.2">
      <c r="A19" s="8" t="s">
        <v>35</v>
      </c>
      <c r="B19" s="9">
        <v>117</v>
      </c>
      <c r="C19" s="10">
        <f t="shared" si="0"/>
        <v>3.07</v>
      </c>
      <c r="D19" s="9">
        <v>130</v>
      </c>
      <c r="E19" s="10">
        <f t="shared" si="1"/>
        <v>3.41</v>
      </c>
      <c r="F19" s="9">
        <v>12</v>
      </c>
      <c r="G19" s="10">
        <f t="shared" si="2"/>
        <v>0.31</v>
      </c>
      <c r="H19" s="9">
        <v>148</v>
      </c>
      <c r="I19" s="10">
        <f t="shared" si="3"/>
        <v>3.88</v>
      </c>
      <c r="J19" s="9">
        <v>299.63799999999998</v>
      </c>
      <c r="K19" s="10">
        <f t="shared" si="4"/>
        <v>7.85</v>
      </c>
      <c r="L19" s="9">
        <v>456</v>
      </c>
      <c r="M19" s="10">
        <f t="shared" si="5"/>
        <v>11.95</v>
      </c>
      <c r="N19" s="9">
        <v>901.11900000000003</v>
      </c>
      <c r="O19" s="10">
        <f t="shared" si="6"/>
        <v>23.61</v>
      </c>
      <c r="P19" s="9">
        <v>27</v>
      </c>
      <c r="Q19" s="10">
        <f t="shared" si="7"/>
        <v>0.71</v>
      </c>
      <c r="R19" s="9">
        <v>16</v>
      </c>
      <c r="S19" s="10">
        <f t="shared" si="8"/>
        <v>0.42</v>
      </c>
      <c r="T19" s="9">
        <v>65</v>
      </c>
      <c r="U19" s="10">
        <f t="shared" si="9"/>
        <v>1.7</v>
      </c>
      <c r="V19" s="9">
        <v>206</v>
      </c>
      <c r="W19" s="10">
        <f t="shared" si="10"/>
        <v>5.4</v>
      </c>
      <c r="X19" s="9">
        <v>2</v>
      </c>
      <c r="Y19" s="10">
        <f t="shared" si="11"/>
        <v>0.05</v>
      </c>
      <c r="Z19" s="9">
        <v>1114.241</v>
      </c>
      <c r="AA19" s="10">
        <f t="shared" si="12"/>
        <v>29.19</v>
      </c>
      <c r="AB19" s="9">
        <v>22</v>
      </c>
      <c r="AC19" s="10">
        <f t="shared" si="13"/>
        <v>0.57999999999999996</v>
      </c>
      <c r="AD19" s="9">
        <v>275</v>
      </c>
      <c r="AE19" s="10">
        <f t="shared" si="14"/>
        <v>7.2</v>
      </c>
      <c r="AF19" s="9">
        <v>26</v>
      </c>
      <c r="AG19" s="10">
        <f t="shared" si="15"/>
        <v>0.68</v>
      </c>
      <c r="AH19" s="9">
        <v>3816.998</v>
      </c>
    </row>
    <row r="20" spans="1:34" ht="15" customHeight="1" x14ac:dyDescent="0.2">
      <c r="A20" s="8" t="s">
        <v>36</v>
      </c>
      <c r="B20" s="9">
        <v>301</v>
      </c>
      <c r="C20" s="10">
        <f t="shared" si="0"/>
        <v>3.12</v>
      </c>
      <c r="D20" s="9">
        <v>371</v>
      </c>
      <c r="E20" s="10">
        <f t="shared" si="1"/>
        <v>3.85</v>
      </c>
      <c r="F20" s="9">
        <v>27</v>
      </c>
      <c r="G20" s="10">
        <f t="shared" si="2"/>
        <v>0.28000000000000003</v>
      </c>
      <c r="H20" s="9">
        <v>364</v>
      </c>
      <c r="I20" s="10">
        <f t="shared" si="3"/>
        <v>3.78</v>
      </c>
      <c r="J20" s="9">
        <v>796.02599999999995</v>
      </c>
      <c r="K20" s="10">
        <f t="shared" si="4"/>
        <v>8.26</v>
      </c>
      <c r="L20" s="9">
        <v>1159</v>
      </c>
      <c r="M20" s="10">
        <f t="shared" si="5"/>
        <v>12.03</v>
      </c>
      <c r="N20" s="9">
        <v>2347.973</v>
      </c>
      <c r="O20" s="10">
        <f t="shared" si="6"/>
        <v>24.37</v>
      </c>
      <c r="P20" s="9">
        <v>96</v>
      </c>
      <c r="Q20" s="10">
        <f t="shared" si="7"/>
        <v>1</v>
      </c>
      <c r="R20" s="9">
        <v>48</v>
      </c>
      <c r="S20" s="10">
        <f t="shared" si="8"/>
        <v>0.5</v>
      </c>
      <c r="T20" s="9">
        <v>225</v>
      </c>
      <c r="U20" s="10">
        <f t="shared" si="9"/>
        <v>2.34</v>
      </c>
      <c r="V20" s="9">
        <v>464</v>
      </c>
      <c r="W20" s="10">
        <f t="shared" si="10"/>
        <v>4.82</v>
      </c>
      <c r="X20" s="9">
        <v>6</v>
      </c>
      <c r="Y20" s="10">
        <f t="shared" si="11"/>
        <v>0.06</v>
      </c>
      <c r="Z20" s="9">
        <v>2429</v>
      </c>
      <c r="AA20" s="10">
        <f t="shared" si="12"/>
        <v>25.21</v>
      </c>
      <c r="AB20" s="9">
        <v>73</v>
      </c>
      <c r="AC20" s="10">
        <f t="shared" si="13"/>
        <v>0.76</v>
      </c>
      <c r="AD20" s="9">
        <v>824</v>
      </c>
      <c r="AE20" s="10">
        <f t="shared" si="14"/>
        <v>8.5500000000000007</v>
      </c>
      <c r="AF20" s="9">
        <v>104</v>
      </c>
      <c r="AG20" s="10">
        <f t="shared" si="15"/>
        <v>1.08</v>
      </c>
      <c r="AH20" s="9">
        <v>9634.9989999999998</v>
      </c>
    </row>
    <row r="21" spans="1:34" ht="15" customHeight="1" x14ac:dyDescent="0.2">
      <c r="A21" s="8" t="s">
        <v>37</v>
      </c>
      <c r="B21" s="9">
        <v>242.083</v>
      </c>
      <c r="C21" s="10">
        <f t="shared" si="0"/>
        <v>3.15</v>
      </c>
      <c r="D21" s="9">
        <v>242</v>
      </c>
      <c r="E21" s="10">
        <f t="shared" si="1"/>
        <v>3.14</v>
      </c>
      <c r="F21" s="9">
        <v>25</v>
      </c>
      <c r="G21" s="10">
        <f t="shared" si="2"/>
        <v>0.32</v>
      </c>
      <c r="H21" s="9">
        <v>265</v>
      </c>
      <c r="I21" s="10">
        <f t="shared" si="3"/>
        <v>3.44</v>
      </c>
      <c r="J21" s="9">
        <v>590.54200000000003</v>
      </c>
      <c r="K21" s="10">
        <f t="shared" si="4"/>
        <v>7.67</v>
      </c>
      <c r="L21" s="9">
        <v>854</v>
      </c>
      <c r="M21" s="10">
        <f t="shared" si="5"/>
        <v>11.1</v>
      </c>
      <c r="N21" s="9">
        <v>1887.79</v>
      </c>
      <c r="O21" s="10">
        <f t="shared" si="6"/>
        <v>24.53</v>
      </c>
      <c r="P21" s="9">
        <v>67</v>
      </c>
      <c r="Q21" s="10">
        <f t="shared" si="7"/>
        <v>0.87</v>
      </c>
      <c r="R21" s="9">
        <v>38</v>
      </c>
      <c r="S21" s="10">
        <f t="shared" si="8"/>
        <v>0.49</v>
      </c>
      <c r="T21" s="9">
        <v>101</v>
      </c>
      <c r="U21" s="10">
        <f t="shared" si="9"/>
        <v>1.31</v>
      </c>
      <c r="V21" s="9">
        <v>367</v>
      </c>
      <c r="W21" s="10">
        <f t="shared" si="10"/>
        <v>4.7699999999999996</v>
      </c>
      <c r="X21" s="9">
        <v>4</v>
      </c>
      <c r="Y21" s="10">
        <f t="shared" si="11"/>
        <v>0.05</v>
      </c>
      <c r="Z21" s="9">
        <v>2204.5819999999999</v>
      </c>
      <c r="AA21" s="10">
        <f t="shared" si="12"/>
        <v>28.65</v>
      </c>
      <c r="AB21" s="9">
        <v>53</v>
      </c>
      <c r="AC21" s="10">
        <f t="shared" si="13"/>
        <v>0.69</v>
      </c>
      <c r="AD21" s="9">
        <v>683</v>
      </c>
      <c r="AE21" s="10">
        <f t="shared" si="14"/>
        <v>8.8699999999999992</v>
      </c>
      <c r="AF21" s="9">
        <v>72</v>
      </c>
      <c r="AG21" s="10">
        <f t="shared" si="15"/>
        <v>0.94</v>
      </c>
      <c r="AH21" s="9">
        <v>7695.9970000000003</v>
      </c>
    </row>
    <row r="22" spans="1:34" ht="15" customHeight="1" x14ac:dyDescent="0.2">
      <c r="A22" s="2" t="s">
        <v>38</v>
      </c>
      <c r="B22" s="9">
        <f>SUBTOTAL(9,B5:B21)</f>
        <v>14575.652000000002</v>
      </c>
      <c r="C22" s="10">
        <f t="shared" si="0"/>
        <v>3.34</v>
      </c>
      <c r="D22" s="9">
        <f>SUBTOTAL(9,D5:D21)</f>
        <v>14882.13</v>
      </c>
      <c r="E22" s="10">
        <f t="shared" si="1"/>
        <v>3.41</v>
      </c>
      <c r="F22" s="9">
        <f>SUBTOTAL(9,F5:F21)</f>
        <v>1322.0709999999999</v>
      </c>
      <c r="G22" s="10">
        <f t="shared" si="2"/>
        <v>0.3</v>
      </c>
      <c r="H22" s="9">
        <f>SUBTOTAL(9,H5:H21)</f>
        <v>18047</v>
      </c>
      <c r="I22" s="10">
        <f t="shared" si="3"/>
        <v>4.1399999999999997</v>
      </c>
      <c r="J22" s="9">
        <f>SUBTOTAL(9,J5:J21)</f>
        <v>36124.894</v>
      </c>
      <c r="K22" s="10">
        <f t="shared" si="4"/>
        <v>8.2899999999999991</v>
      </c>
      <c r="L22" s="9">
        <f>SUBTOTAL(9,L5:L21)</f>
        <v>49013.300999999999</v>
      </c>
      <c r="M22" s="10">
        <f t="shared" si="5"/>
        <v>11.24</v>
      </c>
      <c r="N22" s="9">
        <f>SUBTOTAL(9,N5:N21)</f>
        <v>118198.079</v>
      </c>
      <c r="O22" s="10">
        <f t="shared" si="6"/>
        <v>27.12</v>
      </c>
      <c r="P22" s="9">
        <f>SUBTOTAL(9,P5:P21)</f>
        <v>5118</v>
      </c>
      <c r="Q22" s="10">
        <f t="shared" si="7"/>
        <v>1.17</v>
      </c>
      <c r="R22" s="9">
        <f>SUBTOTAL(9,R5:R21)</f>
        <v>2062</v>
      </c>
      <c r="S22" s="10">
        <f t="shared" si="8"/>
        <v>0.47</v>
      </c>
      <c r="T22" s="9">
        <f>SUBTOTAL(9,T5:T21)</f>
        <v>6910.8679999999995</v>
      </c>
      <c r="U22" s="10">
        <f t="shared" si="9"/>
        <v>1.59</v>
      </c>
      <c r="V22" s="9">
        <f>SUBTOTAL(9,V5:V21)</f>
        <v>20435.023000000001</v>
      </c>
      <c r="W22" s="10">
        <f t="shared" si="10"/>
        <v>4.6900000000000004</v>
      </c>
      <c r="X22" s="9">
        <f>SUBTOTAL(9,X5:X21)</f>
        <v>245</v>
      </c>
      <c r="Y22" s="10">
        <f t="shared" si="11"/>
        <v>0.06</v>
      </c>
      <c r="Z22" s="9">
        <f>SUBTOTAL(9,Z5:Z21)</f>
        <v>100822.01699999998</v>
      </c>
      <c r="AA22" s="10">
        <f t="shared" si="12"/>
        <v>23.13</v>
      </c>
      <c r="AB22" s="9">
        <f>SUBTOTAL(9,AB5:AB21)</f>
        <v>3169.9</v>
      </c>
      <c r="AC22" s="10">
        <f t="shared" si="13"/>
        <v>0.73</v>
      </c>
      <c r="AD22" s="9">
        <f>SUBTOTAL(9,AD5:AD21)</f>
        <v>40123.68</v>
      </c>
      <c r="AE22" s="10">
        <f t="shared" si="14"/>
        <v>9.1999999999999993</v>
      </c>
      <c r="AF22" s="9">
        <f>SUBTOTAL(9,AF5:AF21)</f>
        <v>4847.3029999999999</v>
      </c>
      <c r="AG22" s="10">
        <f t="shared" si="15"/>
        <v>1.1100000000000001</v>
      </c>
      <c r="AH22" s="9">
        <f>SUBTOTAL(9,AH5:AH21)</f>
        <v>435896.91799999995</v>
      </c>
    </row>
    <row r="23" spans="1:34" ht="22" customHeight="1" x14ac:dyDescent="0.2">
      <c r="A23" s="11" t="s">
        <v>39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</sheetData>
  <mergeCells count="20">
    <mergeCell ref="AD3:AE3"/>
    <mergeCell ref="AF3:AG3"/>
    <mergeCell ref="AH3:AH4"/>
    <mergeCell ref="A23:K23"/>
    <mergeCell ref="R3:S3"/>
    <mergeCell ref="T3:U3"/>
    <mergeCell ref="V3:W3"/>
    <mergeCell ref="X3:Y3"/>
    <mergeCell ref="Z3:AA3"/>
    <mergeCell ref="AB3:AC3"/>
    <mergeCell ref="A1:AH1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honeticPr fontId="21"/>
  <pageMargins left="0.70078740086000002" right="0.70078740086000002" top="0.75196850316999997" bottom="0.75196850316999997" header="0.29921259812000001" footer="0.29921259812000001"/>
  <pageSetup paperSize="9" fitToHeight="0" orientation="landscape" horizontalDpi="0" verticalDpi="0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政党等別得票数・得票率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SG14940のC20-2151</cp:lastModifiedBy>
  <dcterms:created xsi:type="dcterms:W3CDTF">2025-07-20T18:29:38Z</dcterms:created>
  <dcterms:modified xsi:type="dcterms:W3CDTF">2025-07-20T18:29:39Z</dcterms:modified>
</cp:coreProperties>
</file>