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特別支援" sheetId="1" r:id="rId1"/>
  </sheets>
  <definedNames>
    <definedName name="_xlnm.Print_Area" localSheetId="0">特別支援!$A$1:$BU$18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7" i="1" l="1"/>
  <c r="BB17" i="1"/>
  <c r="Y17" i="1"/>
  <c r="X17" i="1"/>
  <c r="V17" i="1"/>
  <c r="U17" i="1"/>
  <c r="L17" i="1"/>
  <c r="K17" i="1"/>
  <c r="I17" i="1"/>
  <c r="H17" i="1"/>
  <c r="G17" i="1"/>
  <c r="BR16" i="1"/>
  <c r="BQ16" i="1"/>
  <c r="BP16" i="1"/>
  <c r="BO16" i="1"/>
  <c r="BN16" i="1"/>
  <c r="BM16" i="1"/>
  <c r="BL16" i="1"/>
  <c r="BK16" i="1"/>
  <c r="BG16" i="1"/>
  <c r="BF16" i="1"/>
  <c r="BF17" i="1" s="1"/>
  <c r="BE16" i="1"/>
  <c r="BD16" i="1"/>
  <c r="BC16" i="1"/>
  <c r="BB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I16" i="1"/>
  <c r="AH16" i="1"/>
  <c r="AH17" i="1" s="1"/>
  <c r="AG16" i="1"/>
  <c r="AF16" i="1"/>
  <c r="AE16" i="1"/>
  <c r="AD16" i="1"/>
  <c r="Z16" i="1"/>
  <c r="Y16" i="1"/>
  <c r="X16" i="1"/>
  <c r="V16" i="1"/>
  <c r="U16" i="1"/>
  <c r="L16" i="1"/>
  <c r="K16" i="1"/>
  <c r="I16" i="1"/>
  <c r="H16" i="1"/>
  <c r="G16" i="1"/>
  <c r="BJ15" i="1"/>
  <c r="BI15" i="1"/>
  <c r="BH15" i="1" s="1"/>
  <c r="BA15" i="1"/>
  <c r="AY15" i="1" s="1"/>
  <c r="P15" i="1" s="1"/>
  <c r="AZ15" i="1"/>
  <c r="AL15" i="1"/>
  <c r="AK15" i="1"/>
  <c r="AJ15" i="1" s="1"/>
  <c r="O15" i="1" s="1"/>
  <c r="AC15" i="1"/>
  <c r="BU15" i="1" s="1"/>
  <c r="AB15" i="1"/>
  <c r="AA15" i="1"/>
  <c r="W15" i="1"/>
  <c r="T15" i="1"/>
  <c r="S15" i="1"/>
  <c r="R15" i="1"/>
  <c r="Q15" i="1" s="1"/>
  <c r="J15" i="1"/>
  <c r="F15" i="1" s="1"/>
  <c r="BJ14" i="1"/>
  <c r="BH14" i="1" s="1"/>
  <c r="BI14" i="1"/>
  <c r="BA14" i="1"/>
  <c r="AZ14" i="1"/>
  <c r="AY14" i="1" s="1"/>
  <c r="P14" i="1" s="1"/>
  <c r="AL14" i="1"/>
  <c r="AK14" i="1"/>
  <c r="AJ14" i="1"/>
  <c r="O14" i="1" s="1"/>
  <c r="AC14" i="1"/>
  <c r="AB14" i="1"/>
  <c r="BT14" i="1" s="1"/>
  <c r="W14" i="1"/>
  <c r="T14" i="1"/>
  <c r="S14" i="1"/>
  <c r="R14" i="1"/>
  <c r="Q14" i="1"/>
  <c r="J14" i="1"/>
  <c r="F14" i="1"/>
  <c r="BJ13" i="1"/>
  <c r="BI13" i="1"/>
  <c r="BH13" i="1" s="1"/>
  <c r="BA13" i="1"/>
  <c r="AZ13" i="1"/>
  <c r="AY13" i="1"/>
  <c r="P13" i="1" s="1"/>
  <c r="AL13" i="1"/>
  <c r="AK13" i="1"/>
  <c r="AJ13" i="1" s="1"/>
  <c r="O13" i="1" s="1"/>
  <c r="AC13" i="1"/>
  <c r="AA13" i="1" s="1"/>
  <c r="AB13" i="1"/>
  <c r="BT13" i="1" s="1"/>
  <c r="W13" i="1"/>
  <c r="T13" i="1"/>
  <c r="S13" i="1"/>
  <c r="R13" i="1"/>
  <c r="Q13" i="1" s="1"/>
  <c r="J13" i="1"/>
  <c r="F13" i="1" s="1"/>
  <c r="BJ12" i="1"/>
  <c r="BI12" i="1"/>
  <c r="BH12" i="1"/>
  <c r="BA12" i="1"/>
  <c r="AZ12" i="1"/>
  <c r="AY12" i="1" s="1"/>
  <c r="P12" i="1" s="1"/>
  <c r="AL12" i="1"/>
  <c r="AJ12" i="1" s="1"/>
  <c r="AK12" i="1"/>
  <c r="AC12" i="1"/>
  <c r="BU12" i="1" s="1"/>
  <c r="AB12" i="1"/>
  <c r="AA12" i="1" s="1"/>
  <c r="W12" i="1"/>
  <c r="T12" i="1"/>
  <c r="S12" i="1"/>
  <c r="Q12" i="1" s="1"/>
  <c r="R12" i="1"/>
  <c r="O12" i="1"/>
  <c r="J12" i="1"/>
  <c r="F12" i="1"/>
  <c r="BJ11" i="1"/>
  <c r="BI11" i="1"/>
  <c r="BH11" i="1" s="1"/>
  <c r="BA11" i="1"/>
  <c r="AY11" i="1" s="1"/>
  <c r="P11" i="1" s="1"/>
  <c r="AZ11" i="1"/>
  <c r="AL11" i="1"/>
  <c r="AK11" i="1"/>
  <c r="AJ11" i="1" s="1"/>
  <c r="O11" i="1" s="1"/>
  <c r="AC11" i="1"/>
  <c r="BU11" i="1" s="1"/>
  <c r="AB11" i="1"/>
  <c r="AA11" i="1"/>
  <c r="W11" i="1"/>
  <c r="T11" i="1"/>
  <c r="S11" i="1"/>
  <c r="R11" i="1"/>
  <c r="Q11" i="1" s="1"/>
  <c r="N11" i="1"/>
  <c r="J11" i="1"/>
  <c r="F11" i="1" s="1"/>
  <c r="BJ10" i="1"/>
  <c r="BH10" i="1" s="1"/>
  <c r="BI10" i="1"/>
  <c r="BA10" i="1"/>
  <c r="AZ10" i="1"/>
  <c r="AY10" i="1" s="1"/>
  <c r="P10" i="1" s="1"/>
  <c r="AL10" i="1"/>
  <c r="AK10" i="1"/>
  <c r="AJ10" i="1"/>
  <c r="O10" i="1" s="1"/>
  <c r="AC10" i="1"/>
  <c r="BU10" i="1" s="1"/>
  <c r="AB10" i="1"/>
  <c r="W10" i="1"/>
  <c r="T10" i="1"/>
  <c r="S10" i="1"/>
  <c r="R10" i="1"/>
  <c r="Q10" i="1"/>
  <c r="J10" i="1"/>
  <c r="F10" i="1"/>
  <c r="BJ9" i="1"/>
  <c r="BI9" i="1"/>
  <c r="BH9" i="1" s="1"/>
  <c r="BA9" i="1"/>
  <c r="AZ9" i="1"/>
  <c r="AY9" i="1"/>
  <c r="AL9" i="1"/>
  <c r="AK9" i="1"/>
  <c r="AJ9" i="1" s="1"/>
  <c r="O9" i="1" s="1"/>
  <c r="AC9" i="1"/>
  <c r="AA9" i="1" s="1"/>
  <c r="AB9" i="1"/>
  <c r="W9" i="1"/>
  <c r="T9" i="1"/>
  <c r="S9" i="1"/>
  <c r="R9" i="1"/>
  <c r="Q9" i="1" s="1"/>
  <c r="P9" i="1"/>
  <c r="J9" i="1"/>
  <c r="F9" i="1" s="1"/>
  <c r="BT8" i="1"/>
  <c r="BS8" i="1" s="1"/>
  <c r="BJ8" i="1"/>
  <c r="BI8" i="1"/>
  <c r="BH8" i="1"/>
  <c r="BA8" i="1"/>
  <c r="AZ8" i="1"/>
  <c r="AY8" i="1" s="1"/>
  <c r="P8" i="1" s="1"/>
  <c r="AL8" i="1"/>
  <c r="AJ8" i="1" s="1"/>
  <c r="AK8" i="1"/>
  <c r="AC8" i="1"/>
  <c r="BU8" i="1" s="1"/>
  <c r="AB8" i="1"/>
  <c r="AA8" i="1" s="1"/>
  <c r="W8" i="1"/>
  <c r="T8" i="1"/>
  <c r="S8" i="1"/>
  <c r="Q8" i="1" s="1"/>
  <c r="R8" i="1"/>
  <c r="O8" i="1"/>
  <c r="J8" i="1"/>
  <c r="F8" i="1"/>
  <c r="BJ7" i="1"/>
  <c r="BI7" i="1"/>
  <c r="BA7" i="1"/>
  <c r="AZ7" i="1"/>
  <c r="AZ16" i="1" s="1"/>
  <c r="AL7" i="1"/>
  <c r="AK7" i="1"/>
  <c r="AC7" i="1"/>
  <c r="AC16" i="1" s="1"/>
  <c r="AC17" i="1" s="1"/>
  <c r="AB7" i="1"/>
  <c r="AB16" i="1" s="1"/>
  <c r="AB17" i="1" s="1"/>
  <c r="AA7" i="1"/>
  <c r="N7" i="1" s="1"/>
  <c r="W7" i="1"/>
  <c r="T7" i="1"/>
  <c r="T16" i="1" s="1"/>
  <c r="S7" i="1"/>
  <c r="R7" i="1"/>
  <c r="Q7" i="1" s="1"/>
  <c r="J7" i="1"/>
  <c r="F7" i="1" s="1"/>
  <c r="F16" i="1" s="1"/>
  <c r="BJ6" i="1"/>
  <c r="BI6" i="1"/>
  <c r="BA6" i="1"/>
  <c r="AZ6" i="1"/>
  <c r="AL6" i="1"/>
  <c r="AK6" i="1"/>
  <c r="AJ6" i="1"/>
  <c r="AC6" i="1"/>
  <c r="AB6" i="1"/>
  <c r="Z6" i="1"/>
  <c r="W6" i="1"/>
  <c r="T6" i="1"/>
  <c r="S6" i="1"/>
  <c r="R6" i="1"/>
  <c r="J6" i="1"/>
  <c r="Y1" i="1"/>
  <c r="BF18" i="1" l="1"/>
  <c r="O6" i="1"/>
  <c r="N9" i="1"/>
  <c r="M9" i="1" s="1"/>
  <c r="M11" i="1"/>
  <c r="BB18" i="1"/>
  <c r="Q6" i="1"/>
  <c r="R17" i="1"/>
  <c r="W16" i="1"/>
  <c r="AK16" i="1"/>
  <c r="AK17" i="1" s="1"/>
  <c r="BT17" i="1" s="1"/>
  <c r="AJ7" i="1"/>
  <c r="BI16" i="1"/>
  <c r="BI17" i="1" s="1"/>
  <c r="BH17" i="1" s="1"/>
  <c r="BT10" i="1"/>
  <c r="BS10" i="1" s="1"/>
  <c r="BU14" i="1"/>
  <c r="BS14" i="1" s="1"/>
  <c r="BT15" i="1"/>
  <c r="BS15" i="1" s="1"/>
  <c r="BJ16" i="1"/>
  <c r="BJ17" i="1" s="1"/>
  <c r="AP17" i="1"/>
  <c r="Q16" i="1"/>
  <c r="BT11" i="1"/>
  <c r="BS11" i="1" s="1"/>
  <c r="N12" i="1"/>
  <c r="M12" i="1" s="1"/>
  <c r="J16" i="1"/>
  <c r="R16" i="1"/>
  <c r="AL16" i="1"/>
  <c r="AD17" i="1"/>
  <c r="AT17" i="1"/>
  <c r="BA16" i="1"/>
  <c r="BA17" i="1" s="1"/>
  <c r="AY7" i="1"/>
  <c r="BU9" i="1"/>
  <c r="BH6" i="1"/>
  <c r="AY6" i="1"/>
  <c r="S16" i="1"/>
  <c r="AZ17" i="1"/>
  <c r="AY17" i="1" s="1"/>
  <c r="N8" i="1"/>
  <c r="M8" i="1" s="1"/>
  <c r="BT9" i="1"/>
  <c r="BT12" i="1"/>
  <c r="BS12" i="1" s="1"/>
  <c r="N13" i="1"/>
  <c r="M13" i="1" s="1"/>
  <c r="BU13" i="1"/>
  <c r="BS13" i="1" s="1"/>
  <c r="N15" i="1"/>
  <c r="M15" i="1" s="1"/>
  <c r="AX17" i="1"/>
  <c r="BN17" i="1"/>
  <c r="F6" i="1"/>
  <c r="AA6" i="1"/>
  <c r="BH7" i="1"/>
  <c r="BH16" i="1" s="1"/>
  <c r="BT7" i="1"/>
  <c r="AA10" i="1"/>
  <c r="AA14" i="1"/>
  <c r="J17" i="1"/>
  <c r="AE17" i="1"/>
  <c r="AI17" i="1"/>
  <c r="AH18" i="1" s="1"/>
  <c r="AM17" i="1"/>
  <c r="AQ17" i="1"/>
  <c r="AU17" i="1"/>
  <c r="BC17" i="1"/>
  <c r="BG17" i="1"/>
  <c r="BK17" i="1"/>
  <c r="BK18" i="1" s="1"/>
  <c r="BO17" i="1"/>
  <c r="BO18" i="1" s="1"/>
  <c r="BT6" i="1"/>
  <c r="BU7" i="1"/>
  <c r="S17" i="1"/>
  <c r="W17" i="1"/>
  <c r="AF17" i="1"/>
  <c r="AN17" i="1"/>
  <c r="AR17" i="1"/>
  <c r="AV17" i="1"/>
  <c r="BD17" i="1"/>
  <c r="BL17" i="1"/>
  <c r="BP17" i="1"/>
  <c r="BU6" i="1"/>
  <c r="T17" i="1"/>
  <c r="AG17" i="1"/>
  <c r="AO17" i="1"/>
  <c r="AO18" i="1" s="1"/>
  <c r="AS17" i="1"/>
  <c r="AS18" i="1" s="1"/>
  <c r="AW17" i="1"/>
  <c r="BE17" i="1"/>
  <c r="BM17" i="1"/>
  <c r="BQ17" i="1"/>
  <c r="BQ18" i="1" s="1"/>
  <c r="BS17" i="1" l="1"/>
  <c r="BM18" i="1"/>
  <c r="AJ16" i="1"/>
  <c r="O7" i="1"/>
  <c r="BU16" i="1"/>
  <c r="AM18" i="1"/>
  <c r="N14" i="1"/>
  <c r="M14" i="1" s="1"/>
  <c r="N6" i="1"/>
  <c r="P6" i="1"/>
  <c r="AA16" i="1"/>
  <c r="AD18" i="1"/>
  <c r="N16" i="1"/>
  <c r="AW18" i="1"/>
  <c r="BD18" i="1"/>
  <c r="AF18" i="1"/>
  <c r="BS6" i="1"/>
  <c r="N10" i="1"/>
  <c r="M10" i="1" s="1"/>
  <c r="F17" i="1"/>
  <c r="BS9" i="1"/>
  <c r="AL17" i="1"/>
  <c r="BU17" i="1" s="1"/>
  <c r="AU18" i="1"/>
  <c r="BT16" i="1"/>
  <c r="BS7" i="1"/>
  <c r="BS16" i="1" s="1"/>
  <c r="Q17" i="1"/>
  <c r="AQ18" i="1"/>
  <c r="P7" i="1"/>
  <c r="P16" i="1" s="1"/>
  <c r="AY16" i="1"/>
  <c r="M6" i="1"/>
  <c r="P17" i="1" l="1"/>
  <c r="O16" i="1"/>
  <c r="M7" i="1"/>
  <c r="M16" i="1" s="1"/>
  <c r="N17" i="1"/>
  <c r="AJ17" i="1"/>
  <c r="O17" i="1"/>
  <c r="AA17" i="1"/>
  <c r="M17" i="1" l="1"/>
</calcChain>
</file>

<file path=xl/sharedStrings.xml><?xml version="1.0" encoding="utf-8"?>
<sst xmlns="http://schemas.openxmlformats.org/spreadsheetml/2006/main" count="161" uniqueCount="84">
  <si>
    <t>令和７年度学校一覧　特別支援学校</t>
    <rPh sb="10" eb="12">
      <t>トクベツ</t>
    </rPh>
    <rPh sb="12" eb="14">
      <t>シエン</t>
    </rPh>
    <rPh sb="14" eb="16">
      <t>ガッコウ</t>
    </rPh>
    <phoneticPr fontId="3"/>
  </si>
  <si>
    <r>
      <t>―</t>
    </r>
    <r>
      <rPr>
        <sz val="11"/>
        <rFont val="ＭＳ Ｐゴシック"/>
        <family val="3"/>
        <charset val="128"/>
      </rPr>
      <t>　学年別在学者数　</t>
    </r>
    <r>
      <rPr>
        <sz val="11"/>
        <rFont val="Arial"/>
        <family val="2"/>
      </rPr>
      <t>―</t>
    </r>
    <rPh sb="2" eb="3">
      <t>ガク</t>
    </rPh>
    <rPh sb="3" eb="5">
      <t>ネンベツ</t>
    </rPh>
    <rPh sb="5" eb="9">
      <t>ザイガクシャスウ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</si>
  <si>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</si>
  <si>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</si>
  <si>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</si>
  <si>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</si>
  <si>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</si>
  <si>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</si>
  <si>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9"/>
        <rFont val="ＭＳ Ｐゴシック"/>
        <family val="3"/>
        <charset val="128"/>
      </rPr>
      <t>在学者数</t>
    </r>
    <rPh sb="0" eb="2">
      <t>ザイガク</t>
    </rPh>
    <rPh sb="2" eb="3">
      <t>シャ</t>
    </rPh>
    <rPh sb="3" eb="4">
      <t>スウ</t>
    </rPh>
    <phoneticPr fontId="3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</si>
  <si>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3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</si>
  <si>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3"/>
  </si>
  <si>
    <r>
      <rPr>
        <sz val="9"/>
        <rFont val="ＭＳ Ｐゴシック"/>
        <family val="3"/>
        <charset val="128"/>
      </rPr>
      <t>幼　　　稚　　　部</t>
    </r>
    <rPh sb="0" eb="1">
      <t>ヨウ</t>
    </rPh>
    <rPh sb="4" eb="5">
      <t>オサナイ</t>
    </rPh>
    <rPh sb="8" eb="9">
      <t>ブ</t>
    </rPh>
    <phoneticPr fontId="3"/>
  </si>
  <si>
    <r>
      <rPr>
        <sz val="9"/>
        <rFont val="ＭＳ Ｐゴシック"/>
        <family val="3"/>
        <charset val="128"/>
      </rPr>
      <t>小学部</t>
    </r>
    <rPh sb="0" eb="1">
      <t>ショウ</t>
    </rPh>
    <rPh sb="1" eb="2">
      <t>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</si>
  <si>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中学部</t>
    </r>
    <rPh sb="0" eb="2">
      <t>チュウガク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</si>
  <si>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高等部</t>
    </r>
    <rPh sb="0" eb="3">
      <t>コウトウブ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</si>
  <si>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</si>
  <si>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9"/>
        <rFont val="ＭＳ Ｐゴシック"/>
        <family val="3"/>
        <charset val="128"/>
      </rPr>
      <t>合計</t>
    </r>
  </si>
  <si>
    <r>
      <rPr>
        <sz val="9"/>
        <rFont val="ＭＳ Ｐゴシック"/>
        <family val="3"/>
        <charset val="128"/>
      </rPr>
      <t>幼稚部</t>
    </r>
  </si>
  <si>
    <r>
      <rPr>
        <sz val="9"/>
        <rFont val="ＭＳ Ｐゴシック"/>
        <family val="3"/>
        <charset val="128"/>
      </rPr>
      <t>小学部</t>
    </r>
  </si>
  <si>
    <r>
      <rPr>
        <sz val="9"/>
        <rFont val="ＭＳ Ｐゴシック"/>
        <family val="3"/>
        <charset val="128"/>
      </rPr>
      <t>中学部</t>
    </r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</si>
  <si>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名</t>
    </r>
    <phoneticPr fontId="3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</si>
  <si>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3"/>
  </si>
  <si>
    <r>
      <t>3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</si>
  <si>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4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</si>
  <si>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5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</si>
  <si>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1</t>
    </r>
    <r>
      <rPr>
        <sz val="9"/>
        <rFont val="ＭＳ Ｐゴシック"/>
        <family val="3"/>
        <charset val="128"/>
      </rPr>
      <t>年</t>
    </r>
    <rPh sb="1" eb="2">
      <t>ネン</t>
    </rPh>
    <phoneticPr fontId="3"/>
  </si>
  <si>
    <r>
      <t>2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</si>
  <si>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3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</si>
  <si>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4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</si>
  <si>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5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</si>
  <si>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6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</si>
  <si>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rPr>
        <sz val="9"/>
        <rFont val="ＭＳ Ｐゴシック"/>
        <family val="3"/>
        <charset val="128"/>
      </rPr>
      <t>本科</t>
    </r>
    <rPh sb="0" eb="2">
      <t>ホンカ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</si>
  <si>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</si>
  <si>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</si>
  <si>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本　科</t>
    </r>
    <rPh sb="0" eb="3">
      <t>ホンカ</t>
    </rPh>
    <phoneticPr fontId="3"/>
  </si>
  <si>
    <r>
      <rPr>
        <sz val="9"/>
        <rFont val="ＭＳ Ｐゴシック"/>
        <family val="3"/>
        <charset val="128"/>
      </rPr>
      <t>専攻科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</si>
  <si>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</si>
  <si>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</si>
  <si>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t>1</t>
    </r>
    <r>
      <rPr>
        <sz val="9"/>
        <rFont val="ＭＳ Ｐゴシック"/>
        <family val="3"/>
        <charset val="128"/>
      </rPr>
      <t>年</t>
    </r>
    <phoneticPr fontId="3"/>
  </si>
  <si>
    <r>
      <t>2</t>
    </r>
    <r>
      <rPr>
        <sz val="9"/>
        <rFont val="ＭＳ Ｐゴシック"/>
        <family val="3"/>
        <charset val="128"/>
      </rPr>
      <t>年</t>
    </r>
    <phoneticPr fontId="3"/>
  </si>
  <si>
    <r>
      <t>3</t>
    </r>
    <r>
      <rPr>
        <sz val="9"/>
        <rFont val="ＭＳ Ｐゴシック"/>
        <family val="3"/>
        <charset val="128"/>
      </rPr>
      <t>年</t>
    </r>
    <phoneticPr fontId="3"/>
  </si>
  <si>
    <t>国</t>
  </si>
  <si>
    <t>香川大学
教育学部附属
特別支援学校</t>
  </si>
  <si>
    <t>762-0024</t>
  </si>
  <si>
    <r>
      <rPr>
        <sz val="10"/>
        <rFont val="ＭＳ Ｐゴシック"/>
        <family val="3"/>
        <charset val="128"/>
      </rPr>
      <t>坂出市府中町</t>
    </r>
    <r>
      <rPr>
        <sz val="10"/>
        <rFont val="Arial"/>
        <family val="2"/>
      </rPr>
      <t>889</t>
    </r>
    <phoneticPr fontId="2"/>
  </si>
  <si>
    <t>0877-48-2694</t>
  </si>
  <si>
    <t>県</t>
    <phoneticPr fontId="2"/>
  </si>
  <si>
    <t>小豆島みんなの
支援学校</t>
    <rPh sb="0" eb="3">
      <t>ショウドシマ</t>
    </rPh>
    <rPh sb="8" eb="10">
      <t>シエン</t>
    </rPh>
    <rPh sb="10" eb="12">
      <t>ガッコウ</t>
    </rPh>
    <phoneticPr fontId="2"/>
  </si>
  <si>
    <t>761-4301</t>
    <phoneticPr fontId="2"/>
  </si>
  <si>
    <r>
      <rPr>
        <sz val="10"/>
        <rFont val="ＭＳ Ｐゴシック"/>
        <family val="3"/>
        <charset val="128"/>
      </rPr>
      <t>小豆郡小豆島町池田</t>
    </r>
    <r>
      <rPr>
        <sz val="10"/>
        <rFont val="Arial"/>
        <family val="2"/>
      </rPr>
      <t>1789</t>
    </r>
    <phoneticPr fontId="2"/>
  </si>
  <si>
    <t>0879-61-3201</t>
    <phoneticPr fontId="2"/>
  </si>
  <si>
    <t>視覚支援学校</t>
    <rPh sb="0" eb="2">
      <t>シカク</t>
    </rPh>
    <rPh sb="2" eb="4">
      <t>シエン</t>
    </rPh>
    <phoneticPr fontId="2"/>
  </si>
  <si>
    <t>760-0013</t>
  </si>
  <si>
    <t>高松市扇町2-9-12</t>
  </si>
  <si>
    <t>087-851-3217</t>
  </si>
  <si>
    <t>聴覚支援学校</t>
    <rPh sb="0" eb="2">
      <t>チョウカク</t>
    </rPh>
    <rPh sb="2" eb="4">
      <t>シエン</t>
    </rPh>
    <phoneticPr fontId="2"/>
  </si>
  <si>
    <t>761-8074</t>
  </si>
  <si>
    <t>高松市太田上町513-1</t>
  </si>
  <si>
    <t>087-865-4492</t>
  </si>
  <si>
    <t>香川東部支援学校</t>
  </si>
  <si>
    <t>769-2302</t>
  </si>
  <si>
    <t>さぬき市長尾西475</t>
  </si>
  <si>
    <t>0879-52-2581</t>
  </si>
  <si>
    <t>香川中部支援学校</t>
  </si>
  <si>
    <t>761-8057</t>
  </si>
  <si>
    <t>高松市田村町784</t>
  </si>
  <si>
    <t>087-867-3522</t>
  </si>
  <si>
    <t>高松支援学校</t>
  </si>
  <si>
    <t>高松市田村町1098-1</t>
  </si>
  <si>
    <t>087-865-4500</t>
  </si>
  <si>
    <t>香川丸亀支援学校</t>
  </si>
  <si>
    <t>763-0085</t>
  </si>
  <si>
    <t>丸亀市飯野町東分592-1</t>
  </si>
  <si>
    <t>0877-24-1215</t>
  </si>
  <si>
    <t>善通寺支援学校</t>
  </si>
  <si>
    <t>765-0001</t>
  </si>
  <si>
    <t>善通寺市仙遊町2-1-2</t>
  </si>
  <si>
    <t>0877-62-7631</t>
  </si>
  <si>
    <t>香川西部支援学校</t>
  </si>
  <si>
    <t>768-0011</t>
  </si>
  <si>
    <t>観音寺市出作町池下712</t>
  </si>
  <si>
    <t>0875-25-1775</t>
  </si>
  <si>
    <r>
      <rPr>
        <sz val="10"/>
        <rFont val="ＭＳ Ｐゴシック"/>
        <family val="3"/>
        <charset val="128"/>
      </rPr>
      <t>公立計</t>
    </r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</si>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</sst>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Arial"/>
      <family val="2"/>
    </font>
    <font>
      <sz val="10"/>
      <name val="Arial"/>
      <family val="2"/>
      <charset val="1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0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center" vertical="center" justifyLastLine="1"/>
    </xf>
    <xf numFmtId="0" fontId="5" fillId="0" borderId="8" xfId="0" applyFont="1" applyFill="1" applyBorder="1" applyAlignment="1" applyProtection="1">
      <alignment horizontal="center" vertical="center" justifyLastLine="1"/>
    </xf>
    <xf numFmtId="0" fontId="5" fillId="0" borderId="9" xfId="0" applyFont="1" applyFill="1" applyBorder="1" applyAlignment="1" applyProtection="1">
      <alignment horizontal="center" vertical="center" justifyLastLine="1"/>
    </xf>
    <xf numFmtId="0" fontId="5" fillId="0" borderId="10" xfId="0" applyFont="1" applyFill="1" applyBorder="1" applyAlignment="1" applyProtection="1">
      <alignment horizontal="center" vertical="center" justifyLastLine="1"/>
    </xf>
    <xf numFmtId="0" fontId="5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5" fillId="0" borderId="14" xfId="0" applyFont="1" applyFill="1" applyBorder="1" applyAlignment="1" applyProtection="1">
      <alignment horizontal="center" vertical="distributed" textRotation="255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center" vertical="center" justifyLastLine="1"/>
    </xf>
    <xf numFmtId="0" fontId="5" fillId="0" borderId="18" xfId="0" applyFont="1" applyFill="1" applyBorder="1" applyAlignment="1" applyProtection="1">
      <alignment horizontal="center" vertical="center" justifyLastLine="1"/>
    </xf>
    <xf numFmtId="0" fontId="5" fillId="0" borderId="19" xfId="0" applyFont="1" applyFill="1" applyBorder="1" applyAlignment="1" applyProtection="1">
      <alignment horizontal="center" vertical="center" justifyLastLine="1"/>
    </xf>
    <xf numFmtId="0" fontId="5" fillId="0" borderId="20" xfId="0" applyFont="1" applyFill="1" applyBorder="1" applyAlignment="1" applyProtection="1">
      <alignment horizontal="center" vertical="center" justifyLastLine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0" fontId="9" fillId="0" borderId="13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20" xfId="0" applyFont="1" applyFill="1" applyBorder="1" applyAlignment="1" applyProtection="1">
      <alignment horizontal="distributed" vertical="center" justifyLastLine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 applyProtection="1">
      <alignment horizontal="distributed" vertical="center" wrapTex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left" vertical="center" shrinkToFit="1"/>
    </xf>
    <xf numFmtId="0" fontId="6" fillId="0" borderId="32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vertical="center" shrinkToFit="1"/>
      <protection locked="0"/>
    </xf>
    <xf numFmtId="0" fontId="10" fillId="0" borderId="33" xfId="0" applyFont="1" applyFill="1" applyBorder="1" applyAlignment="1" applyProtection="1">
      <alignment vertical="center" shrinkToFit="1"/>
    </xf>
    <xf numFmtId="0" fontId="10" fillId="0" borderId="34" xfId="0" applyFont="1" applyFill="1" applyBorder="1" applyAlignment="1" applyProtection="1">
      <alignment vertical="center" shrinkToFit="1"/>
    </xf>
    <xf numFmtId="0" fontId="10" fillId="0" borderId="36" xfId="0" applyFont="1" applyFill="1" applyBorder="1" applyAlignment="1" applyProtection="1">
      <alignment horizontal="distributed" vertical="center" wrapText="1"/>
    </xf>
    <xf numFmtId="0" fontId="11" fillId="0" borderId="33" xfId="0" applyFont="1" applyFill="1" applyBorder="1" applyAlignment="1" applyProtection="1">
      <alignment vertical="center" shrinkToFit="1"/>
      <protection locked="0"/>
    </xf>
    <xf numFmtId="0" fontId="10" fillId="0" borderId="35" xfId="0" applyFont="1" applyFill="1" applyBorder="1" applyAlignment="1" applyProtection="1">
      <alignment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vertical="center" shrinkToFit="1"/>
    </xf>
    <xf numFmtId="0" fontId="6" fillId="0" borderId="7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horizontal="distributed" vertical="center"/>
    </xf>
    <xf numFmtId="0" fontId="6" fillId="0" borderId="37" xfId="0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24" xfId="0" applyFont="1" applyFill="1" applyBorder="1" applyAlignment="1" applyProtection="1">
      <alignment vertical="center" shrinkToFit="1"/>
    </xf>
    <xf numFmtId="0" fontId="5" fillId="0" borderId="29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>
      <alignment vertical="center"/>
    </xf>
    <xf numFmtId="0" fontId="8" fillId="0" borderId="29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left" vertical="center" shrinkToFit="1"/>
    </xf>
    <xf numFmtId="0" fontId="6" fillId="0" borderId="21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21" xfId="0" applyFont="1" applyFill="1" applyBorder="1" applyAlignment="1" applyProtection="1">
      <alignment vertical="center" shrinkToFit="1"/>
    </xf>
    <xf numFmtId="0" fontId="5" fillId="0" borderId="38" xfId="0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vertical="center" shrinkToFit="1"/>
    </xf>
    <xf numFmtId="0" fontId="6" fillId="0" borderId="39" xfId="0" applyFont="1" applyFill="1" applyBorder="1" applyAlignment="1" applyProtection="1">
      <alignment vertical="center" shrinkToFit="1"/>
    </xf>
    <xf numFmtId="0" fontId="6" fillId="0" borderId="17" xfId="0" applyFont="1" applyFill="1" applyBorder="1" applyAlignment="1" applyProtection="1">
      <alignment vertical="center" shrinkToFit="1"/>
    </xf>
    <xf numFmtId="0" fontId="6" fillId="0" borderId="40" xfId="0" applyFont="1" applyFill="1" applyBorder="1" applyAlignment="1" applyProtection="1">
      <alignment vertical="center" shrinkToFit="1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 applyProtection="1">
      <alignment horizontal="distributed" vertical="center"/>
    </xf>
    <xf numFmtId="0" fontId="6" fillId="0" borderId="43" xfId="0" applyFont="1" applyFill="1" applyBorder="1" applyAlignment="1" applyProtection="1">
      <alignment horizontal="distributed" vertical="center"/>
    </xf>
    <xf numFmtId="0" fontId="6" fillId="0" borderId="44" xfId="0" applyFont="1" applyFill="1" applyBorder="1" applyAlignment="1" applyProtection="1">
      <alignment horizontal="distributed" vertical="center"/>
    </xf>
    <xf numFmtId="38" fontId="6" fillId="0" borderId="45" xfId="1" applyFont="1" applyFill="1" applyBorder="1" applyAlignment="1" applyProtection="1">
      <alignment vertical="center" shrinkToFit="1"/>
    </xf>
    <xf numFmtId="38" fontId="6" fillId="0" borderId="46" xfId="1" applyFont="1" applyFill="1" applyBorder="1" applyAlignment="1" applyProtection="1">
      <alignment vertical="center" shrinkToFit="1"/>
    </xf>
    <xf numFmtId="0" fontId="5" fillId="0" borderId="47" xfId="0" applyFont="1" applyFill="1" applyBorder="1" applyAlignment="1" applyProtection="1">
      <alignment horizontal="distributed" vertical="center"/>
    </xf>
    <xf numFmtId="0" fontId="6" fillId="0" borderId="45" xfId="0" applyFont="1" applyFill="1" applyBorder="1" applyAlignment="1" applyProtection="1">
      <alignment vertical="center" shrinkToFit="1"/>
    </xf>
    <xf numFmtId="0" fontId="6" fillId="0" borderId="2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distributed" vertical="center"/>
    </xf>
    <xf numFmtId="38" fontId="6" fillId="0" borderId="13" xfId="1" applyFont="1" applyFill="1" applyBorder="1" applyAlignment="1" applyProtection="1">
      <alignment vertical="center" shrinkToFit="1"/>
    </xf>
    <xf numFmtId="38" fontId="6" fillId="0" borderId="24" xfId="1" applyFont="1" applyFill="1" applyBorder="1" applyAlignment="1" applyProtection="1">
      <alignment vertical="center" shrinkToFit="1"/>
    </xf>
    <xf numFmtId="38" fontId="6" fillId="0" borderId="28" xfId="1" applyFont="1" applyFill="1" applyBorder="1" applyAlignment="1" applyProtection="1">
      <alignment vertical="center" shrinkToFit="1"/>
    </xf>
    <xf numFmtId="0" fontId="5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39" xfId="1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49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50" xfId="0" applyFont="1" applyFill="1" applyBorder="1" applyAlignment="1">
      <alignment horizontal="distributed" vertical="center"/>
    </xf>
    <xf numFmtId="38" fontId="6" fillId="0" borderId="51" xfId="1" applyFont="1" applyFill="1" applyBorder="1" applyAlignment="1" applyProtection="1">
      <alignment vertical="center" shrinkToFit="1"/>
    </xf>
    <xf numFmtId="38" fontId="6" fillId="0" borderId="52" xfId="1" applyFont="1" applyFill="1" applyBorder="1" applyAlignment="1" applyProtection="1">
      <alignment vertical="center" shrinkToFit="1"/>
    </xf>
    <xf numFmtId="38" fontId="6" fillId="0" borderId="53" xfId="1" applyFont="1" applyFill="1" applyBorder="1" applyAlignment="1" applyProtection="1">
      <alignment vertical="center" shrinkToFit="1"/>
    </xf>
    <xf numFmtId="0" fontId="9" fillId="0" borderId="41" xfId="0" applyFont="1" applyFill="1" applyBorder="1" applyAlignment="1" applyProtection="1">
      <alignment horizontal="distributed" vertical="center"/>
    </xf>
    <xf numFmtId="0" fontId="6" fillId="0" borderId="51" xfId="0" applyFont="1" applyFill="1" applyBorder="1" applyAlignment="1" applyProtection="1">
      <alignment horizontal="right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38" fontId="6" fillId="0" borderId="51" xfId="1" applyFont="1" applyFill="1" applyBorder="1" applyAlignment="1" applyProtection="1">
      <alignment horizontal="right" vertical="center" shrinkToFit="1"/>
    </xf>
    <xf numFmtId="38" fontId="6" fillId="0" borderId="42" xfId="1" applyFont="1" applyFill="1" applyBorder="1" applyAlignment="1" applyProtection="1">
      <alignment horizontal="center" vertical="center" shrinkToFit="1"/>
    </xf>
    <xf numFmtId="38" fontId="6" fillId="0" borderId="44" xfId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0" fillId="0" borderId="33" xfId="0" applyFont="1" applyFill="1" applyBorder="1" applyAlignment="1" applyProtection="1">
      <alignment vertical="center" shrinkToFit="1"/>
      <protection locked="0"/>
    </xf>
    <xf numFmtId="0" fontId="10" fillId="0" borderId="35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37" xfId="0" applyFont="1" applyFill="1" applyBorder="1" applyAlignment="1" applyProtection="1">
      <alignment vertical="center" shrinkToFit="1"/>
      <protection locked="0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26" xfId="0" applyFont="1" applyFill="1" applyBorder="1" applyAlignment="1" applyProtection="1">
      <alignment vertical="center" shrinkToFit="1"/>
      <protection locked="0"/>
    </xf>
    <xf numFmtId="0" fontId="6" fillId="0" borderId="39" xfId="0" applyFont="1" applyFill="1" applyBorder="1" applyAlignment="1" applyProtection="1">
      <alignment vertical="center" shrinkToFit="1"/>
      <protection locked="0"/>
    </xf>
    <xf numFmtId="0" fontId="6" fillId="0" borderId="40" xfId="0" applyFont="1" applyFill="1" applyBorder="1" applyAlignment="1" applyProtection="1">
      <alignment vertical="center" shrinkToFit="1"/>
      <protection locked="0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CD306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9" sqref="G9"/>
    </sheetView>
  </sheetViews>
  <sheetFormatPr defaultColWidth="10.7109375" defaultRowHeight="15" customHeight="1" x14ac:dyDescent="0.25"/>
  <cols>
    <col min="1" max="1" width="3.92578125" style="3" customWidth="1"/>
    <col min="2" max="2" width="12.5" style="3" customWidth="1"/>
    <col min="3" max="3" width="6.5" style="3" customWidth="1"/>
    <col min="4" max="4" width="15" style="3" customWidth="1"/>
    <col min="5" max="5" width="10" style="3" customWidth="1"/>
    <col min="6" max="12" width="5" style="3" customWidth="1"/>
    <col min="13" max="19" width="6" style="3" customWidth="1"/>
    <col min="20" max="25" width="6.5" style="3" customWidth="1"/>
    <col min="26" max="26" width="12.5" style="3" customWidth="1"/>
    <col min="27" max="29" width="3" style="3" customWidth="1"/>
    <col min="30" max="35" width="2.5" style="3" customWidth="1"/>
    <col min="36" max="38" width="3.5" style="3" customWidth="1"/>
    <col min="39" max="50" width="3" style="3" customWidth="1"/>
    <col min="51" max="53" width="4.0703125" style="3" customWidth="1"/>
    <col min="54" max="59" width="3" style="3" customWidth="1"/>
    <col min="60" max="62" width="4" style="3" customWidth="1"/>
    <col min="63" max="70" width="3" style="3" customWidth="1"/>
    <col min="71" max="73" width="5.5" style="3" customWidth="1"/>
    <col min="74" max="74" width="3.92578125" style="3" customWidth="1"/>
    <col min="75" max="75" width="2.7109375" style="8" customWidth="1"/>
    <col min="76" max="77" width="2.7109375" style="3" customWidth="1"/>
    <col min="78" max="16384" width="10.7109375" style="3"/>
  </cols>
  <sheetData>
    <row r="1" spans="1:82" ht="18.75" customHeight="1" x14ac:dyDescent="0.25">
      <c r="A1" s="1" t="s">
        <v>0</v>
      </c>
      <c r="B1" s="2"/>
      <c r="F1" s="4"/>
      <c r="G1" s="4"/>
      <c r="H1" s="4"/>
      <c r="I1" s="4"/>
      <c r="J1" s="4"/>
      <c r="K1" s="4"/>
      <c r="M1" s="4"/>
      <c r="N1" s="4"/>
      <c r="O1" s="4"/>
      <c r="P1" s="4"/>
      <c r="Q1" s="4"/>
      <c r="R1" s="4"/>
      <c r="S1" s="4"/>
      <c r="T1" s="4"/>
      <c r="U1" s="4"/>
      <c r="V1" s="4"/>
      <c r="Y1" s="5" t="str">
        <f>A1</f>
        <v>令和７年度学校一覧　特別支援学校</v>
      </c>
      <c r="Z1" s="6" t="s">
        <v>1</v>
      </c>
      <c r="AA1" s="6"/>
      <c r="AB1" s="6"/>
      <c r="AC1" s="6"/>
      <c r="AD1" s="6"/>
      <c r="AE1" s="6"/>
      <c r="AF1" s="6"/>
      <c r="AG1" s="6"/>
      <c r="BU1" s="7"/>
    </row>
    <row r="2" spans="1:82" s="32" customFormat="1" ht="15" customHeight="1" x14ac:dyDescent="0.25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1" t="s">
        <v>7</v>
      </c>
      <c r="G2" s="12"/>
      <c r="H2" s="12"/>
      <c r="I2" s="12"/>
      <c r="J2" s="12"/>
      <c r="K2" s="12"/>
      <c r="L2" s="13"/>
      <c r="M2" s="11" t="s">
        <v>8</v>
      </c>
      <c r="N2" s="12"/>
      <c r="O2" s="12"/>
      <c r="P2" s="12"/>
      <c r="Q2" s="12"/>
      <c r="R2" s="12"/>
      <c r="S2" s="12"/>
      <c r="T2" s="14" t="s">
        <v>9</v>
      </c>
      <c r="U2" s="15"/>
      <c r="V2" s="16"/>
      <c r="W2" s="14" t="s">
        <v>10</v>
      </c>
      <c r="X2" s="15"/>
      <c r="Y2" s="17"/>
      <c r="Z2" s="18"/>
      <c r="AA2" s="19"/>
      <c r="AB2" s="20" t="s">
        <v>11</v>
      </c>
      <c r="AC2" s="20"/>
      <c r="AD2" s="20"/>
      <c r="AE2" s="20"/>
      <c r="AF2" s="20"/>
      <c r="AG2" s="20"/>
      <c r="AH2" s="20"/>
      <c r="AI2" s="21"/>
      <c r="AJ2" s="22"/>
      <c r="AK2" s="23"/>
      <c r="AL2" s="24"/>
      <c r="AM2" s="12" t="s">
        <v>12</v>
      </c>
      <c r="AN2" s="12"/>
      <c r="AO2" s="12"/>
      <c r="AP2" s="12"/>
      <c r="AQ2" s="12"/>
      <c r="AR2" s="12"/>
      <c r="AS2" s="12"/>
      <c r="AT2" s="12"/>
      <c r="AU2" s="12"/>
      <c r="AV2" s="12"/>
      <c r="AW2" s="23"/>
      <c r="AX2" s="25"/>
      <c r="AY2" s="26"/>
      <c r="AZ2" s="12" t="s">
        <v>13</v>
      </c>
      <c r="BA2" s="12"/>
      <c r="BB2" s="12"/>
      <c r="BC2" s="12"/>
      <c r="BD2" s="12"/>
      <c r="BE2" s="12"/>
      <c r="BF2" s="12"/>
      <c r="BG2" s="21"/>
      <c r="BH2" s="19"/>
      <c r="BI2" s="21"/>
      <c r="BJ2" s="12" t="s">
        <v>14</v>
      </c>
      <c r="BK2" s="12"/>
      <c r="BL2" s="12"/>
      <c r="BM2" s="12"/>
      <c r="BN2" s="12"/>
      <c r="BO2" s="12"/>
      <c r="BP2" s="12"/>
      <c r="BQ2" s="12"/>
      <c r="BR2" s="21"/>
      <c r="BS2" s="27" t="s">
        <v>15</v>
      </c>
      <c r="BT2" s="28"/>
      <c r="BU2" s="29"/>
      <c r="BV2" s="30"/>
      <c r="BW2" s="31"/>
    </row>
    <row r="3" spans="1:82" s="32" customFormat="1" ht="15" customHeight="1" x14ac:dyDescent="0.25">
      <c r="A3" s="33"/>
      <c r="B3" s="34"/>
      <c r="C3" s="34"/>
      <c r="D3" s="34"/>
      <c r="E3" s="35"/>
      <c r="F3" s="36" t="s">
        <v>16</v>
      </c>
      <c r="G3" s="36" t="s">
        <v>17</v>
      </c>
      <c r="H3" s="36" t="s">
        <v>18</v>
      </c>
      <c r="I3" s="36" t="s">
        <v>19</v>
      </c>
      <c r="J3" s="37"/>
      <c r="K3" s="38" t="s">
        <v>14</v>
      </c>
      <c r="L3" s="39"/>
      <c r="M3" s="36" t="s">
        <v>16</v>
      </c>
      <c r="N3" s="36" t="s">
        <v>17</v>
      </c>
      <c r="O3" s="36" t="s">
        <v>18</v>
      </c>
      <c r="P3" s="36" t="s">
        <v>19</v>
      </c>
      <c r="Q3" s="37"/>
      <c r="R3" s="40" t="s">
        <v>14</v>
      </c>
      <c r="S3" s="37"/>
      <c r="T3" s="41"/>
      <c r="U3" s="42"/>
      <c r="V3" s="43"/>
      <c r="W3" s="41"/>
      <c r="X3" s="42"/>
      <c r="Y3" s="44"/>
      <c r="Z3" s="45" t="s">
        <v>20</v>
      </c>
      <c r="AA3" s="46" t="s">
        <v>21</v>
      </c>
      <c r="AB3" s="47"/>
      <c r="AC3" s="48"/>
      <c r="AD3" s="49" t="s">
        <v>22</v>
      </c>
      <c r="AE3" s="50"/>
      <c r="AF3" s="51" t="s">
        <v>23</v>
      </c>
      <c r="AG3" s="52"/>
      <c r="AH3" s="49" t="s">
        <v>24</v>
      </c>
      <c r="AI3" s="50"/>
      <c r="AJ3" s="46" t="s">
        <v>21</v>
      </c>
      <c r="AK3" s="47"/>
      <c r="AL3" s="48"/>
      <c r="AM3" s="49" t="s">
        <v>25</v>
      </c>
      <c r="AN3" s="53"/>
      <c r="AO3" s="49" t="s">
        <v>26</v>
      </c>
      <c r="AP3" s="53"/>
      <c r="AQ3" s="49" t="s">
        <v>27</v>
      </c>
      <c r="AR3" s="53"/>
      <c r="AS3" s="49" t="s">
        <v>28</v>
      </c>
      <c r="AT3" s="53"/>
      <c r="AU3" s="49" t="s">
        <v>29</v>
      </c>
      <c r="AV3" s="53"/>
      <c r="AW3" s="49" t="s">
        <v>30</v>
      </c>
      <c r="AX3" s="53"/>
      <c r="AY3" s="49" t="s">
        <v>21</v>
      </c>
      <c r="AZ3" s="54"/>
      <c r="BA3" s="50"/>
      <c r="BB3" s="49" t="s">
        <v>25</v>
      </c>
      <c r="BC3" s="53"/>
      <c r="BD3" s="49" t="s">
        <v>26</v>
      </c>
      <c r="BE3" s="53"/>
      <c r="BF3" s="49" t="s">
        <v>27</v>
      </c>
      <c r="BG3" s="53"/>
      <c r="BH3" s="49" t="s">
        <v>21</v>
      </c>
      <c r="BI3" s="55"/>
      <c r="BJ3" s="53"/>
      <c r="BK3" s="56" t="s">
        <v>31</v>
      </c>
      <c r="BL3" s="57"/>
      <c r="BM3" s="57"/>
      <c r="BN3" s="57"/>
      <c r="BO3" s="57"/>
      <c r="BP3" s="58"/>
      <c r="BQ3" s="49" t="s">
        <v>32</v>
      </c>
      <c r="BR3" s="53"/>
      <c r="BS3" s="59"/>
      <c r="BT3" s="60"/>
      <c r="BU3" s="61"/>
      <c r="BV3" s="30"/>
      <c r="BW3" s="31"/>
    </row>
    <row r="4" spans="1:82" s="32" customFormat="1" ht="15" customHeight="1" x14ac:dyDescent="0.25">
      <c r="A4" s="33"/>
      <c r="B4" s="34"/>
      <c r="C4" s="34"/>
      <c r="D4" s="34"/>
      <c r="E4" s="35"/>
      <c r="F4" s="62"/>
      <c r="G4" s="62"/>
      <c r="H4" s="62"/>
      <c r="I4" s="62"/>
      <c r="J4" s="63" t="s">
        <v>33</v>
      </c>
      <c r="K4" s="63" t="s">
        <v>34</v>
      </c>
      <c r="L4" s="63" t="s">
        <v>35</v>
      </c>
      <c r="M4" s="62"/>
      <c r="N4" s="62"/>
      <c r="O4" s="62"/>
      <c r="P4" s="62"/>
      <c r="Q4" s="63" t="s">
        <v>33</v>
      </c>
      <c r="R4" s="63" t="s">
        <v>34</v>
      </c>
      <c r="S4" s="63" t="s">
        <v>35</v>
      </c>
      <c r="T4" s="63" t="s">
        <v>33</v>
      </c>
      <c r="U4" s="63" t="s">
        <v>36</v>
      </c>
      <c r="V4" s="63" t="s">
        <v>37</v>
      </c>
      <c r="W4" s="64" t="s">
        <v>33</v>
      </c>
      <c r="X4" s="63" t="s">
        <v>36</v>
      </c>
      <c r="Y4" s="65" t="s">
        <v>37</v>
      </c>
      <c r="Z4" s="45"/>
      <c r="AA4" s="66"/>
      <c r="AB4" s="67"/>
      <c r="AC4" s="68"/>
      <c r="AD4" s="69"/>
      <c r="AE4" s="70"/>
      <c r="AF4" s="71"/>
      <c r="AG4" s="72"/>
      <c r="AH4" s="69"/>
      <c r="AI4" s="70"/>
      <c r="AJ4" s="66"/>
      <c r="AK4" s="67"/>
      <c r="AL4" s="68"/>
      <c r="AM4" s="73"/>
      <c r="AN4" s="74"/>
      <c r="AO4" s="73"/>
      <c r="AP4" s="74"/>
      <c r="AQ4" s="73"/>
      <c r="AR4" s="74"/>
      <c r="AS4" s="73"/>
      <c r="AT4" s="74"/>
      <c r="AU4" s="73"/>
      <c r="AV4" s="74"/>
      <c r="AW4" s="73"/>
      <c r="AX4" s="74"/>
      <c r="AY4" s="69"/>
      <c r="AZ4" s="75"/>
      <c r="BA4" s="70"/>
      <c r="BB4" s="73"/>
      <c r="BC4" s="74"/>
      <c r="BD4" s="73"/>
      <c r="BE4" s="74"/>
      <c r="BF4" s="73"/>
      <c r="BG4" s="74"/>
      <c r="BH4" s="73"/>
      <c r="BI4" s="76"/>
      <c r="BJ4" s="74"/>
      <c r="BK4" s="77" t="s">
        <v>38</v>
      </c>
      <c r="BL4" s="78"/>
      <c r="BM4" s="77" t="s">
        <v>39</v>
      </c>
      <c r="BN4" s="78"/>
      <c r="BO4" s="77" t="s">
        <v>40</v>
      </c>
      <c r="BP4" s="78"/>
      <c r="BQ4" s="73"/>
      <c r="BR4" s="74"/>
      <c r="BS4" s="71"/>
      <c r="BT4" s="79"/>
      <c r="BU4" s="80"/>
      <c r="BV4" s="30"/>
      <c r="BW4" s="31"/>
    </row>
    <row r="5" spans="1:82" s="32" customFormat="1" ht="15" customHeight="1" x14ac:dyDescent="0.25">
      <c r="A5" s="33"/>
      <c r="B5" s="34"/>
      <c r="C5" s="34"/>
      <c r="D5" s="34"/>
      <c r="E5" s="35"/>
      <c r="F5" s="62"/>
      <c r="G5" s="62"/>
      <c r="H5" s="62"/>
      <c r="I5" s="62"/>
      <c r="J5" s="81"/>
      <c r="K5" s="81"/>
      <c r="L5" s="81"/>
      <c r="M5" s="62"/>
      <c r="N5" s="62"/>
      <c r="O5" s="62"/>
      <c r="P5" s="62"/>
      <c r="Q5" s="81"/>
      <c r="R5" s="81"/>
      <c r="S5" s="81"/>
      <c r="T5" s="81"/>
      <c r="U5" s="81"/>
      <c r="V5" s="81"/>
      <c r="W5" s="82"/>
      <c r="X5" s="81"/>
      <c r="Y5" s="83"/>
      <c r="Z5" s="84"/>
      <c r="AA5" s="85" t="s">
        <v>33</v>
      </c>
      <c r="AB5" s="85" t="s">
        <v>36</v>
      </c>
      <c r="AC5" s="85" t="s">
        <v>37</v>
      </c>
      <c r="AD5" s="85" t="s">
        <v>36</v>
      </c>
      <c r="AE5" s="85" t="s">
        <v>37</v>
      </c>
      <c r="AF5" s="85" t="s">
        <v>36</v>
      </c>
      <c r="AG5" s="85" t="s">
        <v>37</v>
      </c>
      <c r="AH5" s="85" t="s">
        <v>36</v>
      </c>
      <c r="AI5" s="85" t="s">
        <v>37</v>
      </c>
      <c r="AJ5" s="85" t="s">
        <v>33</v>
      </c>
      <c r="AK5" s="85" t="s">
        <v>36</v>
      </c>
      <c r="AL5" s="85" t="s">
        <v>37</v>
      </c>
      <c r="AM5" s="85" t="s">
        <v>36</v>
      </c>
      <c r="AN5" s="85" t="s">
        <v>37</v>
      </c>
      <c r="AO5" s="85" t="s">
        <v>36</v>
      </c>
      <c r="AP5" s="85" t="s">
        <v>37</v>
      </c>
      <c r="AQ5" s="85" t="s">
        <v>36</v>
      </c>
      <c r="AR5" s="85" t="s">
        <v>37</v>
      </c>
      <c r="AS5" s="85" t="s">
        <v>36</v>
      </c>
      <c r="AT5" s="85" t="s">
        <v>37</v>
      </c>
      <c r="AU5" s="85" t="s">
        <v>36</v>
      </c>
      <c r="AV5" s="85" t="s">
        <v>37</v>
      </c>
      <c r="AW5" s="85" t="s">
        <v>36</v>
      </c>
      <c r="AX5" s="85" t="s">
        <v>37</v>
      </c>
      <c r="AY5" s="85" t="s">
        <v>33</v>
      </c>
      <c r="AZ5" s="85" t="s">
        <v>36</v>
      </c>
      <c r="BA5" s="85" t="s">
        <v>37</v>
      </c>
      <c r="BB5" s="85" t="s">
        <v>36</v>
      </c>
      <c r="BC5" s="85" t="s">
        <v>37</v>
      </c>
      <c r="BD5" s="85" t="s">
        <v>36</v>
      </c>
      <c r="BE5" s="85" t="s">
        <v>37</v>
      </c>
      <c r="BF5" s="85" t="s">
        <v>36</v>
      </c>
      <c r="BG5" s="85" t="s">
        <v>37</v>
      </c>
      <c r="BH5" s="85" t="s">
        <v>33</v>
      </c>
      <c r="BI5" s="85" t="s">
        <v>36</v>
      </c>
      <c r="BJ5" s="85" t="s">
        <v>37</v>
      </c>
      <c r="BK5" s="85" t="s">
        <v>36</v>
      </c>
      <c r="BL5" s="85" t="s">
        <v>37</v>
      </c>
      <c r="BM5" s="85" t="s">
        <v>36</v>
      </c>
      <c r="BN5" s="85" t="s">
        <v>37</v>
      </c>
      <c r="BO5" s="85" t="s">
        <v>36</v>
      </c>
      <c r="BP5" s="85" t="s">
        <v>37</v>
      </c>
      <c r="BQ5" s="85" t="s">
        <v>36</v>
      </c>
      <c r="BR5" s="85" t="s">
        <v>37</v>
      </c>
      <c r="BS5" s="86" t="s">
        <v>33</v>
      </c>
      <c r="BT5" s="85" t="s">
        <v>36</v>
      </c>
      <c r="BU5" s="87" t="s">
        <v>37</v>
      </c>
      <c r="BV5" s="30"/>
      <c r="BW5" s="31"/>
    </row>
    <row r="6" spans="1:82" s="101" customFormat="1" ht="50" customHeight="1" x14ac:dyDescent="0.25">
      <c r="A6" s="88" t="s">
        <v>41</v>
      </c>
      <c r="B6" s="89" t="s">
        <v>42</v>
      </c>
      <c r="C6" s="90" t="s">
        <v>43</v>
      </c>
      <c r="D6" s="91" t="s">
        <v>44</v>
      </c>
      <c r="E6" s="92" t="s">
        <v>45</v>
      </c>
      <c r="F6" s="93">
        <f>SUM(G6:J6)</f>
        <v>9</v>
      </c>
      <c r="G6" s="94"/>
      <c r="H6" s="94">
        <v>3</v>
      </c>
      <c r="I6" s="94">
        <v>3</v>
      </c>
      <c r="J6" s="93">
        <f>K6+L6</f>
        <v>3</v>
      </c>
      <c r="K6" s="94">
        <v>3</v>
      </c>
      <c r="L6" s="94"/>
      <c r="M6" s="95">
        <f>SUM(O6:Q6)</f>
        <v>57</v>
      </c>
      <c r="N6" s="95">
        <f>AA6</f>
        <v>0</v>
      </c>
      <c r="O6" s="95">
        <f>AJ6</f>
        <v>17</v>
      </c>
      <c r="P6" s="95">
        <f>AY6</f>
        <v>20</v>
      </c>
      <c r="Q6" s="95">
        <f>R6+S6</f>
        <v>20</v>
      </c>
      <c r="R6" s="95">
        <f>SUM(BK6:BP6)</f>
        <v>20</v>
      </c>
      <c r="S6" s="95">
        <f>BQ6+BR6</f>
        <v>0</v>
      </c>
      <c r="T6" s="95">
        <f>U6+V6</f>
        <v>30</v>
      </c>
      <c r="U6" s="170">
        <v>13</v>
      </c>
      <c r="V6" s="170">
        <v>17</v>
      </c>
      <c r="W6" s="96">
        <f>X6+Y6</f>
        <v>2</v>
      </c>
      <c r="X6" s="170">
        <v>1</v>
      </c>
      <c r="Y6" s="171">
        <v>1</v>
      </c>
      <c r="Z6" s="97" t="str">
        <f>B6</f>
        <v>香川大学
教育学部附属
特別支援学校</v>
      </c>
      <c r="AA6" s="95">
        <f>AB6+AC6</f>
        <v>0</v>
      </c>
      <c r="AB6" s="95">
        <f>AD6+AF6+AH6</f>
        <v>0</v>
      </c>
      <c r="AC6" s="95">
        <f>AE6+AG6+AI6</f>
        <v>0</v>
      </c>
      <c r="AD6" s="98"/>
      <c r="AE6" s="98"/>
      <c r="AF6" s="98"/>
      <c r="AG6" s="98"/>
      <c r="AH6" s="98"/>
      <c r="AI6" s="98"/>
      <c r="AJ6" s="95">
        <f>AK6+AL6</f>
        <v>17</v>
      </c>
      <c r="AK6" s="95">
        <f>AM6+AO6+AQ6+AS6+AU6+AW6</f>
        <v>14</v>
      </c>
      <c r="AL6" s="95">
        <f>AN6+AP6+AR6+AT6+AV6+AX6</f>
        <v>3</v>
      </c>
      <c r="AM6" s="170">
        <v>3</v>
      </c>
      <c r="AN6" s="170">
        <v>0</v>
      </c>
      <c r="AO6" s="170">
        <v>1</v>
      </c>
      <c r="AP6" s="170">
        <v>2</v>
      </c>
      <c r="AQ6" s="170">
        <v>2</v>
      </c>
      <c r="AR6" s="170">
        <v>1</v>
      </c>
      <c r="AS6" s="170">
        <v>2</v>
      </c>
      <c r="AT6" s="170">
        <v>0</v>
      </c>
      <c r="AU6" s="170">
        <v>3</v>
      </c>
      <c r="AV6" s="170">
        <v>0</v>
      </c>
      <c r="AW6" s="170">
        <v>3</v>
      </c>
      <c r="AX6" s="170">
        <v>0</v>
      </c>
      <c r="AY6" s="95">
        <f>AZ6+BA6</f>
        <v>20</v>
      </c>
      <c r="AZ6" s="95">
        <f>SUM(BB6,BD6,BF6)</f>
        <v>16</v>
      </c>
      <c r="BA6" s="95">
        <f>SUM(BC6,BE6,BG6)</f>
        <v>4</v>
      </c>
      <c r="BB6" s="170">
        <v>8</v>
      </c>
      <c r="BC6" s="170">
        <v>0</v>
      </c>
      <c r="BD6" s="170">
        <v>4</v>
      </c>
      <c r="BE6" s="170">
        <v>2</v>
      </c>
      <c r="BF6" s="170">
        <v>4</v>
      </c>
      <c r="BG6" s="170">
        <v>2</v>
      </c>
      <c r="BH6" s="95">
        <f>BI6+BJ6</f>
        <v>20</v>
      </c>
      <c r="BI6" s="95">
        <f>BK6+BM6+BO6+BQ6</f>
        <v>16</v>
      </c>
      <c r="BJ6" s="95">
        <f>BL6+BN6+BP6+BR6</f>
        <v>4</v>
      </c>
      <c r="BK6" s="170">
        <v>4</v>
      </c>
      <c r="BL6" s="170">
        <v>1</v>
      </c>
      <c r="BM6" s="170">
        <v>7</v>
      </c>
      <c r="BN6" s="170">
        <v>1</v>
      </c>
      <c r="BO6" s="170">
        <v>5</v>
      </c>
      <c r="BP6" s="170">
        <v>2</v>
      </c>
      <c r="BQ6" s="170"/>
      <c r="BR6" s="170"/>
      <c r="BS6" s="96">
        <f>BT6+BU6</f>
        <v>57</v>
      </c>
      <c r="BT6" s="95">
        <f>AB6+AK6+AZ6+BI6</f>
        <v>46</v>
      </c>
      <c r="BU6" s="99">
        <f>AC6+AL6+BA6+BJ6</f>
        <v>11</v>
      </c>
      <c r="BV6" s="100"/>
      <c r="BW6" s="100"/>
    </row>
    <row r="7" spans="1:82" s="32" customFormat="1" ht="30" customHeight="1" x14ac:dyDescent="0.25">
      <c r="A7" s="102" t="s">
        <v>46</v>
      </c>
      <c r="B7" s="103" t="s">
        <v>47</v>
      </c>
      <c r="C7" s="104" t="s">
        <v>48</v>
      </c>
      <c r="D7" s="105" t="s">
        <v>49</v>
      </c>
      <c r="E7" s="106" t="s">
        <v>50</v>
      </c>
      <c r="F7" s="107">
        <f t="shared" ref="F7" si="0">SUM(G7:J7)</f>
        <v>9</v>
      </c>
      <c r="G7" s="172"/>
      <c r="H7" s="172">
        <v>6</v>
      </c>
      <c r="I7" s="172">
        <v>3</v>
      </c>
      <c r="J7" s="107">
        <f t="shared" ref="J7:J15" si="1">K7+L7</f>
        <v>0</v>
      </c>
      <c r="K7" s="172"/>
      <c r="L7" s="172"/>
      <c r="M7" s="107">
        <f t="shared" ref="M7:M15" si="2">SUM(N7:Q7)</f>
        <v>16</v>
      </c>
      <c r="N7" s="107">
        <f t="shared" ref="N7:N15" si="3">AA7</f>
        <v>0</v>
      </c>
      <c r="O7" s="107">
        <f t="shared" ref="O7:O15" si="4">AJ7</f>
        <v>12</v>
      </c>
      <c r="P7" s="107">
        <f t="shared" ref="P7:P15" si="5">AY7</f>
        <v>4</v>
      </c>
      <c r="Q7" s="107">
        <f t="shared" ref="Q7" si="6">R7+S7</f>
        <v>0</v>
      </c>
      <c r="R7" s="107">
        <f t="shared" ref="R7:R15" si="7">SUM(BK7:BP7)</f>
        <v>0</v>
      </c>
      <c r="S7" s="107">
        <f t="shared" ref="S7:S15" si="8">BQ7+BR7</f>
        <v>0</v>
      </c>
      <c r="T7" s="107">
        <f t="shared" ref="T7" si="9">U7+V7</f>
        <v>21</v>
      </c>
      <c r="U7" s="172">
        <v>7</v>
      </c>
      <c r="V7" s="172">
        <v>14</v>
      </c>
      <c r="W7" s="108">
        <f t="shared" ref="W7:W15" si="10">X7+Y7</f>
        <v>7</v>
      </c>
      <c r="X7" s="172">
        <v>3</v>
      </c>
      <c r="Y7" s="173">
        <v>4</v>
      </c>
      <c r="Z7" s="109" t="s">
        <v>47</v>
      </c>
      <c r="AA7" s="107">
        <f t="shared" ref="AA7:AA15" si="11">AB7+AC7</f>
        <v>0</v>
      </c>
      <c r="AB7" s="107">
        <f t="shared" ref="AB7:AC7" si="12">AD7+AF7+AH7</f>
        <v>0</v>
      </c>
      <c r="AC7" s="107">
        <f t="shared" si="12"/>
        <v>0</v>
      </c>
      <c r="AD7" s="172"/>
      <c r="AE7" s="172"/>
      <c r="AF7" s="172"/>
      <c r="AG7" s="172"/>
      <c r="AH7" s="172"/>
      <c r="AI7" s="172"/>
      <c r="AJ7" s="107">
        <f t="shared" ref="AJ7" si="13">SUM(AK7:AL7)</f>
        <v>12</v>
      </c>
      <c r="AK7" s="107">
        <f t="shared" ref="AK7:AL15" si="14">AM7+AO7+AQ7+AS7+AU7+AW7</f>
        <v>9</v>
      </c>
      <c r="AL7" s="107">
        <f t="shared" si="14"/>
        <v>3</v>
      </c>
      <c r="AM7" s="172">
        <v>1</v>
      </c>
      <c r="AN7" s="172">
        <v>0</v>
      </c>
      <c r="AO7" s="172">
        <v>1</v>
      </c>
      <c r="AP7" s="172">
        <v>1</v>
      </c>
      <c r="AQ7" s="172">
        <v>1</v>
      </c>
      <c r="AR7" s="172">
        <v>1</v>
      </c>
      <c r="AS7" s="172">
        <v>5</v>
      </c>
      <c r="AT7" s="172">
        <v>1</v>
      </c>
      <c r="AU7" s="172">
        <v>1</v>
      </c>
      <c r="AV7" s="172">
        <v>0</v>
      </c>
      <c r="AW7" s="172">
        <v>0</v>
      </c>
      <c r="AX7" s="172">
        <v>0</v>
      </c>
      <c r="AY7" s="107">
        <f t="shared" ref="AY7:AY17" si="15">AZ7+BA7</f>
        <v>4</v>
      </c>
      <c r="AZ7" s="107">
        <f t="shared" ref="AZ7:BA15" si="16">BB7+BD7+BF7</f>
        <v>2</v>
      </c>
      <c r="BA7" s="107">
        <f t="shared" si="16"/>
        <v>2</v>
      </c>
      <c r="BB7" s="172">
        <v>1</v>
      </c>
      <c r="BC7" s="172">
        <v>1</v>
      </c>
      <c r="BD7" s="172">
        <v>1</v>
      </c>
      <c r="BE7" s="172">
        <v>0</v>
      </c>
      <c r="BF7" s="172">
        <v>0</v>
      </c>
      <c r="BG7" s="172">
        <v>1</v>
      </c>
      <c r="BH7" s="107">
        <f t="shared" ref="BH7:BH15" si="17">BI7+BJ7</f>
        <v>0</v>
      </c>
      <c r="BI7" s="107">
        <f t="shared" ref="BI7:BJ15" si="18">BK7+BM7+BO7+BQ7</f>
        <v>0</v>
      </c>
      <c r="BJ7" s="107">
        <f t="shared" si="18"/>
        <v>0</v>
      </c>
      <c r="BK7" s="172"/>
      <c r="BL7" s="172"/>
      <c r="BM7" s="172"/>
      <c r="BN7" s="172"/>
      <c r="BO7" s="172"/>
      <c r="BP7" s="172"/>
      <c r="BQ7" s="172"/>
      <c r="BR7" s="172"/>
      <c r="BS7" s="108">
        <f t="shared" ref="BS7:BS15" si="19">BT7+BU7</f>
        <v>16</v>
      </c>
      <c r="BT7" s="107">
        <f t="shared" ref="BT7:BU15" si="20">AB7+AK7+AZ7+BI7</f>
        <v>11</v>
      </c>
      <c r="BU7" s="110">
        <f t="shared" si="20"/>
        <v>5</v>
      </c>
      <c r="BV7" s="111"/>
      <c r="BW7" s="111"/>
    </row>
    <row r="8" spans="1:82" s="32" customFormat="1" ht="22.5" customHeight="1" x14ac:dyDescent="0.25">
      <c r="A8" s="112"/>
      <c r="B8" s="113" t="s">
        <v>51</v>
      </c>
      <c r="C8" s="114" t="s">
        <v>52</v>
      </c>
      <c r="D8" s="115" t="s">
        <v>53</v>
      </c>
      <c r="E8" s="116" t="s">
        <v>54</v>
      </c>
      <c r="F8" s="117">
        <f t="shared" ref="F8:F15" si="21">SUM(G8:J8)</f>
        <v>10</v>
      </c>
      <c r="G8" s="174">
        <v>2</v>
      </c>
      <c r="H8" s="174">
        <v>1</v>
      </c>
      <c r="I8" s="174">
        <v>2</v>
      </c>
      <c r="J8" s="117">
        <f t="shared" si="1"/>
        <v>5</v>
      </c>
      <c r="K8" s="174">
        <v>2</v>
      </c>
      <c r="L8" s="174">
        <v>3</v>
      </c>
      <c r="M8" s="117">
        <f t="shared" si="2"/>
        <v>13</v>
      </c>
      <c r="N8" s="117">
        <f t="shared" si="3"/>
        <v>2</v>
      </c>
      <c r="O8" s="117">
        <f t="shared" si="4"/>
        <v>1</v>
      </c>
      <c r="P8" s="117">
        <f t="shared" si="5"/>
        <v>3</v>
      </c>
      <c r="Q8" s="117">
        <f>R8+S8</f>
        <v>7</v>
      </c>
      <c r="R8" s="117">
        <f>SUM(BK8:BP8)</f>
        <v>3</v>
      </c>
      <c r="S8" s="117">
        <f t="shared" si="8"/>
        <v>4</v>
      </c>
      <c r="T8" s="117">
        <f>U8+V8</f>
        <v>30</v>
      </c>
      <c r="U8" s="174">
        <v>15</v>
      </c>
      <c r="V8" s="174">
        <v>15</v>
      </c>
      <c r="W8" s="118">
        <f t="shared" si="10"/>
        <v>20</v>
      </c>
      <c r="X8" s="174">
        <v>9</v>
      </c>
      <c r="Y8" s="175">
        <v>11</v>
      </c>
      <c r="Z8" s="119" t="s">
        <v>51</v>
      </c>
      <c r="AA8" s="117">
        <f t="shared" si="11"/>
        <v>2</v>
      </c>
      <c r="AB8" s="117">
        <f>AD8+AF8+AH8</f>
        <v>2</v>
      </c>
      <c r="AC8" s="117">
        <f>AE8+AG8+AI8</f>
        <v>0</v>
      </c>
      <c r="AD8" s="174"/>
      <c r="AE8" s="174"/>
      <c r="AF8" s="174">
        <v>1</v>
      </c>
      <c r="AG8" s="174"/>
      <c r="AH8" s="174">
        <v>1</v>
      </c>
      <c r="AI8" s="174"/>
      <c r="AJ8" s="117">
        <f>SUM(AK8:AL8)</f>
        <v>1</v>
      </c>
      <c r="AK8" s="117">
        <f>AM8+AO8+AQ8+AS8+AU8+AW8</f>
        <v>1</v>
      </c>
      <c r="AL8" s="117">
        <f t="shared" si="14"/>
        <v>0</v>
      </c>
      <c r="AM8" s="174"/>
      <c r="AN8" s="174"/>
      <c r="AO8" s="174"/>
      <c r="AP8" s="174"/>
      <c r="AQ8" s="174">
        <v>0</v>
      </c>
      <c r="AR8" s="174"/>
      <c r="AS8" s="174"/>
      <c r="AT8" s="174"/>
      <c r="AU8" s="174">
        <v>1</v>
      </c>
      <c r="AV8" s="174"/>
      <c r="AW8" s="174">
        <v>0</v>
      </c>
      <c r="AX8" s="174"/>
      <c r="AY8" s="117">
        <f t="shared" si="15"/>
        <v>3</v>
      </c>
      <c r="AZ8" s="117">
        <f t="shared" si="16"/>
        <v>3</v>
      </c>
      <c r="BA8" s="117">
        <f t="shared" si="16"/>
        <v>0</v>
      </c>
      <c r="BB8" s="174">
        <v>1</v>
      </c>
      <c r="BC8" s="174"/>
      <c r="BD8" s="174">
        <v>1</v>
      </c>
      <c r="BE8" s="174"/>
      <c r="BF8" s="174">
        <v>1</v>
      </c>
      <c r="BG8" s="174">
        <v>0</v>
      </c>
      <c r="BH8" s="117">
        <f t="shared" si="17"/>
        <v>7</v>
      </c>
      <c r="BI8" s="117">
        <f t="shared" si="18"/>
        <v>5</v>
      </c>
      <c r="BJ8" s="117">
        <f t="shared" si="18"/>
        <v>2</v>
      </c>
      <c r="BK8" s="174"/>
      <c r="BL8" s="174"/>
      <c r="BM8" s="174">
        <v>2</v>
      </c>
      <c r="BN8" s="174">
        <v>1</v>
      </c>
      <c r="BO8" s="174"/>
      <c r="BP8" s="174"/>
      <c r="BQ8" s="174">
        <v>3</v>
      </c>
      <c r="BR8" s="174">
        <v>1</v>
      </c>
      <c r="BS8" s="118">
        <f t="shared" si="19"/>
        <v>13</v>
      </c>
      <c r="BT8" s="117">
        <f>AB8+AK8+AZ8+BI8</f>
        <v>11</v>
      </c>
      <c r="BU8" s="120">
        <f t="shared" si="20"/>
        <v>2</v>
      </c>
      <c r="BV8" s="111"/>
      <c r="BW8" s="111"/>
    </row>
    <row r="9" spans="1:82" s="32" customFormat="1" ht="22.5" customHeight="1" x14ac:dyDescent="0.25">
      <c r="A9" s="121"/>
      <c r="B9" s="113" t="s">
        <v>55</v>
      </c>
      <c r="C9" s="114" t="s">
        <v>56</v>
      </c>
      <c r="D9" s="115" t="s">
        <v>57</v>
      </c>
      <c r="E9" s="116" t="s">
        <v>58</v>
      </c>
      <c r="F9" s="117">
        <f t="shared" si="21"/>
        <v>12</v>
      </c>
      <c r="G9" s="174">
        <v>2</v>
      </c>
      <c r="H9" s="174">
        <v>5</v>
      </c>
      <c r="I9" s="174">
        <v>1</v>
      </c>
      <c r="J9" s="117">
        <f t="shared" si="1"/>
        <v>4</v>
      </c>
      <c r="K9" s="174">
        <v>4</v>
      </c>
      <c r="L9" s="174"/>
      <c r="M9" s="117">
        <f t="shared" si="2"/>
        <v>22</v>
      </c>
      <c r="N9" s="117">
        <f t="shared" si="3"/>
        <v>2</v>
      </c>
      <c r="O9" s="117">
        <f t="shared" si="4"/>
        <v>9</v>
      </c>
      <c r="P9" s="117">
        <f t="shared" si="5"/>
        <v>2</v>
      </c>
      <c r="Q9" s="117">
        <f t="shared" ref="Q9:Q15" si="22">R9+S9</f>
        <v>9</v>
      </c>
      <c r="R9" s="117">
        <f t="shared" si="7"/>
        <v>9</v>
      </c>
      <c r="S9" s="117">
        <f t="shared" si="8"/>
        <v>0</v>
      </c>
      <c r="T9" s="117">
        <f t="shared" ref="T9:T15" si="23">U9+V9</f>
        <v>39</v>
      </c>
      <c r="U9" s="174">
        <v>12</v>
      </c>
      <c r="V9" s="174">
        <v>27</v>
      </c>
      <c r="W9" s="118">
        <f t="shared" si="10"/>
        <v>16</v>
      </c>
      <c r="X9" s="174">
        <v>6</v>
      </c>
      <c r="Y9" s="175">
        <v>10</v>
      </c>
      <c r="Z9" s="122" t="s">
        <v>55</v>
      </c>
      <c r="AA9" s="117">
        <f t="shared" si="11"/>
        <v>2</v>
      </c>
      <c r="AB9" s="117">
        <f t="shared" ref="AB9:AC15" si="24">AD9+AF9+AH9</f>
        <v>0</v>
      </c>
      <c r="AC9" s="117">
        <f>AE9+AG9+AI9</f>
        <v>2</v>
      </c>
      <c r="AD9" s="174"/>
      <c r="AE9" s="174">
        <v>1</v>
      </c>
      <c r="AF9" s="174">
        <v>0</v>
      </c>
      <c r="AG9" s="174">
        <v>1</v>
      </c>
      <c r="AH9" s="174">
        <v>0</v>
      </c>
      <c r="AI9" s="174">
        <v>0</v>
      </c>
      <c r="AJ9" s="117">
        <f t="shared" ref="AJ9:AJ15" si="25">SUM(AK9:AL9)</f>
        <v>9</v>
      </c>
      <c r="AK9" s="117">
        <f t="shared" si="14"/>
        <v>5</v>
      </c>
      <c r="AL9" s="117">
        <f t="shared" si="14"/>
        <v>4</v>
      </c>
      <c r="AM9" s="174">
        <v>1</v>
      </c>
      <c r="AN9" s="174">
        <v>1</v>
      </c>
      <c r="AO9" s="174">
        <v>1</v>
      </c>
      <c r="AP9" s="174">
        <v>1</v>
      </c>
      <c r="AQ9" s="174">
        <v>1</v>
      </c>
      <c r="AR9" s="174">
        <v>0</v>
      </c>
      <c r="AS9" s="174">
        <v>1</v>
      </c>
      <c r="AT9" s="174">
        <v>1</v>
      </c>
      <c r="AU9" s="174">
        <v>0</v>
      </c>
      <c r="AV9" s="174">
        <v>0</v>
      </c>
      <c r="AW9" s="174">
        <v>1</v>
      </c>
      <c r="AX9" s="174">
        <v>1</v>
      </c>
      <c r="AY9" s="117">
        <f t="shared" si="15"/>
        <v>2</v>
      </c>
      <c r="AZ9" s="117">
        <f t="shared" si="16"/>
        <v>1</v>
      </c>
      <c r="BA9" s="117">
        <f t="shared" si="16"/>
        <v>1</v>
      </c>
      <c r="BB9" s="174">
        <v>0</v>
      </c>
      <c r="BC9" s="174">
        <v>0</v>
      </c>
      <c r="BD9" s="174">
        <v>0</v>
      </c>
      <c r="BE9" s="174">
        <v>1</v>
      </c>
      <c r="BF9" s="174">
        <v>1</v>
      </c>
      <c r="BG9" s="174">
        <v>0</v>
      </c>
      <c r="BH9" s="117">
        <f t="shared" si="17"/>
        <v>9</v>
      </c>
      <c r="BI9" s="117">
        <f t="shared" si="18"/>
        <v>3</v>
      </c>
      <c r="BJ9" s="117">
        <f t="shared" si="18"/>
        <v>6</v>
      </c>
      <c r="BK9" s="174">
        <v>0</v>
      </c>
      <c r="BL9" s="174">
        <v>3</v>
      </c>
      <c r="BM9" s="174">
        <v>2</v>
      </c>
      <c r="BN9" s="174">
        <v>1</v>
      </c>
      <c r="BO9" s="174">
        <v>1</v>
      </c>
      <c r="BP9" s="174">
        <v>2</v>
      </c>
      <c r="BQ9" s="174"/>
      <c r="BR9" s="174"/>
      <c r="BS9" s="118">
        <f t="shared" si="19"/>
        <v>22</v>
      </c>
      <c r="BT9" s="117">
        <f t="shared" ref="BT9:BT15" si="26">AB9+AK9+AZ9+BI9</f>
        <v>9</v>
      </c>
      <c r="BU9" s="120">
        <f t="shared" si="20"/>
        <v>13</v>
      </c>
      <c r="BV9" s="123"/>
      <c r="BW9" s="123"/>
      <c r="BX9" s="30"/>
      <c r="BY9" s="30"/>
      <c r="BZ9" s="30"/>
      <c r="CA9" s="30"/>
      <c r="CB9" s="30"/>
      <c r="CC9" s="30"/>
      <c r="CD9" s="30"/>
    </row>
    <row r="10" spans="1:82" s="32" customFormat="1" ht="22.5" customHeight="1" x14ac:dyDescent="0.25">
      <c r="A10" s="121"/>
      <c r="B10" s="124" t="s">
        <v>59</v>
      </c>
      <c r="C10" s="114" t="s">
        <v>60</v>
      </c>
      <c r="D10" s="115" t="s">
        <v>61</v>
      </c>
      <c r="E10" s="116" t="s">
        <v>62</v>
      </c>
      <c r="F10" s="117">
        <f t="shared" si="21"/>
        <v>36</v>
      </c>
      <c r="G10" s="174"/>
      <c r="H10" s="174">
        <v>14</v>
      </c>
      <c r="I10" s="174">
        <v>10</v>
      </c>
      <c r="J10" s="117">
        <f>K10+L10</f>
        <v>12</v>
      </c>
      <c r="K10" s="174">
        <v>12</v>
      </c>
      <c r="L10" s="174"/>
      <c r="M10" s="117">
        <f t="shared" si="2"/>
        <v>149</v>
      </c>
      <c r="N10" s="117">
        <f t="shared" si="3"/>
        <v>0</v>
      </c>
      <c r="O10" s="117">
        <f t="shared" si="4"/>
        <v>47</v>
      </c>
      <c r="P10" s="117">
        <f t="shared" si="5"/>
        <v>40</v>
      </c>
      <c r="Q10" s="117">
        <f t="shared" si="22"/>
        <v>62</v>
      </c>
      <c r="R10" s="117">
        <f t="shared" si="7"/>
        <v>62</v>
      </c>
      <c r="S10" s="117">
        <f t="shared" si="8"/>
        <v>0</v>
      </c>
      <c r="T10" s="117">
        <f t="shared" si="23"/>
        <v>75</v>
      </c>
      <c r="U10" s="174">
        <v>27</v>
      </c>
      <c r="V10" s="174">
        <v>48</v>
      </c>
      <c r="W10" s="118">
        <f t="shared" si="10"/>
        <v>11</v>
      </c>
      <c r="X10" s="174">
        <v>2</v>
      </c>
      <c r="Y10" s="175">
        <v>9</v>
      </c>
      <c r="Z10" s="125" t="s">
        <v>59</v>
      </c>
      <c r="AA10" s="117">
        <f t="shared" si="11"/>
        <v>0</v>
      </c>
      <c r="AB10" s="117">
        <f t="shared" si="24"/>
        <v>0</v>
      </c>
      <c r="AC10" s="117">
        <f t="shared" si="24"/>
        <v>0</v>
      </c>
      <c r="AD10" s="174"/>
      <c r="AE10" s="174"/>
      <c r="AF10" s="174"/>
      <c r="AG10" s="174"/>
      <c r="AH10" s="174"/>
      <c r="AI10" s="174"/>
      <c r="AJ10" s="117">
        <f t="shared" si="25"/>
        <v>47</v>
      </c>
      <c r="AK10" s="117">
        <f t="shared" si="14"/>
        <v>34</v>
      </c>
      <c r="AL10" s="117">
        <f t="shared" si="14"/>
        <v>13</v>
      </c>
      <c r="AM10" s="174">
        <v>6</v>
      </c>
      <c r="AN10" s="174">
        <v>2</v>
      </c>
      <c r="AO10" s="174">
        <v>2</v>
      </c>
      <c r="AP10" s="174">
        <v>2</v>
      </c>
      <c r="AQ10" s="174">
        <v>4</v>
      </c>
      <c r="AR10" s="174">
        <v>2</v>
      </c>
      <c r="AS10" s="174">
        <v>6</v>
      </c>
      <c r="AT10" s="174">
        <v>2</v>
      </c>
      <c r="AU10" s="174">
        <v>8</v>
      </c>
      <c r="AV10" s="174">
        <v>4</v>
      </c>
      <c r="AW10" s="174">
        <v>8</v>
      </c>
      <c r="AX10" s="174">
        <v>1</v>
      </c>
      <c r="AY10" s="117">
        <f>AZ10+BA10</f>
        <v>40</v>
      </c>
      <c r="AZ10" s="117">
        <f t="shared" si="16"/>
        <v>25</v>
      </c>
      <c r="BA10" s="117">
        <f t="shared" si="16"/>
        <v>15</v>
      </c>
      <c r="BB10" s="174">
        <v>9</v>
      </c>
      <c r="BC10" s="174">
        <v>6</v>
      </c>
      <c r="BD10" s="174">
        <v>5</v>
      </c>
      <c r="BE10" s="174">
        <v>5</v>
      </c>
      <c r="BF10" s="174">
        <v>11</v>
      </c>
      <c r="BG10" s="174">
        <v>4</v>
      </c>
      <c r="BH10" s="117">
        <f t="shared" si="17"/>
        <v>62</v>
      </c>
      <c r="BI10" s="117">
        <f t="shared" si="18"/>
        <v>41</v>
      </c>
      <c r="BJ10" s="117">
        <f t="shared" si="18"/>
        <v>21</v>
      </c>
      <c r="BK10" s="174">
        <v>15</v>
      </c>
      <c r="BL10" s="174">
        <v>6</v>
      </c>
      <c r="BM10" s="174">
        <v>14</v>
      </c>
      <c r="BN10" s="174">
        <v>6</v>
      </c>
      <c r="BO10" s="174">
        <v>12</v>
      </c>
      <c r="BP10" s="174">
        <v>9</v>
      </c>
      <c r="BQ10" s="174"/>
      <c r="BR10" s="174"/>
      <c r="BS10" s="118">
        <f t="shared" si="19"/>
        <v>149</v>
      </c>
      <c r="BT10" s="117">
        <f t="shared" si="26"/>
        <v>100</v>
      </c>
      <c r="BU10" s="120">
        <f t="shared" si="20"/>
        <v>49</v>
      </c>
      <c r="BV10" s="111"/>
      <c r="BW10" s="111"/>
    </row>
    <row r="11" spans="1:82" s="32" customFormat="1" ht="22.5" customHeight="1" x14ac:dyDescent="0.25">
      <c r="A11" s="121"/>
      <c r="B11" s="124" t="s">
        <v>63</v>
      </c>
      <c r="C11" s="114" t="s">
        <v>64</v>
      </c>
      <c r="D11" s="115" t="s">
        <v>65</v>
      </c>
      <c r="E11" s="116" t="s">
        <v>66</v>
      </c>
      <c r="F11" s="117">
        <f t="shared" si="21"/>
        <v>82</v>
      </c>
      <c r="G11" s="174">
        <v>3</v>
      </c>
      <c r="H11" s="174">
        <v>32</v>
      </c>
      <c r="I11" s="174">
        <v>23</v>
      </c>
      <c r="J11" s="117">
        <f t="shared" si="1"/>
        <v>24</v>
      </c>
      <c r="K11" s="174">
        <v>24</v>
      </c>
      <c r="L11" s="174"/>
      <c r="M11" s="117">
        <f t="shared" si="2"/>
        <v>412</v>
      </c>
      <c r="N11" s="117">
        <f t="shared" si="3"/>
        <v>10</v>
      </c>
      <c r="O11" s="117">
        <f t="shared" si="4"/>
        <v>149</v>
      </c>
      <c r="P11" s="117">
        <f t="shared" si="5"/>
        <v>116</v>
      </c>
      <c r="Q11" s="117">
        <f t="shared" si="22"/>
        <v>137</v>
      </c>
      <c r="R11" s="117">
        <f t="shared" si="7"/>
        <v>137</v>
      </c>
      <c r="S11" s="117">
        <f t="shared" si="8"/>
        <v>0</v>
      </c>
      <c r="T11" s="117">
        <f t="shared" si="23"/>
        <v>175</v>
      </c>
      <c r="U11" s="174">
        <v>55</v>
      </c>
      <c r="V11" s="174">
        <v>120</v>
      </c>
      <c r="W11" s="118">
        <f t="shared" si="10"/>
        <v>34</v>
      </c>
      <c r="X11" s="174">
        <v>15</v>
      </c>
      <c r="Y11" s="175">
        <v>19</v>
      </c>
      <c r="Z11" s="125" t="s">
        <v>63</v>
      </c>
      <c r="AA11" s="117">
        <f t="shared" si="11"/>
        <v>10</v>
      </c>
      <c r="AB11" s="117">
        <f t="shared" si="24"/>
        <v>9</v>
      </c>
      <c r="AC11" s="117">
        <f t="shared" si="24"/>
        <v>1</v>
      </c>
      <c r="AD11" s="174">
        <v>0</v>
      </c>
      <c r="AE11" s="174"/>
      <c r="AF11" s="174"/>
      <c r="AG11" s="174">
        <v>0</v>
      </c>
      <c r="AH11" s="174">
        <v>9</v>
      </c>
      <c r="AI11" s="174">
        <v>1</v>
      </c>
      <c r="AJ11" s="117">
        <f t="shared" si="25"/>
        <v>149</v>
      </c>
      <c r="AK11" s="117">
        <f t="shared" si="14"/>
        <v>114</v>
      </c>
      <c r="AL11" s="117">
        <f t="shared" si="14"/>
        <v>35</v>
      </c>
      <c r="AM11" s="174">
        <v>21</v>
      </c>
      <c r="AN11" s="174">
        <v>11</v>
      </c>
      <c r="AO11" s="174">
        <v>21</v>
      </c>
      <c r="AP11" s="174">
        <v>4</v>
      </c>
      <c r="AQ11" s="174">
        <v>23</v>
      </c>
      <c r="AR11" s="174">
        <v>6</v>
      </c>
      <c r="AS11" s="174">
        <v>19</v>
      </c>
      <c r="AT11" s="174">
        <v>3</v>
      </c>
      <c r="AU11" s="174">
        <v>13</v>
      </c>
      <c r="AV11" s="174">
        <v>4</v>
      </c>
      <c r="AW11" s="174">
        <v>17</v>
      </c>
      <c r="AX11" s="174">
        <v>7</v>
      </c>
      <c r="AY11" s="117">
        <f t="shared" si="15"/>
        <v>116</v>
      </c>
      <c r="AZ11" s="117">
        <f t="shared" si="16"/>
        <v>85</v>
      </c>
      <c r="BA11" s="117">
        <f t="shared" si="16"/>
        <v>31</v>
      </c>
      <c r="BB11" s="174">
        <v>32</v>
      </c>
      <c r="BC11" s="174">
        <v>9</v>
      </c>
      <c r="BD11" s="174">
        <v>24</v>
      </c>
      <c r="BE11" s="174">
        <v>12</v>
      </c>
      <c r="BF11" s="174">
        <v>29</v>
      </c>
      <c r="BG11" s="174">
        <v>10</v>
      </c>
      <c r="BH11" s="117">
        <f t="shared" si="17"/>
        <v>137</v>
      </c>
      <c r="BI11" s="117">
        <f t="shared" si="18"/>
        <v>98</v>
      </c>
      <c r="BJ11" s="117">
        <f t="shared" si="18"/>
        <v>39</v>
      </c>
      <c r="BK11" s="174">
        <v>26</v>
      </c>
      <c r="BL11" s="174">
        <v>13</v>
      </c>
      <c r="BM11" s="174">
        <v>42</v>
      </c>
      <c r="BN11" s="174">
        <v>11</v>
      </c>
      <c r="BO11" s="174">
        <v>30</v>
      </c>
      <c r="BP11" s="174">
        <v>15</v>
      </c>
      <c r="BQ11" s="174"/>
      <c r="BR11" s="174"/>
      <c r="BS11" s="118">
        <f t="shared" si="19"/>
        <v>412</v>
      </c>
      <c r="BT11" s="117">
        <f t="shared" si="26"/>
        <v>306</v>
      </c>
      <c r="BU11" s="120">
        <f t="shared" si="20"/>
        <v>106</v>
      </c>
      <c r="BV11" s="111"/>
      <c r="BW11" s="111"/>
    </row>
    <row r="12" spans="1:82" s="32" customFormat="1" ht="22.5" customHeight="1" x14ac:dyDescent="0.25">
      <c r="A12" s="121"/>
      <c r="B12" s="126" t="s">
        <v>67</v>
      </c>
      <c r="C12" s="127" t="s">
        <v>64</v>
      </c>
      <c r="D12" s="128" t="s">
        <v>68</v>
      </c>
      <c r="E12" s="129" t="s">
        <v>69</v>
      </c>
      <c r="F12" s="130">
        <f t="shared" si="21"/>
        <v>37</v>
      </c>
      <c r="G12" s="176"/>
      <c r="H12" s="176">
        <v>14</v>
      </c>
      <c r="I12" s="176">
        <v>11</v>
      </c>
      <c r="J12" s="130">
        <f t="shared" si="1"/>
        <v>12</v>
      </c>
      <c r="K12" s="176">
        <v>12</v>
      </c>
      <c r="L12" s="176"/>
      <c r="M12" s="130">
        <f t="shared" si="2"/>
        <v>88</v>
      </c>
      <c r="N12" s="130">
        <f t="shared" si="3"/>
        <v>0</v>
      </c>
      <c r="O12" s="130">
        <f t="shared" si="4"/>
        <v>34</v>
      </c>
      <c r="P12" s="130">
        <f t="shared" si="5"/>
        <v>24</v>
      </c>
      <c r="Q12" s="130">
        <f t="shared" si="22"/>
        <v>30</v>
      </c>
      <c r="R12" s="130">
        <f t="shared" si="7"/>
        <v>30</v>
      </c>
      <c r="S12" s="130">
        <f t="shared" si="8"/>
        <v>0</v>
      </c>
      <c r="T12" s="130">
        <f t="shared" si="23"/>
        <v>98</v>
      </c>
      <c r="U12" s="176">
        <v>32</v>
      </c>
      <c r="V12" s="176">
        <v>66</v>
      </c>
      <c r="W12" s="131">
        <f t="shared" si="10"/>
        <v>30</v>
      </c>
      <c r="X12" s="176">
        <v>11</v>
      </c>
      <c r="Y12" s="177">
        <v>19</v>
      </c>
      <c r="Z12" s="132" t="s">
        <v>67</v>
      </c>
      <c r="AA12" s="130">
        <f t="shared" si="11"/>
        <v>0</v>
      </c>
      <c r="AB12" s="130">
        <f t="shared" si="24"/>
        <v>0</v>
      </c>
      <c r="AC12" s="130">
        <f t="shared" si="24"/>
        <v>0</v>
      </c>
      <c r="AD12" s="176"/>
      <c r="AE12" s="176"/>
      <c r="AF12" s="176"/>
      <c r="AG12" s="176"/>
      <c r="AH12" s="176"/>
      <c r="AI12" s="176"/>
      <c r="AJ12" s="130">
        <f t="shared" si="25"/>
        <v>34</v>
      </c>
      <c r="AK12" s="130">
        <f t="shared" si="14"/>
        <v>20</v>
      </c>
      <c r="AL12" s="130">
        <f t="shared" si="14"/>
        <v>14</v>
      </c>
      <c r="AM12" s="176">
        <v>2</v>
      </c>
      <c r="AN12" s="176">
        <v>4</v>
      </c>
      <c r="AO12" s="176">
        <v>1</v>
      </c>
      <c r="AP12" s="176">
        <v>1</v>
      </c>
      <c r="AQ12" s="176">
        <v>2</v>
      </c>
      <c r="AR12" s="176">
        <v>2</v>
      </c>
      <c r="AS12" s="176">
        <v>6</v>
      </c>
      <c r="AT12" s="176">
        <v>3</v>
      </c>
      <c r="AU12" s="176">
        <v>7</v>
      </c>
      <c r="AV12" s="176">
        <v>2</v>
      </c>
      <c r="AW12" s="176">
        <v>2</v>
      </c>
      <c r="AX12" s="176">
        <v>2</v>
      </c>
      <c r="AY12" s="130">
        <f t="shared" si="15"/>
        <v>24</v>
      </c>
      <c r="AZ12" s="130">
        <f t="shared" si="16"/>
        <v>11</v>
      </c>
      <c r="BA12" s="130">
        <f t="shared" si="16"/>
        <v>13</v>
      </c>
      <c r="BB12" s="176">
        <v>6</v>
      </c>
      <c r="BC12" s="176">
        <v>5</v>
      </c>
      <c r="BD12" s="176">
        <v>4</v>
      </c>
      <c r="BE12" s="176">
        <v>5</v>
      </c>
      <c r="BF12" s="176">
        <v>1</v>
      </c>
      <c r="BG12" s="176">
        <v>3</v>
      </c>
      <c r="BH12" s="130">
        <f t="shared" si="17"/>
        <v>30</v>
      </c>
      <c r="BI12" s="130">
        <f t="shared" si="18"/>
        <v>17</v>
      </c>
      <c r="BJ12" s="130">
        <f t="shared" si="18"/>
        <v>13</v>
      </c>
      <c r="BK12" s="176">
        <v>4</v>
      </c>
      <c r="BL12" s="176">
        <v>6</v>
      </c>
      <c r="BM12" s="176">
        <v>10</v>
      </c>
      <c r="BN12" s="176">
        <v>4</v>
      </c>
      <c r="BO12" s="176">
        <v>3</v>
      </c>
      <c r="BP12" s="176">
        <v>3</v>
      </c>
      <c r="BQ12" s="176"/>
      <c r="BR12" s="176"/>
      <c r="BS12" s="131">
        <f t="shared" si="19"/>
        <v>88</v>
      </c>
      <c r="BT12" s="130">
        <f t="shared" si="26"/>
        <v>48</v>
      </c>
      <c r="BU12" s="133">
        <f t="shared" si="20"/>
        <v>40</v>
      </c>
      <c r="BV12" s="111"/>
      <c r="BW12" s="111"/>
    </row>
    <row r="13" spans="1:82" s="32" customFormat="1" ht="22.5" customHeight="1" x14ac:dyDescent="0.25">
      <c r="A13" s="121"/>
      <c r="B13" s="124" t="s">
        <v>70</v>
      </c>
      <c r="C13" s="114" t="s">
        <v>71</v>
      </c>
      <c r="D13" s="115" t="s">
        <v>72</v>
      </c>
      <c r="E13" s="116" t="s">
        <v>73</v>
      </c>
      <c r="F13" s="117">
        <f>SUM(G13:J13)</f>
        <v>46</v>
      </c>
      <c r="G13" s="174"/>
      <c r="H13" s="174">
        <v>16</v>
      </c>
      <c r="I13" s="174">
        <v>17</v>
      </c>
      <c r="J13" s="117">
        <f>K13+L13</f>
        <v>13</v>
      </c>
      <c r="K13" s="174">
        <v>13</v>
      </c>
      <c r="L13" s="174"/>
      <c r="M13" s="117">
        <f t="shared" si="2"/>
        <v>236</v>
      </c>
      <c r="N13" s="117">
        <f t="shared" si="3"/>
        <v>0</v>
      </c>
      <c r="O13" s="117">
        <f t="shared" si="4"/>
        <v>80</v>
      </c>
      <c r="P13" s="117">
        <f t="shared" si="5"/>
        <v>79</v>
      </c>
      <c r="Q13" s="117">
        <f t="shared" si="22"/>
        <v>77</v>
      </c>
      <c r="R13" s="117">
        <f t="shared" si="7"/>
        <v>77</v>
      </c>
      <c r="S13" s="117">
        <f t="shared" si="8"/>
        <v>0</v>
      </c>
      <c r="T13" s="117">
        <f t="shared" si="23"/>
        <v>98</v>
      </c>
      <c r="U13" s="174">
        <v>30</v>
      </c>
      <c r="V13" s="174">
        <v>68</v>
      </c>
      <c r="W13" s="118">
        <f t="shared" si="10"/>
        <v>12</v>
      </c>
      <c r="X13" s="174">
        <v>7</v>
      </c>
      <c r="Y13" s="175">
        <v>5</v>
      </c>
      <c r="Z13" s="125" t="s">
        <v>70</v>
      </c>
      <c r="AA13" s="117">
        <f t="shared" si="11"/>
        <v>0</v>
      </c>
      <c r="AB13" s="117">
        <f t="shared" si="24"/>
        <v>0</v>
      </c>
      <c r="AC13" s="117">
        <f t="shared" si="24"/>
        <v>0</v>
      </c>
      <c r="AD13" s="174"/>
      <c r="AE13" s="174"/>
      <c r="AF13" s="174"/>
      <c r="AG13" s="174"/>
      <c r="AH13" s="174"/>
      <c r="AI13" s="174"/>
      <c r="AJ13" s="117">
        <f t="shared" si="25"/>
        <v>80</v>
      </c>
      <c r="AK13" s="117">
        <f t="shared" si="14"/>
        <v>63</v>
      </c>
      <c r="AL13" s="117">
        <f t="shared" si="14"/>
        <v>17</v>
      </c>
      <c r="AM13" s="174">
        <v>13</v>
      </c>
      <c r="AN13" s="174">
        <v>3</v>
      </c>
      <c r="AO13" s="174">
        <v>10</v>
      </c>
      <c r="AP13" s="174">
        <v>3</v>
      </c>
      <c r="AQ13" s="174">
        <v>12</v>
      </c>
      <c r="AR13" s="174">
        <v>2</v>
      </c>
      <c r="AS13" s="174">
        <v>4</v>
      </c>
      <c r="AT13" s="174">
        <v>2</v>
      </c>
      <c r="AU13" s="174">
        <v>8</v>
      </c>
      <c r="AV13" s="174">
        <v>2</v>
      </c>
      <c r="AW13" s="174">
        <v>16</v>
      </c>
      <c r="AX13" s="174">
        <v>5</v>
      </c>
      <c r="AY13" s="117">
        <f t="shared" si="15"/>
        <v>79</v>
      </c>
      <c r="AZ13" s="117">
        <f t="shared" si="16"/>
        <v>51</v>
      </c>
      <c r="BA13" s="117">
        <f t="shared" si="16"/>
        <v>28</v>
      </c>
      <c r="BB13" s="174">
        <v>14</v>
      </c>
      <c r="BC13" s="174">
        <v>10</v>
      </c>
      <c r="BD13" s="174">
        <v>17</v>
      </c>
      <c r="BE13" s="174">
        <v>7</v>
      </c>
      <c r="BF13" s="174">
        <v>20</v>
      </c>
      <c r="BG13" s="174">
        <v>11</v>
      </c>
      <c r="BH13" s="117">
        <f t="shared" si="17"/>
        <v>77</v>
      </c>
      <c r="BI13" s="117">
        <f t="shared" si="18"/>
        <v>49</v>
      </c>
      <c r="BJ13" s="117">
        <f t="shared" si="18"/>
        <v>28</v>
      </c>
      <c r="BK13" s="174">
        <v>15</v>
      </c>
      <c r="BL13" s="174">
        <v>15</v>
      </c>
      <c r="BM13" s="174">
        <v>14</v>
      </c>
      <c r="BN13" s="174">
        <v>5</v>
      </c>
      <c r="BO13" s="174">
        <v>20</v>
      </c>
      <c r="BP13" s="174">
        <v>8</v>
      </c>
      <c r="BQ13" s="174"/>
      <c r="BR13" s="174"/>
      <c r="BS13" s="118">
        <f t="shared" si="19"/>
        <v>236</v>
      </c>
      <c r="BT13" s="117">
        <f t="shared" si="26"/>
        <v>163</v>
      </c>
      <c r="BU13" s="120">
        <f t="shared" si="20"/>
        <v>73</v>
      </c>
      <c r="BV13" s="111"/>
      <c r="BW13" s="111"/>
    </row>
    <row r="14" spans="1:82" s="32" customFormat="1" ht="22.5" customHeight="1" x14ac:dyDescent="0.25">
      <c r="A14" s="121"/>
      <c r="B14" s="124" t="s">
        <v>74</v>
      </c>
      <c r="C14" s="114" t="s">
        <v>75</v>
      </c>
      <c r="D14" s="115" t="s">
        <v>76</v>
      </c>
      <c r="E14" s="124" t="s">
        <v>77</v>
      </c>
      <c r="F14" s="117">
        <f t="shared" si="21"/>
        <v>41</v>
      </c>
      <c r="G14" s="174"/>
      <c r="H14" s="174">
        <v>16</v>
      </c>
      <c r="I14" s="174">
        <v>12</v>
      </c>
      <c r="J14" s="117">
        <f>K14+L14</f>
        <v>13</v>
      </c>
      <c r="K14" s="174">
        <v>13</v>
      </c>
      <c r="L14" s="174"/>
      <c r="M14" s="117">
        <f t="shared" si="2"/>
        <v>114</v>
      </c>
      <c r="N14" s="117">
        <f t="shared" si="3"/>
        <v>0</v>
      </c>
      <c r="O14" s="117">
        <f t="shared" si="4"/>
        <v>37</v>
      </c>
      <c r="P14" s="117">
        <f t="shared" si="5"/>
        <v>38</v>
      </c>
      <c r="Q14" s="117">
        <f>R14+S14</f>
        <v>39</v>
      </c>
      <c r="R14" s="117">
        <f t="shared" si="7"/>
        <v>39</v>
      </c>
      <c r="S14" s="117">
        <f t="shared" si="8"/>
        <v>0</v>
      </c>
      <c r="T14" s="117">
        <f t="shared" si="23"/>
        <v>86</v>
      </c>
      <c r="U14" s="174">
        <v>31</v>
      </c>
      <c r="V14" s="174">
        <v>55</v>
      </c>
      <c r="W14" s="118">
        <f t="shared" si="10"/>
        <v>12</v>
      </c>
      <c r="X14" s="174">
        <v>3</v>
      </c>
      <c r="Y14" s="175">
        <v>9</v>
      </c>
      <c r="Z14" s="125" t="s">
        <v>74</v>
      </c>
      <c r="AA14" s="117">
        <f t="shared" si="11"/>
        <v>0</v>
      </c>
      <c r="AB14" s="117">
        <f t="shared" si="24"/>
        <v>0</v>
      </c>
      <c r="AC14" s="117">
        <f t="shared" si="24"/>
        <v>0</v>
      </c>
      <c r="AD14" s="174"/>
      <c r="AE14" s="174"/>
      <c r="AF14" s="174"/>
      <c r="AG14" s="174"/>
      <c r="AH14" s="174"/>
      <c r="AI14" s="174"/>
      <c r="AJ14" s="117">
        <f t="shared" si="25"/>
        <v>37</v>
      </c>
      <c r="AK14" s="117">
        <f t="shared" si="14"/>
        <v>19</v>
      </c>
      <c r="AL14" s="117">
        <f t="shared" si="14"/>
        <v>18</v>
      </c>
      <c r="AM14" s="174">
        <v>3</v>
      </c>
      <c r="AN14" s="174">
        <v>2</v>
      </c>
      <c r="AO14" s="174">
        <v>2</v>
      </c>
      <c r="AP14" s="174">
        <v>5</v>
      </c>
      <c r="AQ14" s="174">
        <v>2</v>
      </c>
      <c r="AR14" s="174">
        <v>1</v>
      </c>
      <c r="AS14" s="174">
        <v>4</v>
      </c>
      <c r="AT14" s="174">
        <v>6</v>
      </c>
      <c r="AU14" s="174">
        <v>3</v>
      </c>
      <c r="AV14" s="174">
        <v>3</v>
      </c>
      <c r="AW14" s="174">
        <v>5</v>
      </c>
      <c r="AX14" s="174">
        <v>1</v>
      </c>
      <c r="AY14" s="117">
        <f t="shared" si="15"/>
        <v>38</v>
      </c>
      <c r="AZ14" s="117">
        <f>BB14+BD14+BF14</f>
        <v>27</v>
      </c>
      <c r="BA14" s="117">
        <f>BC14+BE14+BG14</f>
        <v>11</v>
      </c>
      <c r="BB14" s="174">
        <v>11</v>
      </c>
      <c r="BC14" s="174">
        <v>1</v>
      </c>
      <c r="BD14" s="174">
        <v>7</v>
      </c>
      <c r="BE14" s="174">
        <v>3</v>
      </c>
      <c r="BF14" s="174">
        <v>9</v>
      </c>
      <c r="BG14" s="174">
        <v>7</v>
      </c>
      <c r="BH14" s="117">
        <f t="shared" si="17"/>
        <v>39</v>
      </c>
      <c r="BI14" s="117">
        <f t="shared" si="18"/>
        <v>26</v>
      </c>
      <c r="BJ14" s="117">
        <f t="shared" si="18"/>
        <v>13</v>
      </c>
      <c r="BK14" s="174">
        <v>6</v>
      </c>
      <c r="BL14" s="174">
        <v>3</v>
      </c>
      <c r="BM14" s="174">
        <v>10</v>
      </c>
      <c r="BN14" s="174">
        <v>6</v>
      </c>
      <c r="BO14" s="174">
        <v>10</v>
      </c>
      <c r="BP14" s="174">
        <v>4</v>
      </c>
      <c r="BQ14" s="174"/>
      <c r="BR14" s="174"/>
      <c r="BS14" s="118">
        <f>BT14+BU14</f>
        <v>114</v>
      </c>
      <c r="BT14" s="117">
        <f>AB14+AK14+AZ14+BI14</f>
        <v>72</v>
      </c>
      <c r="BU14" s="120">
        <f>AC14+AL14+BA14+BJ14</f>
        <v>42</v>
      </c>
      <c r="BV14" s="111"/>
      <c r="BW14" s="111"/>
    </row>
    <row r="15" spans="1:82" s="32" customFormat="1" ht="22.5" customHeight="1" x14ac:dyDescent="0.25">
      <c r="A15" s="121"/>
      <c r="B15" s="124" t="s">
        <v>78</v>
      </c>
      <c r="C15" s="114" t="s">
        <v>79</v>
      </c>
      <c r="D15" s="115" t="s">
        <v>80</v>
      </c>
      <c r="E15" s="124" t="s">
        <v>81</v>
      </c>
      <c r="F15" s="117">
        <f t="shared" si="21"/>
        <v>37</v>
      </c>
      <c r="G15" s="178"/>
      <c r="H15" s="178">
        <v>14</v>
      </c>
      <c r="I15" s="178">
        <v>11</v>
      </c>
      <c r="J15" s="134">
        <f t="shared" si="1"/>
        <v>12</v>
      </c>
      <c r="K15" s="178">
        <v>12</v>
      </c>
      <c r="L15" s="178"/>
      <c r="M15" s="134">
        <f t="shared" si="2"/>
        <v>135</v>
      </c>
      <c r="N15" s="117">
        <f t="shared" si="3"/>
        <v>0</v>
      </c>
      <c r="O15" s="134">
        <f t="shared" si="4"/>
        <v>48</v>
      </c>
      <c r="P15" s="134">
        <f t="shared" si="5"/>
        <v>37</v>
      </c>
      <c r="Q15" s="134">
        <f t="shared" si="22"/>
        <v>50</v>
      </c>
      <c r="R15" s="134">
        <f t="shared" si="7"/>
        <v>50</v>
      </c>
      <c r="S15" s="134">
        <f t="shared" si="8"/>
        <v>0</v>
      </c>
      <c r="T15" s="134">
        <f t="shared" si="23"/>
        <v>71</v>
      </c>
      <c r="U15" s="178">
        <v>19</v>
      </c>
      <c r="V15" s="178">
        <v>52</v>
      </c>
      <c r="W15" s="135">
        <f t="shared" si="10"/>
        <v>12</v>
      </c>
      <c r="X15" s="178">
        <v>6</v>
      </c>
      <c r="Y15" s="179">
        <v>6</v>
      </c>
      <c r="Z15" s="125" t="s">
        <v>78</v>
      </c>
      <c r="AA15" s="134">
        <f t="shared" si="11"/>
        <v>0</v>
      </c>
      <c r="AB15" s="134">
        <f t="shared" si="24"/>
        <v>0</v>
      </c>
      <c r="AC15" s="134">
        <f t="shared" si="24"/>
        <v>0</v>
      </c>
      <c r="AD15" s="178"/>
      <c r="AE15" s="178"/>
      <c r="AF15" s="178"/>
      <c r="AG15" s="178"/>
      <c r="AH15" s="178"/>
      <c r="AI15" s="178"/>
      <c r="AJ15" s="134">
        <f t="shared" si="25"/>
        <v>48</v>
      </c>
      <c r="AK15" s="134">
        <f t="shared" si="14"/>
        <v>36</v>
      </c>
      <c r="AL15" s="134">
        <f t="shared" si="14"/>
        <v>12</v>
      </c>
      <c r="AM15" s="178">
        <v>8</v>
      </c>
      <c r="AN15" s="178">
        <v>2</v>
      </c>
      <c r="AO15" s="178">
        <v>6</v>
      </c>
      <c r="AP15" s="178">
        <v>2</v>
      </c>
      <c r="AQ15" s="178">
        <v>9</v>
      </c>
      <c r="AR15" s="178">
        <v>1</v>
      </c>
      <c r="AS15" s="178">
        <v>4</v>
      </c>
      <c r="AT15" s="178">
        <v>3</v>
      </c>
      <c r="AU15" s="178">
        <v>3</v>
      </c>
      <c r="AV15" s="178">
        <v>3</v>
      </c>
      <c r="AW15" s="178">
        <v>6</v>
      </c>
      <c r="AX15" s="178">
        <v>1</v>
      </c>
      <c r="AY15" s="134">
        <f t="shared" si="15"/>
        <v>37</v>
      </c>
      <c r="AZ15" s="134">
        <f t="shared" si="16"/>
        <v>26</v>
      </c>
      <c r="BA15" s="134">
        <f t="shared" si="16"/>
        <v>11</v>
      </c>
      <c r="BB15" s="178">
        <v>9</v>
      </c>
      <c r="BC15" s="178">
        <v>4</v>
      </c>
      <c r="BD15" s="178">
        <v>11</v>
      </c>
      <c r="BE15" s="178">
        <v>2</v>
      </c>
      <c r="BF15" s="178">
        <v>6</v>
      </c>
      <c r="BG15" s="178">
        <v>5</v>
      </c>
      <c r="BH15" s="134">
        <f t="shared" si="17"/>
        <v>50</v>
      </c>
      <c r="BI15" s="134">
        <f t="shared" si="18"/>
        <v>34</v>
      </c>
      <c r="BJ15" s="134">
        <f t="shared" si="18"/>
        <v>16</v>
      </c>
      <c r="BK15" s="178">
        <v>14</v>
      </c>
      <c r="BL15" s="178">
        <v>5</v>
      </c>
      <c r="BM15" s="178">
        <v>8</v>
      </c>
      <c r="BN15" s="178">
        <v>8</v>
      </c>
      <c r="BO15" s="178">
        <v>12</v>
      </c>
      <c r="BP15" s="178">
        <v>3</v>
      </c>
      <c r="BQ15" s="178"/>
      <c r="BR15" s="178"/>
      <c r="BS15" s="135">
        <f t="shared" si="19"/>
        <v>135</v>
      </c>
      <c r="BT15" s="134">
        <f t="shared" si="26"/>
        <v>96</v>
      </c>
      <c r="BU15" s="136">
        <f t="shared" si="20"/>
        <v>39</v>
      </c>
      <c r="BV15" s="111"/>
      <c r="BW15" s="111"/>
    </row>
    <row r="16" spans="1:82" s="32" customFormat="1" ht="33.75" customHeight="1" x14ac:dyDescent="0.25">
      <c r="A16" s="137"/>
      <c r="B16" s="138" t="s">
        <v>82</v>
      </c>
      <c r="C16" s="139"/>
      <c r="D16" s="139"/>
      <c r="E16" s="140"/>
      <c r="F16" s="141">
        <f>SUM(F7:F15)</f>
        <v>310</v>
      </c>
      <c r="G16" s="141">
        <f t="shared" ref="G16:BR16" si="27">SUM(G7:G15)</f>
        <v>7</v>
      </c>
      <c r="H16" s="141">
        <f t="shared" si="27"/>
        <v>118</v>
      </c>
      <c r="I16" s="141">
        <f t="shared" si="27"/>
        <v>90</v>
      </c>
      <c r="J16" s="141">
        <f t="shared" si="27"/>
        <v>95</v>
      </c>
      <c r="K16" s="141">
        <f t="shared" si="27"/>
        <v>92</v>
      </c>
      <c r="L16" s="141">
        <f t="shared" si="27"/>
        <v>3</v>
      </c>
      <c r="M16" s="141">
        <f t="shared" si="27"/>
        <v>1185</v>
      </c>
      <c r="N16" s="141">
        <f t="shared" si="27"/>
        <v>14</v>
      </c>
      <c r="O16" s="141">
        <f t="shared" si="27"/>
        <v>417</v>
      </c>
      <c r="P16" s="141">
        <f t="shared" si="27"/>
        <v>343</v>
      </c>
      <c r="Q16" s="141">
        <f t="shared" si="27"/>
        <v>411</v>
      </c>
      <c r="R16" s="141">
        <f t="shared" si="27"/>
        <v>407</v>
      </c>
      <c r="S16" s="141">
        <f t="shared" si="27"/>
        <v>4</v>
      </c>
      <c r="T16" s="141">
        <f t="shared" si="27"/>
        <v>693</v>
      </c>
      <c r="U16" s="141">
        <f t="shared" si="27"/>
        <v>228</v>
      </c>
      <c r="V16" s="141">
        <f t="shared" si="27"/>
        <v>465</v>
      </c>
      <c r="W16" s="141">
        <f t="shared" si="27"/>
        <v>154</v>
      </c>
      <c r="X16" s="141">
        <f t="shared" si="27"/>
        <v>62</v>
      </c>
      <c r="Y16" s="142">
        <f t="shared" si="27"/>
        <v>92</v>
      </c>
      <c r="Z16" s="143">
        <f t="shared" si="27"/>
        <v>0</v>
      </c>
      <c r="AA16" s="144">
        <f t="shared" si="27"/>
        <v>14</v>
      </c>
      <c r="AB16" s="144">
        <f t="shared" si="27"/>
        <v>11</v>
      </c>
      <c r="AC16" s="144">
        <f t="shared" si="27"/>
        <v>3</v>
      </c>
      <c r="AD16" s="144">
        <f t="shared" si="27"/>
        <v>0</v>
      </c>
      <c r="AE16" s="144">
        <f t="shared" si="27"/>
        <v>1</v>
      </c>
      <c r="AF16" s="144">
        <f t="shared" si="27"/>
        <v>1</v>
      </c>
      <c r="AG16" s="144">
        <f t="shared" si="27"/>
        <v>1</v>
      </c>
      <c r="AH16" s="144">
        <f t="shared" si="27"/>
        <v>10</v>
      </c>
      <c r="AI16" s="144">
        <f t="shared" si="27"/>
        <v>1</v>
      </c>
      <c r="AJ16" s="144">
        <f t="shared" si="27"/>
        <v>417</v>
      </c>
      <c r="AK16" s="144">
        <f t="shared" si="27"/>
        <v>301</v>
      </c>
      <c r="AL16" s="144">
        <f t="shared" si="27"/>
        <v>116</v>
      </c>
      <c r="AM16" s="144">
        <f t="shared" si="27"/>
        <v>55</v>
      </c>
      <c r="AN16" s="144">
        <f t="shared" si="27"/>
        <v>25</v>
      </c>
      <c r="AO16" s="144">
        <f t="shared" si="27"/>
        <v>44</v>
      </c>
      <c r="AP16" s="144">
        <f t="shared" si="27"/>
        <v>19</v>
      </c>
      <c r="AQ16" s="144">
        <f t="shared" si="27"/>
        <v>54</v>
      </c>
      <c r="AR16" s="144">
        <f t="shared" si="27"/>
        <v>15</v>
      </c>
      <c r="AS16" s="144">
        <f t="shared" si="27"/>
        <v>49</v>
      </c>
      <c r="AT16" s="144">
        <f t="shared" si="27"/>
        <v>21</v>
      </c>
      <c r="AU16" s="144">
        <f t="shared" si="27"/>
        <v>44</v>
      </c>
      <c r="AV16" s="144">
        <f t="shared" si="27"/>
        <v>18</v>
      </c>
      <c r="AW16" s="144">
        <f t="shared" si="27"/>
        <v>55</v>
      </c>
      <c r="AX16" s="144">
        <f t="shared" si="27"/>
        <v>18</v>
      </c>
      <c r="AY16" s="141">
        <f t="shared" si="27"/>
        <v>343</v>
      </c>
      <c r="AZ16" s="141">
        <f t="shared" si="27"/>
        <v>231</v>
      </c>
      <c r="BA16" s="141">
        <f t="shared" si="27"/>
        <v>112</v>
      </c>
      <c r="BB16" s="141">
        <f t="shared" si="27"/>
        <v>83</v>
      </c>
      <c r="BC16" s="141">
        <f t="shared" si="27"/>
        <v>36</v>
      </c>
      <c r="BD16" s="141">
        <f t="shared" si="27"/>
        <v>70</v>
      </c>
      <c r="BE16" s="141">
        <f t="shared" si="27"/>
        <v>35</v>
      </c>
      <c r="BF16" s="141">
        <f t="shared" si="27"/>
        <v>78</v>
      </c>
      <c r="BG16" s="141">
        <f t="shared" si="27"/>
        <v>41</v>
      </c>
      <c r="BH16" s="141">
        <f t="shared" si="27"/>
        <v>411</v>
      </c>
      <c r="BI16" s="141">
        <f t="shared" si="27"/>
        <v>273</v>
      </c>
      <c r="BJ16" s="141">
        <f t="shared" si="27"/>
        <v>138</v>
      </c>
      <c r="BK16" s="141">
        <f t="shared" si="27"/>
        <v>80</v>
      </c>
      <c r="BL16" s="141">
        <f t="shared" si="27"/>
        <v>51</v>
      </c>
      <c r="BM16" s="141">
        <f t="shared" si="27"/>
        <v>102</v>
      </c>
      <c r="BN16" s="141">
        <f t="shared" si="27"/>
        <v>42</v>
      </c>
      <c r="BO16" s="141">
        <f t="shared" si="27"/>
        <v>88</v>
      </c>
      <c r="BP16" s="141">
        <f t="shared" si="27"/>
        <v>44</v>
      </c>
      <c r="BQ16" s="141">
        <f t="shared" si="27"/>
        <v>3</v>
      </c>
      <c r="BR16" s="141">
        <f t="shared" si="27"/>
        <v>1</v>
      </c>
      <c r="BS16" s="141">
        <f t="shared" ref="BS16:BU16" si="28">SUM(BS7:BS15)</f>
        <v>1185</v>
      </c>
      <c r="BT16" s="141">
        <f t="shared" si="28"/>
        <v>816</v>
      </c>
      <c r="BU16" s="142">
        <f t="shared" si="28"/>
        <v>369</v>
      </c>
      <c r="BV16" s="111"/>
      <c r="BW16" s="111"/>
    </row>
    <row r="17" spans="1:75" s="32" customFormat="1" ht="22.5" customHeight="1" x14ac:dyDescent="0.25">
      <c r="A17" s="145" t="s">
        <v>83</v>
      </c>
      <c r="B17" s="146"/>
      <c r="C17" s="146"/>
      <c r="D17" s="146"/>
      <c r="E17" s="147"/>
      <c r="F17" s="148">
        <f>SUM(F6:F15)</f>
        <v>319</v>
      </c>
      <c r="G17" s="148">
        <f t="shared" ref="G17:Y17" si="29">SUM(G6:G15)</f>
        <v>7</v>
      </c>
      <c r="H17" s="148">
        <f t="shared" si="29"/>
        <v>121</v>
      </c>
      <c r="I17" s="148">
        <f t="shared" si="29"/>
        <v>93</v>
      </c>
      <c r="J17" s="148">
        <f t="shared" si="29"/>
        <v>98</v>
      </c>
      <c r="K17" s="148">
        <f t="shared" si="29"/>
        <v>95</v>
      </c>
      <c r="L17" s="148">
        <f t="shared" si="29"/>
        <v>3</v>
      </c>
      <c r="M17" s="148">
        <f t="shared" si="29"/>
        <v>1242</v>
      </c>
      <c r="N17" s="148">
        <f t="shared" si="29"/>
        <v>14</v>
      </c>
      <c r="O17" s="148">
        <f t="shared" si="29"/>
        <v>434</v>
      </c>
      <c r="P17" s="148">
        <f t="shared" si="29"/>
        <v>363</v>
      </c>
      <c r="Q17" s="148">
        <f t="shared" si="29"/>
        <v>431</v>
      </c>
      <c r="R17" s="148">
        <f t="shared" si="29"/>
        <v>427</v>
      </c>
      <c r="S17" s="148">
        <f t="shared" si="29"/>
        <v>4</v>
      </c>
      <c r="T17" s="148">
        <f t="shared" si="29"/>
        <v>723</v>
      </c>
      <c r="U17" s="148">
        <f t="shared" si="29"/>
        <v>241</v>
      </c>
      <c r="V17" s="148">
        <f t="shared" si="29"/>
        <v>482</v>
      </c>
      <c r="W17" s="149">
        <f t="shared" si="29"/>
        <v>156</v>
      </c>
      <c r="X17" s="148">
        <f t="shared" si="29"/>
        <v>63</v>
      </c>
      <c r="Y17" s="150">
        <f t="shared" si="29"/>
        <v>93</v>
      </c>
      <c r="Z17" s="151" t="s">
        <v>15</v>
      </c>
      <c r="AA17" s="152">
        <f t="shared" ref="AA17:AX17" si="30">AA16+AA6</f>
        <v>14</v>
      </c>
      <c r="AB17" s="152">
        <f t="shared" si="30"/>
        <v>11</v>
      </c>
      <c r="AC17" s="152">
        <f t="shared" si="30"/>
        <v>3</v>
      </c>
      <c r="AD17" s="134">
        <f t="shared" si="30"/>
        <v>0</v>
      </c>
      <c r="AE17" s="134">
        <f t="shared" si="30"/>
        <v>1</v>
      </c>
      <c r="AF17" s="134">
        <f t="shared" si="30"/>
        <v>1</v>
      </c>
      <c r="AG17" s="134">
        <f t="shared" si="30"/>
        <v>1</v>
      </c>
      <c r="AH17" s="134">
        <f t="shared" si="30"/>
        <v>10</v>
      </c>
      <c r="AI17" s="134">
        <f t="shared" si="30"/>
        <v>1</v>
      </c>
      <c r="AJ17" s="152">
        <f t="shared" si="30"/>
        <v>434</v>
      </c>
      <c r="AK17" s="152">
        <f t="shared" si="30"/>
        <v>315</v>
      </c>
      <c r="AL17" s="152">
        <f t="shared" si="30"/>
        <v>119</v>
      </c>
      <c r="AM17" s="134">
        <f t="shared" si="30"/>
        <v>58</v>
      </c>
      <c r="AN17" s="134">
        <f t="shared" si="30"/>
        <v>25</v>
      </c>
      <c r="AO17" s="134">
        <f t="shared" si="30"/>
        <v>45</v>
      </c>
      <c r="AP17" s="134">
        <f t="shared" si="30"/>
        <v>21</v>
      </c>
      <c r="AQ17" s="134">
        <f t="shared" si="30"/>
        <v>56</v>
      </c>
      <c r="AR17" s="134">
        <f t="shared" si="30"/>
        <v>16</v>
      </c>
      <c r="AS17" s="134">
        <f t="shared" si="30"/>
        <v>51</v>
      </c>
      <c r="AT17" s="134">
        <f t="shared" si="30"/>
        <v>21</v>
      </c>
      <c r="AU17" s="134">
        <f t="shared" si="30"/>
        <v>47</v>
      </c>
      <c r="AV17" s="134">
        <f t="shared" si="30"/>
        <v>18</v>
      </c>
      <c r="AW17" s="134">
        <f t="shared" si="30"/>
        <v>58</v>
      </c>
      <c r="AX17" s="134">
        <f t="shared" si="30"/>
        <v>18</v>
      </c>
      <c r="AY17" s="153">
        <f t="shared" si="15"/>
        <v>363</v>
      </c>
      <c r="AZ17" s="153">
        <f t="shared" ref="AZ17:BG17" si="31">AZ16+AZ6</f>
        <v>247</v>
      </c>
      <c r="BA17" s="153">
        <f t="shared" si="31"/>
        <v>116</v>
      </c>
      <c r="BB17" s="154">
        <f t="shared" si="31"/>
        <v>91</v>
      </c>
      <c r="BC17" s="154">
        <f t="shared" si="31"/>
        <v>36</v>
      </c>
      <c r="BD17" s="154">
        <f t="shared" si="31"/>
        <v>74</v>
      </c>
      <c r="BE17" s="154">
        <f t="shared" si="31"/>
        <v>37</v>
      </c>
      <c r="BF17" s="154">
        <f t="shared" si="31"/>
        <v>82</v>
      </c>
      <c r="BG17" s="154">
        <f t="shared" si="31"/>
        <v>43</v>
      </c>
      <c r="BH17" s="148">
        <f>BI17+BJ17</f>
        <v>431</v>
      </c>
      <c r="BI17" s="148">
        <f t="shared" ref="BI17:BR17" si="32">BI16+BI6</f>
        <v>289</v>
      </c>
      <c r="BJ17" s="148">
        <f t="shared" si="32"/>
        <v>142</v>
      </c>
      <c r="BK17" s="154">
        <f t="shared" si="32"/>
        <v>84</v>
      </c>
      <c r="BL17" s="154">
        <f t="shared" si="32"/>
        <v>52</v>
      </c>
      <c r="BM17" s="154">
        <f t="shared" si="32"/>
        <v>109</v>
      </c>
      <c r="BN17" s="154">
        <f t="shared" si="32"/>
        <v>43</v>
      </c>
      <c r="BO17" s="154">
        <f t="shared" si="32"/>
        <v>93</v>
      </c>
      <c r="BP17" s="154">
        <f t="shared" si="32"/>
        <v>46</v>
      </c>
      <c r="BQ17" s="154">
        <f t="shared" si="32"/>
        <v>3</v>
      </c>
      <c r="BR17" s="154">
        <f t="shared" si="32"/>
        <v>1</v>
      </c>
      <c r="BS17" s="149">
        <f t="shared" ref="BS17" si="33">BT17+BU17</f>
        <v>1242</v>
      </c>
      <c r="BT17" s="148">
        <f>AB17+AK17+AZ17+BI17</f>
        <v>862</v>
      </c>
      <c r="BU17" s="150">
        <f>AC17+AL17+BA17+BJ17</f>
        <v>380</v>
      </c>
      <c r="BV17" s="111"/>
      <c r="BW17" s="155"/>
    </row>
    <row r="18" spans="1:75" s="32" customFormat="1" ht="22.5" customHeight="1" x14ac:dyDescent="0.25">
      <c r="A18" s="156"/>
      <c r="B18" s="157"/>
      <c r="C18" s="157"/>
      <c r="D18" s="157"/>
      <c r="E18" s="158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60"/>
      <c r="X18" s="159"/>
      <c r="Y18" s="161"/>
      <c r="Z18" s="162"/>
      <c r="AA18" s="163"/>
      <c r="AB18" s="163"/>
      <c r="AC18" s="163"/>
      <c r="AD18" s="164">
        <f>AD17+AE17</f>
        <v>1</v>
      </c>
      <c r="AE18" s="165"/>
      <c r="AF18" s="164">
        <f>AF17+AG17</f>
        <v>2</v>
      </c>
      <c r="AG18" s="165"/>
      <c r="AH18" s="164">
        <f>AH17+AI17</f>
        <v>11</v>
      </c>
      <c r="AI18" s="165"/>
      <c r="AJ18" s="163"/>
      <c r="AK18" s="163"/>
      <c r="AL18" s="163"/>
      <c r="AM18" s="164">
        <f>AM17+AN17</f>
        <v>83</v>
      </c>
      <c r="AN18" s="165"/>
      <c r="AO18" s="164">
        <f>AO17+AP17</f>
        <v>66</v>
      </c>
      <c r="AP18" s="165"/>
      <c r="AQ18" s="164">
        <f>AQ17+AR17</f>
        <v>72</v>
      </c>
      <c r="AR18" s="165"/>
      <c r="AS18" s="164">
        <f>AS17+AT17</f>
        <v>72</v>
      </c>
      <c r="AT18" s="165"/>
      <c r="AU18" s="164">
        <f>AU17+AV17</f>
        <v>65</v>
      </c>
      <c r="AV18" s="165"/>
      <c r="AW18" s="164">
        <f>AW17+AX17</f>
        <v>76</v>
      </c>
      <c r="AX18" s="165"/>
      <c r="AY18" s="166"/>
      <c r="AZ18" s="166"/>
      <c r="BA18" s="166"/>
      <c r="BB18" s="167">
        <f>BB17+BC17</f>
        <v>127</v>
      </c>
      <c r="BC18" s="168"/>
      <c r="BD18" s="167">
        <f>BD17+BE17</f>
        <v>111</v>
      </c>
      <c r="BE18" s="168"/>
      <c r="BF18" s="167">
        <f>BF17+BG17</f>
        <v>125</v>
      </c>
      <c r="BG18" s="168"/>
      <c r="BH18" s="159"/>
      <c r="BI18" s="159"/>
      <c r="BJ18" s="159"/>
      <c r="BK18" s="167">
        <f>BK17+BL17</f>
        <v>136</v>
      </c>
      <c r="BL18" s="168"/>
      <c r="BM18" s="167">
        <f>BM17+BN17</f>
        <v>152</v>
      </c>
      <c r="BN18" s="168"/>
      <c r="BO18" s="167">
        <f>BO17+BP17</f>
        <v>139</v>
      </c>
      <c r="BP18" s="168"/>
      <c r="BQ18" s="167">
        <f>BQ17+BR17</f>
        <v>4</v>
      </c>
      <c r="BR18" s="168"/>
      <c r="BS18" s="160"/>
      <c r="BT18" s="159"/>
      <c r="BU18" s="161"/>
      <c r="BV18" s="111"/>
      <c r="BW18" s="155"/>
    </row>
    <row r="20" spans="1:75" s="32" customFormat="1" ht="15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BW20" s="31"/>
    </row>
    <row r="21" spans="1:75" s="32" customFormat="1" ht="15" customHeight="1" x14ac:dyDescent="0.25">
      <c r="Z21" s="30"/>
      <c r="AB21" s="30"/>
      <c r="AD21" s="30"/>
      <c r="AE21" s="30"/>
      <c r="AF21" s="30"/>
      <c r="AG21" s="30"/>
      <c r="AH21" s="30"/>
      <c r="AI21" s="30"/>
      <c r="BW21" s="31"/>
    </row>
    <row r="23" spans="1:75" s="32" customFormat="1" ht="15" customHeight="1" x14ac:dyDescent="0.25">
      <c r="AB23" s="30"/>
      <c r="BW23" s="31"/>
    </row>
    <row r="25" spans="1:75" s="32" customFormat="1" ht="15" customHeight="1" x14ac:dyDescent="0.25">
      <c r="AB25" s="30"/>
      <c r="BW25" s="31"/>
    </row>
    <row r="26" spans="1:75" s="32" customFormat="1" ht="15" customHeight="1" x14ac:dyDescent="0.25">
      <c r="AB26" s="30"/>
      <c r="BW26" s="31"/>
    </row>
    <row r="27" spans="1:75" s="31" customFormat="1" ht="15" customHeight="1" x14ac:dyDescent="0.25"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</row>
    <row r="28" spans="1:75" s="32" customFormat="1" ht="15" customHeight="1" x14ac:dyDescent="0.25">
      <c r="AB28" s="30"/>
      <c r="BW28" s="31"/>
    </row>
    <row r="29" spans="1:75" s="32" customFormat="1" ht="15" customHeight="1" x14ac:dyDescent="0.25">
      <c r="AB29" s="30"/>
      <c r="BW29" s="31"/>
    </row>
    <row r="30" spans="1:75" s="32" customFormat="1" ht="15" customHeight="1" x14ac:dyDescent="0.25">
      <c r="AB30" s="30"/>
      <c r="BW30" s="31"/>
    </row>
    <row r="31" spans="1:75" s="32" customFormat="1" ht="15" customHeight="1" x14ac:dyDescent="0.25">
      <c r="AB31" s="30"/>
      <c r="BW31" s="31"/>
    </row>
    <row r="32" spans="1:75" s="32" customFormat="1" ht="15" customHeight="1" x14ac:dyDescent="0.25">
      <c r="AB32" s="30"/>
      <c r="BW32" s="31"/>
    </row>
    <row r="33" spans="7:75" s="32" customFormat="1" ht="15" customHeight="1" x14ac:dyDescent="0.25">
      <c r="AB33" s="30"/>
      <c r="BW33" s="31"/>
    </row>
    <row r="34" spans="7:75" s="32" customFormat="1" ht="15" customHeight="1" x14ac:dyDescent="0.25">
      <c r="AB34" s="30"/>
      <c r="BW34" s="31"/>
    </row>
    <row r="35" spans="7:75" s="32" customFormat="1" ht="15" customHeight="1" x14ac:dyDescent="0.25">
      <c r="AB35" s="30"/>
      <c r="BW35" s="31"/>
    </row>
    <row r="36" spans="7:75" s="32" customFormat="1" ht="15" customHeight="1" x14ac:dyDescent="0.25">
      <c r="AB36" s="30"/>
      <c r="BW36" s="31"/>
    </row>
    <row r="37" spans="7:75" s="32" customFormat="1" ht="15" customHeight="1" x14ac:dyDescent="0.25">
      <c r="AB37" s="30"/>
      <c r="BW37" s="31"/>
    </row>
    <row r="38" spans="7:75" s="32" customFormat="1" ht="15" customHeight="1" x14ac:dyDescent="0.25">
      <c r="BW38" s="31"/>
    </row>
    <row r="39" spans="7:75" s="32" customFormat="1" ht="15" customHeight="1" x14ac:dyDescent="0.25">
      <c r="BW39" s="31"/>
    </row>
    <row r="40" spans="7:75" s="32" customFormat="1" ht="15" customHeight="1" x14ac:dyDescent="0.25">
      <c r="G40" s="30"/>
      <c r="H40" s="30"/>
      <c r="I40" s="30"/>
      <c r="K40" s="30"/>
      <c r="L40" s="30"/>
      <c r="BW40" s="31"/>
    </row>
    <row r="41" spans="7:75" s="32" customFormat="1" ht="15" customHeight="1" x14ac:dyDescent="0.25">
      <c r="G41" s="30"/>
      <c r="H41" s="30"/>
      <c r="I41" s="30"/>
      <c r="K41" s="30"/>
      <c r="L41" s="30"/>
      <c r="BW41" s="31"/>
    </row>
    <row r="42" spans="7:75" s="32" customFormat="1" ht="15" customHeight="1" x14ac:dyDescent="0.25">
      <c r="G42" s="30"/>
      <c r="H42" s="30"/>
      <c r="I42" s="30"/>
      <c r="K42" s="30"/>
      <c r="L42" s="30"/>
      <c r="BW42" s="31"/>
    </row>
    <row r="43" spans="7:75" s="32" customFormat="1" ht="15" customHeight="1" x14ac:dyDescent="0.25">
      <c r="G43" s="30"/>
      <c r="H43" s="30"/>
      <c r="I43" s="30"/>
      <c r="K43" s="30"/>
      <c r="L43" s="30"/>
      <c r="BW43" s="31"/>
    </row>
    <row r="44" spans="7:75" s="32" customFormat="1" ht="15" customHeight="1" x14ac:dyDescent="0.25">
      <c r="G44" s="30"/>
      <c r="H44" s="30"/>
      <c r="I44" s="30"/>
      <c r="K44" s="30"/>
      <c r="L44" s="30"/>
      <c r="BW44" s="31"/>
    </row>
    <row r="45" spans="7:75" s="32" customFormat="1" ht="15" customHeight="1" x14ac:dyDescent="0.25">
      <c r="G45" s="30"/>
      <c r="H45" s="30"/>
      <c r="I45" s="30"/>
      <c r="K45" s="30"/>
      <c r="L45" s="30"/>
      <c r="BW45" s="31"/>
    </row>
    <row r="46" spans="7:75" s="32" customFormat="1" ht="15" customHeight="1" x14ac:dyDescent="0.25">
      <c r="G46" s="30"/>
      <c r="H46" s="30"/>
      <c r="I46" s="30"/>
      <c r="K46" s="30"/>
      <c r="L46" s="30"/>
      <c r="BW46" s="31"/>
    </row>
    <row r="47" spans="7:75" s="32" customFormat="1" ht="15" customHeight="1" x14ac:dyDescent="0.25">
      <c r="G47" s="30"/>
      <c r="H47" s="30"/>
      <c r="I47" s="30"/>
      <c r="K47" s="30"/>
      <c r="L47" s="30"/>
      <c r="BW47" s="31"/>
    </row>
    <row r="48" spans="7:75" s="32" customFormat="1" ht="15" customHeight="1" x14ac:dyDescent="0.25">
      <c r="G48" s="30"/>
      <c r="H48" s="30"/>
      <c r="I48" s="30"/>
      <c r="K48" s="30"/>
      <c r="L48" s="30"/>
      <c r="BW48" s="31"/>
    </row>
    <row r="49" spans="7:75" s="32" customFormat="1" ht="15" customHeight="1" x14ac:dyDescent="0.25">
      <c r="G49" s="30"/>
      <c r="H49" s="30"/>
      <c r="I49" s="30"/>
      <c r="K49" s="30"/>
      <c r="L49" s="30"/>
      <c r="BW49" s="31"/>
    </row>
    <row r="50" spans="7:75" s="32" customFormat="1" ht="15" customHeight="1" x14ac:dyDescent="0.25">
      <c r="G50" s="30"/>
      <c r="H50" s="30"/>
      <c r="I50" s="30"/>
      <c r="K50" s="30"/>
      <c r="L50" s="30"/>
      <c r="BW50" s="31"/>
    </row>
    <row r="51" spans="7:75" s="32" customFormat="1" ht="15" customHeight="1" x14ac:dyDescent="0.25">
      <c r="G51" s="30"/>
      <c r="H51" s="30"/>
      <c r="I51" s="30"/>
      <c r="K51" s="30"/>
      <c r="L51" s="30"/>
      <c r="BW51" s="31"/>
    </row>
    <row r="52" spans="7:75" s="32" customFormat="1" ht="15" customHeight="1" x14ac:dyDescent="0.25">
      <c r="G52" s="30"/>
      <c r="H52" s="30"/>
      <c r="I52" s="30"/>
      <c r="K52" s="30"/>
      <c r="L52" s="30"/>
      <c r="BW52" s="31"/>
    </row>
    <row r="53" spans="7:75" s="32" customFormat="1" ht="15" customHeight="1" x14ac:dyDescent="0.25">
      <c r="G53" s="30"/>
      <c r="H53" s="30"/>
      <c r="I53" s="30"/>
      <c r="K53" s="30"/>
      <c r="L53" s="30"/>
      <c r="BW53" s="31"/>
    </row>
    <row r="54" spans="7:75" s="32" customFormat="1" ht="15" customHeight="1" x14ac:dyDescent="0.25">
      <c r="G54" s="30"/>
      <c r="H54" s="30"/>
      <c r="I54" s="30"/>
      <c r="K54" s="30"/>
      <c r="L54" s="30"/>
      <c r="BW54" s="31"/>
    </row>
    <row r="55" spans="7:75" s="32" customFormat="1" ht="15" customHeight="1" x14ac:dyDescent="0.25">
      <c r="G55" s="30"/>
      <c r="H55" s="30"/>
      <c r="I55" s="30"/>
      <c r="K55" s="30"/>
      <c r="L55" s="30"/>
      <c r="BW55" s="31"/>
    </row>
    <row r="56" spans="7:75" s="32" customFormat="1" ht="15" customHeight="1" x14ac:dyDescent="0.25">
      <c r="BW56" s="31"/>
    </row>
    <row r="57" spans="7:75" s="32" customFormat="1" ht="15" customHeight="1" x14ac:dyDescent="0.25">
      <c r="BW57" s="31"/>
    </row>
    <row r="58" spans="7:75" s="32" customFormat="1" ht="15" customHeight="1" x14ac:dyDescent="0.25">
      <c r="BW58" s="31"/>
    </row>
    <row r="59" spans="7:75" s="32" customFormat="1" ht="15" customHeight="1" x14ac:dyDescent="0.25">
      <c r="BW59" s="31"/>
    </row>
    <row r="60" spans="7:75" s="32" customFormat="1" ht="15" customHeight="1" x14ac:dyDescent="0.25">
      <c r="BW60" s="31"/>
    </row>
    <row r="61" spans="7:75" s="32" customFormat="1" ht="15" customHeight="1" x14ac:dyDescent="0.25">
      <c r="BW61" s="31"/>
    </row>
    <row r="62" spans="7:75" s="32" customFormat="1" ht="15" customHeight="1" x14ac:dyDescent="0.25">
      <c r="BW62" s="31"/>
    </row>
    <row r="63" spans="7:75" s="32" customFormat="1" ht="15" customHeight="1" x14ac:dyDescent="0.25">
      <c r="BW63" s="31"/>
    </row>
    <row r="64" spans="7:75" s="32" customFormat="1" ht="15" customHeight="1" x14ac:dyDescent="0.25">
      <c r="BW64" s="31"/>
    </row>
    <row r="65" spans="75:75" s="32" customFormat="1" ht="15" customHeight="1" x14ac:dyDescent="0.25">
      <c r="BW65" s="31"/>
    </row>
    <row r="66" spans="75:75" s="32" customFormat="1" ht="15" customHeight="1" x14ac:dyDescent="0.25">
      <c r="BW66" s="31"/>
    </row>
    <row r="67" spans="75:75" s="32" customFormat="1" ht="15" customHeight="1" x14ac:dyDescent="0.25">
      <c r="BW67" s="31"/>
    </row>
    <row r="68" spans="75:75" s="32" customFormat="1" ht="15" customHeight="1" x14ac:dyDescent="0.25">
      <c r="BW68" s="31"/>
    </row>
    <row r="69" spans="75:75" s="32" customFormat="1" ht="15" customHeight="1" x14ac:dyDescent="0.25">
      <c r="BW69" s="31"/>
    </row>
    <row r="70" spans="75:75" s="32" customFormat="1" ht="15" customHeight="1" x14ac:dyDescent="0.25">
      <c r="BW70" s="31"/>
    </row>
    <row r="71" spans="75:75" s="32" customFormat="1" ht="15" customHeight="1" x14ac:dyDescent="0.25">
      <c r="BW71" s="31"/>
    </row>
    <row r="72" spans="75:75" s="32" customFormat="1" ht="15" customHeight="1" x14ac:dyDescent="0.25">
      <c r="BW72" s="31"/>
    </row>
    <row r="73" spans="75:75" s="32" customFormat="1" ht="15" customHeight="1" x14ac:dyDescent="0.25">
      <c r="BW73" s="31"/>
    </row>
    <row r="74" spans="75:75" s="32" customFormat="1" ht="15" customHeight="1" x14ac:dyDescent="0.25">
      <c r="BW74" s="31"/>
    </row>
    <row r="75" spans="75:75" s="32" customFormat="1" ht="15" customHeight="1" x14ac:dyDescent="0.25">
      <c r="BW75" s="31"/>
    </row>
    <row r="76" spans="75:75" s="32" customFormat="1" ht="15" customHeight="1" x14ac:dyDescent="0.25">
      <c r="BW76" s="31"/>
    </row>
    <row r="77" spans="75:75" s="32" customFormat="1" ht="15" customHeight="1" x14ac:dyDescent="0.25">
      <c r="BW77" s="31"/>
    </row>
    <row r="78" spans="75:75" s="32" customFormat="1" ht="15" customHeight="1" x14ac:dyDescent="0.25">
      <c r="BW78" s="31"/>
    </row>
    <row r="79" spans="75:75" s="32" customFormat="1" ht="15" customHeight="1" x14ac:dyDescent="0.25">
      <c r="BW79" s="31"/>
    </row>
    <row r="80" spans="75:75" s="32" customFormat="1" ht="15" customHeight="1" x14ac:dyDescent="0.25">
      <c r="BW80" s="31"/>
    </row>
    <row r="81" spans="75:75" s="32" customFormat="1" ht="15" customHeight="1" x14ac:dyDescent="0.25">
      <c r="BW81" s="31"/>
    </row>
    <row r="82" spans="75:75" s="32" customFormat="1" ht="15" customHeight="1" x14ac:dyDescent="0.25">
      <c r="BW82" s="31"/>
    </row>
    <row r="83" spans="75:75" s="32" customFormat="1" ht="15" customHeight="1" x14ac:dyDescent="0.25">
      <c r="BW83" s="31"/>
    </row>
    <row r="84" spans="75:75" s="32" customFormat="1" ht="15" customHeight="1" x14ac:dyDescent="0.25">
      <c r="BW84" s="31"/>
    </row>
    <row r="85" spans="75:75" s="32" customFormat="1" ht="15" customHeight="1" x14ac:dyDescent="0.25">
      <c r="BW85" s="31"/>
    </row>
    <row r="86" spans="75:75" s="32" customFormat="1" ht="15" customHeight="1" x14ac:dyDescent="0.25">
      <c r="BW86" s="31"/>
    </row>
    <row r="87" spans="75:75" s="32" customFormat="1" ht="15" customHeight="1" x14ac:dyDescent="0.25">
      <c r="BW87" s="31"/>
    </row>
    <row r="88" spans="75:75" s="32" customFormat="1" ht="15" customHeight="1" x14ac:dyDescent="0.25">
      <c r="BW88" s="31"/>
    </row>
    <row r="89" spans="75:75" s="32" customFormat="1" ht="15" customHeight="1" x14ac:dyDescent="0.25">
      <c r="BW89" s="31"/>
    </row>
    <row r="90" spans="75:75" s="32" customFormat="1" ht="15" customHeight="1" x14ac:dyDescent="0.25">
      <c r="BW90" s="31"/>
    </row>
    <row r="91" spans="75:75" s="32" customFormat="1" ht="15" customHeight="1" x14ac:dyDescent="0.25">
      <c r="BW91" s="31"/>
    </row>
    <row r="92" spans="75:75" s="32" customFormat="1" ht="15" customHeight="1" x14ac:dyDescent="0.25">
      <c r="BW92" s="31"/>
    </row>
    <row r="93" spans="75:75" s="32" customFormat="1" ht="15" customHeight="1" x14ac:dyDescent="0.25">
      <c r="BW93" s="31"/>
    </row>
    <row r="94" spans="75:75" s="32" customFormat="1" ht="15" customHeight="1" x14ac:dyDescent="0.25">
      <c r="BW94" s="31"/>
    </row>
    <row r="95" spans="75:75" s="32" customFormat="1" ht="15" customHeight="1" x14ac:dyDescent="0.25">
      <c r="BW95" s="31"/>
    </row>
    <row r="96" spans="75:75" s="32" customFormat="1" ht="15" customHeight="1" x14ac:dyDescent="0.25">
      <c r="BW96" s="31"/>
    </row>
    <row r="97" spans="75:75" s="32" customFormat="1" ht="15" customHeight="1" x14ac:dyDescent="0.25">
      <c r="BW97" s="31"/>
    </row>
    <row r="98" spans="75:75" s="32" customFormat="1" ht="15" customHeight="1" x14ac:dyDescent="0.25">
      <c r="BW98" s="31"/>
    </row>
    <row r="99" spans="75:75" s="32" customFormat="1" ht="15" customHeight="1" x14ac:dyDescent="0.25">
      <c r="BW99" s="31"/>
    </row>
    <row r="100" spans="75:75" s="32" customFormat="1" ht="15" customHeight="1" x14ac:dyDescent="0.25">
      <c r="BW100" s="31"/>
    </row>
    <row r="101" spans="75:75" s="32" customFormat="1" ht="15" customHeight="1" x14ac:dyDescent="0.25">
      <c r="BW101" s="31"/>
    </row>
    <row r="102" spans="75:75" s="32" customFormat="1" ht="15" customHeight="1" x14ac:dyDescent="0.25">
      <c r="BW102" s="31"/>
    </row>
    <row r="103" spans="75:75" s="32" customFormat="1" ht="15" customHeight="1" x14ac:dyDescent="0.25">
      <c r="BW103" s="31"/>
    </row>
    <row r="104" spans="75:75" s="32" customFormat="1" ht="15" customHeight="1" x14ac:dyDescent="0.25">
      <c r="BW104" s="31"/>
    </row>
    <row r="105" spans="75:75" s="32" customFormat="1" ht="15" customHeight="1" x14ac:dyDescent="0.25">
      <c r="BW105" s="31"/>
    </row>
    <row r="106" spans="75:75" s="32" customFormat="1" ht="15" customHeight="1" x14ac:dyDescent="0.25">
      <c r="BW106" s="31"/>
    </row>
    <row r="107" spans="75:75" s="32" customFormat="1" ht="15" customHeight="1" x14ac:dyDescent="0.25">
      <c r="BW107" s="31"/>
    </row>
    <row r="108" spans="75:75" s="32" customFormat="1" ht="15" customHeight="1" x14ac:dyDescent="0.25">
      <c r="BW108" s="31"/>
    </row>
    <row r="109" spans="75:75" s="32" customFormat="1" ht="15" customHeight="1" x14ac:dyDescent="0.25">
      <c r="BW109" s="31"/>
    </row>
    <row r="110" spans="75:75" s="32" customFormat="1" ht="15" customHeight="1" x14ac:dyDescent="0.25">
      <c r="BW110" s="31"/>
    </row>
    <row r="111" spans="75:75" s="32" customFormat="1" ht="15" customHeight="1" x14ac:dyDescent="0.25">
      <c r="BW111" s="31"/>
    </row>
    <row r="112" spans="75:75" s="32" customFormat="1" ht="15" customHeight="1" x14ac:dyDescent="0.25">
      <c r="BW112" s="31"/>
    </row>
    <row r="113" spans="75:75" s="32" customFormat="1" ht="15" customHeight="1" x14ac:dyDescent="0.25">
      <c r="BW113" s="31"/>
    </row>
    <row r="114" spans="75:75" s="32" customFormat="1" ht="15" customHeight="1" x14ac:dyDescent="0.25">
      <c r="BW114" s="31"/>
    </row>
    <row r="115" spans="75:75" s="32" customFormat="1" ht="15" customHeight="1" x14ac:dyDescent="0.25">
      <c r="BW115" s="31"/>
    </row>
    <row r="116" spans="75:75" s="32" customFormat="1" ht="15" customHeight="1" x14ac:dyDescent="0.25">
      <c r="BW116" s="31"/>
    </row>
    <row r="117" spans="75:75" s="32" customFormat="1" ht="15" customHeight="1" x14ac:dyDescent="0.25">
      <c r="BW117" s="31"/>
    </row>
    <row r="118" spans="75:75" s="32" customFormat="1" ht="15" customHeight="1" x14ac:dyDescent="0.25">
      <c r="BW118" s="31"/>
    </row>
    <row r="119" spans="75:75" s="32" customFormat="1" ht="15" customHeight="1" x14ac:dyDescent="0.25">
      <c r="BW119" s="31"/>
    </row>
    <row r="120" spans="75:75" s="32" customFormat="1" ht="15" customHeight="1" x14ac:dyDescent="0.25">
      <c r="BW120" s="31"/>
    </row>
    <row r="121" spans="75:75" s="32" customFormat="1" ht="15" customHeight="1" x14ac:dyDescent="0.25">
      <c r="BW121" s="31"/>
    </row>
    <row r="122" spans="75:75" s="32" customFormat="1" ht="15" customHeight="1" x14ac:dyDescent="0.25">
      <c r="BW122" s="31"/>
    </row>
    <row r="123" spans="75:75" s="32" customFormat="1" ht="15" customHeight="1" x14ac:dyDescent="0.25">
      <c r="BW123" s="31"/>
    </row>
    <row r="124" spans="75:75" s="32" customFormat="1" ht="15" customHeight="1" x14ac:dyDescent="0.25">
      <c r="BW124" s="31"/>
    </row>
    <row r="125" spans="75:75" s="32" customFormat="1" ht="15" customHeight="1" x14ac:dyDescent="0.25">
      <c r="BW125" s="31"/>
    </row>
    <row r="126" spans="75:75" s="32" customFormat="1" ht="15" customHeight="1" x14ac:dyDescent="0.25">
      <c r="BW126" s="31"/>
    </row>
    <row r="127" spans="75:75" s="32" customFormat="1" ht="15" customHeight="1" x14ac:dyDescent="0.25">
      <c r="BW127" s="31"/>
    </row>
    <row r="128" spans="75:75" s="32" customFormat="1" ht="15" customHeight="1" x14ac:dyDescent="0.25">
      <c r="BW128" s="31"/>
    </row>
    <row r="129" spans="75:75" s="32" customFormat="1" ht="15" customHeight="1" x14ac:dyDescent="0.25">
      <c r="BW129" s="31"/>
    </row>
    <row r="130" spans="75:75" s="32" customFormat="1" ht="15" customHeight="1" x14ac:dyDescent="0.25">
      <c r="BW130" s="31"/>
    </row>
    <row r="131" spans="75:75" s="32" customFormat="1" ht="15" customHeight="1" x14ac:dyDescent="0.25">
      <c r="BW131" s="31"/>
    </row>
    <row r="132" spans="75:75" s="32" customFormat="1" ht="15" customHeight="1" x14ac:dyDescent="0.25">
      <c r="BW132" s="31"/>
    </row>
    <row r="133" spans="75:75" s="32" customFormat="1" ht="15" customHeight="1" x14ac:dyDescent="0.25">
      <c r="BW133" s="31"/>
    </row>
    <row r="134" spans="75:75" s="32" customFormat="1" ht="15" customHeight="1" x14ac:dyDescent="0.25">
      <c r="BW134" s="31"/>
    </row>
    <row r="135" spans="75:75" s="32" customFormat="1" ht="15" customHeight="1" x14ac:dyDescent="0.25">
      <c r="BW135" s="31"/>
    </row>
    <row r="136" spans="75:75" s="32" customFormat="1" ht="15" customHeight="1" x14ac:dyDescent="0.25">
      <c r="BW136" s="31"/>
    </row>
    <row r="137" spans="75:75" s="32" customFormat="1" ht="15" customHeight="1" x14ac:dyDescent="0.25">
      <c r="BW137" s="31"/>
    </row>
    <row r="138" spans="75:75" s="32" customFormat="1" ht="15" customHeight="1" x14ac:dyDescent="0.25">
      <c r="BW138" s="31"/>
    </row>
    <row r="139" spans="75:75" s="32" customFormat="1" ht="15" customHeight="1" x14ac:dyDescent="0.25">
      <c r="BW139" s="31"/>
    </row>
    <row r="140" spans="75:75" s="32" customFormat="1" ht="15" customHeight="1" x14ac:dyDescent="0.25">
      <c r="BW140" s="31"/>
    </row>
    <row r="141" spans="75:75" s="32" customFormat="1" ht="15" customHeight="1" x14ac:dyDescent="0.25">
      <c r="BW141" s="31"/>
    </row>
    <row r="142" spans="75:75" s="32" customFormat="1" ht="15" customHeight="1" x14ac:dyDescent="0.25">
      <c r="BW142" s="31"/>
    </row>
    <row r="143" spans="75:75" s="32" customFormat="1" ht="15" customHeight="1" x14ac:dyDescent="0.25">
      <c r="BW143" s="31"/>
    </row>
    <row r="144" spans="75:75" s="32" customFormat="1" ht="15" customHeight="1" x14ac:dyDescent="0.25">
      <c r="BW144" s="31"/>
    </row>
    <row r="145" spans="75:75" s="32" customFormat="1" ht="15" customHeight="1" x14ac:dyDescent="0.25">
      <c r="BW145" s="31"/>
    </row>
    <row r="146" spans="75:75" s="32" customFormat="1" ht="15" customHeight="1" x14ac:dyDescent="0.25">
      <c r="BW146" s="31"/>
    </row>
    <row r="147" spans="75:75" s="32" customFormat="1" ht="15" customHeight="1" x14ac:dyDescent="0.25">
      <c r="BW147" s="31"/>
    </row>
    <row r="148" spans="75:75" s="32" customFormat="1" ht="15" customHeight="1" x14ac:dyDescent="0.25">
      <c r="BW148" s="31"/>
    </row>
    <row r="149" spans="75:75" s="32" customFormat="1" ht="15" customHeight="1" x14ac:dyDescent="0.25">
      <c r="BW149" s="31"/>
    </row>
    <row r="150" spans="75:75" s="32" customFormat="1" ht="15" customHeight="1" x14ac:dyDescent="0.25">
      <c r="BW150" s="31"/>
    </row>
    <row r="151" spans="75:75" s="32" customFormat="1" ht="15" customHeight="1" x14ac:dyDescent="0.25">
      <c r="BW151" s="31"/>
    </row>
    <row r="152" spans="75:75" s="32" customFormat="1" ht="15" customHeight="1" x14ac:dyDescent="0.25">
      <c r="BW152" s="31"/>
    </row>
    <row r="153" spans="75:75" s="32" customFormat="1" ht="15" customHeight="1" x14ac:dyDescent="0.25">
      <c r="BW153" s="31"/>
    </row>
    <row r="154" spans="75:75" s="32" customFormat="1" ht="15" customHeight="1" x14ac:dyDescent="0.25">
      <c r="BW154" s="31"/>
    </row>
    <row r="155" spans="75:75" s="32" customFormat="1" ht="15" customHeight="1" x14ac:dyDescent="0.25">
      <c r="BW155" s="31"/>
    </row>
    <row r="156" spans="75:75" s="32" customFormat="1" ht="15" customHeight="1" x14ac:dyDescent="0.25">
      <c r="BW156" s="31"/>
    </row>
    <row r="157" spans="75:75" s="32" customFormat="1" ht="15" customHeight="1" x14ac:dyDescent="0.25">
      <c r="BW157" s="31"/>
    </row>
    <row r="158" spans="75:75" s="32" customFormat="1" ht="15" customHeight="1" x14ac:dyDescent="0.25">
      <c r="BW158" s="31"/>
    </row>
    <row r="159" spans="75:75" s="32" customFormat="1" ht="15" customHeight="1" x14ac:dyDescent="0.25">
      <c r="BW159" s="31"/>
    </row>
    <row r="160" spans="75:75" s="32" customFormat="1" ht="15" customHeight="1" x14ac:dyDescent="0.25">
      <c r="BW160" s="31"/>
    </row>
    <row r="161" spans="75:75" s="32" customFormat="1" ht="15" customHeight="1" x14ac:dyDescent="0.25">
      <c r="BW161" s="31"/>
    </row>
    <row r="162" spans="75:75" s="32" customFormat="1" ht="15" customHeight="1" x14ac:dyDescent="0.25">
      <c r="BW162" s="31"/>
    </row>
    <row r="163" spans="75:75" s="32" customFormat="1" ht="15" customHeight="1" x14ac:dyDescent="0.25">
      <c r="BW163" s="31"/>
    </row>
    <row r="164" spans="75:75" s="32" customFormat="1" ht="15" customHeight="1" x14ac:dyDescent="0.25">
      <c r="BW164" s="31"/>
    </row>
    <row r="165" spans="75:75" s="32" customFormat="1" ht="15" customHeight="1" x14ac:dyDescent="0.25">
      <c r="BW165" s="31"/>
    </row>
    <row r="166" spans="75:75" s="32" customFormat="1" ht="15" customHeight="1" x14ac:dyDescent="0.25">
      <c r="BW166" s="31"/>
    </row>
    <row r="167" spans="75:75" s="32" customFormat="1" ht="15" customHeight="1" x14ac:dyDescent="0.25">
      <c r="BW167" s="31"/>
    </row>
    <row r="168" spans="75:75" s="32" customFormat="1" ht="15" customHeight="1" x14ac:dyDescent="0.25">
      <c r="BW168" s="31"/>
    </row>
    <row r="169" spans="75:75" s="32" customFormat="1" ht="15" customHeight="1" x14ac:dyDescent="0.25">
      <c r="BW169" s="31"/>
    </row>
    <row r="170" spans="75:75" s="32" customFormat="1" ht="15" customHeight="1" x14ac:dyDescent="0.25">
      <c r="BW170" s="31"/>
    </row>
    <row r="171" spans="75:75" s="32" customFormat="1" ht="15" customHeight="1" x14ac:dyDescent="0.25">
      <c r="BW171" s="31"/>
    </row>
    <row r="172" spans="75:75" s="32" customFormat="1" ht="15" customHeight="1" x14ac:dyDescent="0.25">
      <c r="BW172" s="31"/>
    </row>
    <row r="173" spans="75:75" s="32" customFormat="1" ht="15" customHeight="1" x14ac:dyDescent="0.25">
      <c r="BW173" s="31"/>
    </row>
    <row r="174" spans="75:75" s="32" customFormat="1" ht="15" customHeight="1" x14ac:dyDescent="0.25">
      <c r="BW174" s="31"/>
    </row>
    <row r="175" spans="75:75" s="32" customFormat="1" ht="15" customHeight="1" x14ac:dyDescent="0.25">
      <c r="BW175" s="31"/>
    </row>
    <row r="176" spans="75:75" s="32" customFormat="1" ht="15" customHeight="1" x14ac:dyDescent="0.25">
      <c r="BW176" s="31"/>
    </row>
    <row r="177" spans="75:75" s="32" customFormat="1" ht="15" customHeight="1" x14ac:dyDescent="0.25">
      <c r="BW177" s="31"/>
    </row>
    <row r="178" spans="75:75" s="32" customFormat="1" ht="15" customHeight="1" x14ac:dyDescent="0.25">
      <c r="BW178" s="31"/>
    </row>
    <row r="179" spans="75:75" s="32" customFormat="1" ht="15" customHeight="1" x14ac:dyDescent="0.25">
      <c r="BW179" s="31"/>
    </row>
    <row r="180" spans="75:75" s="32" customFormat="1" ht="15" customHeight="1" x14ac:dyDescent="0.25">
      <c r="BW180" s="31"/>
    </row>
    <row r="181" spans="75:75" s="32" customFormat="1" ht="15" customHeight="1" x14ac:dyDescent="0.25">
      <c r="BW181" s="31"/>
    </row>
    <row r="182" spans="75:75" s="32" customFormat="1" ht="15" customHeight="1" x14ac:dyDescent="0.25">
      <c r="BW182" s="31"/>
    </row>
    <row r="183" spans="75:75" s="32" customFormat="1" ht="15" customHeight="1" x14ac:dyDescent="0.25">
      <c r="BW183" s="31"/>
    </row>
    <row r="184" spans="75:75" s="32" customFormat="1" ht="15" customHeight="1" x14ac:dyDescent="0.25">
      <c r="BW184" s="31"/>
    </row>
    <row r="185" spans="75:75" s="32" customFormat="1" ht="15" customHeight="1" x14ac:dyDescent="0.25">
      <c r="BW185" s="31"/>
    </row>
    <row r="186" spans="75:75" s="32" customFormat="1" ht="15" customHeight="1" x14ac:dyDescent="0.25">
      <c r="BW186" s="31"/>
    </row>
    <row r="187" spans="75:75" s="32" customFormat="1" ht="15" customHeight="1" x14ac:dyDescent="0.25">
      <c r="BW187" s="31"/>
    </row>
    <row r="188" spans="75:75" s="32" customFormat="1" ht="15" customHeight="1" x14ac:dyDescent="0.25">
      <c r="BW188" s="31"/>
    </row>
    <row r="189" spans="75:75" s="32" customFormat="1" ht="15" customHeight="1" x14ac:dyDescent="0.25">
      <c r="BW189" s="31"/>
    </row>
    <row r="190" spans="75:75" s="32" customFormat="1" ht="15" customHeight="1" x14ac:dyDescent="0.25">
      <c r="BW190" s="31"/>
    </row>
    <row r="191" spans="75:75" s="32" customFormat="1" ht="15" customHeight="1" x14ac:dyDescent="0.25">
      <c r="BW191" s="31"/>
    </row>
    <row r="192" spans="75:75" s="32" customFormat="1" ht="15" customHeight="1" x14ac:dyDescent="0.25">
      <c r="BW192" s="31"/>
    </row>
    <row r="193" spans="75:75" s="32" customFormat="1" ht="15" customHeight="1" x14ac:dyDescent="0.25">
      <c r="BW193" s="31"/>
    </row>
    <row r="194" spans="75:75" s="32" customFormat="1" ht="15" customHeight="1" x14ac:dyDescent="0.25">
      <c r="BW194" s="31"/>
    </row>
    <row r="195" spans="75:75" s="32" customFormat="1" ht="15" customHeight="1" x14ac:dyDescent="0.25">
      <c r="BW195" s="31"/>
    </row>
    <row r="196" spans="75:75" s="32" customFormat="1" ht="15" customHeight="1" x14ac:dyDescent="0.25">
      <c r="BW196" s="31"/>
    </row>
    <row r="197" spans="75:75" s="32" customFormat="1" ht="15" customHeight="1" x14ac:dyDescent="0.25">
      <c r="BW197" s="31"/>
    </row>
    <row r="198" spans="75:75" s="32" customFormat="1" ht="15" customHeight="1" x14ac:dyDescent="0.25">
      <c r="BW198" s="31"/>
    </row>
    <row r="199" spans="75:75" s="32" customFormat="1" ht="15" customHeight="1" x14ac:dyDescent="0.25">
      <c r="BW199" s="31"/>
    </row>
    <row r="200" spans="75:75" s="32" customFormat="1" ht="15" customHeight="1" x14ac:dyDescent="0.25">
      <c r="BW200" s="31"/>
    </row>
    <row r="201" spans="75:75" s="32" customFormat="1" ht="15" customHeight="1" x14ac:dyDescent="0.25">
      <c r="BW201" s="31"/>
    </row>
    <row r="202" spans="75:75" s="32" customFormat="1" ht="15" customHeight="1" x14ac:dyDescent="0.25">
      <c r="BW202" s="31"/>
    </row>
    <row r="203" spans="75:75" s="32" customFormat="1" ht="15" customHeight="1" x14ac:dyDescent="0.25">
      <c r="BW203" s="31"/>
    </row>
    <row r="204" spans="75:75" s="32" customFormat="1" ht="15" customHeight="1" x14ac:dyDescent="0.25">
      <c r="BW204" s="31"/>
    </row>
    <row r="205" spans="75:75" s="32" customFormat="1" ht="15" customHeight="1" x14ac:dyDescent="0.25">
      <c r="BW205" s="31"/>
    </row>
    <row r="206" spans="75:75" s="32" customFormat="1" ht="15" customHeight="1" x14ac:dyDescent="0.25">
      <c r="BW206" s="31"/>
    </row>
    <row r="207" spans="75:75" s="32" customFormat="1" ht="15" customHeight="1" x14ac:dyDescent="0.25">
      <c r="BW207" s="31"/>
    </row>
    <row r="208" spans="75:75" s="32" customFormat="1" ht="15" customHeight="1" x14ac:dyDescent="0.25">
      <c r="BW208" s="31"/>
    </row>
    <row r="209" spans="75:75" s="32" customFormat="1" ht="15" customHeight="1" x14ac:dyDescent="0.25">
      <c r="BW209" s="31"/>
    </row>
    <row r="210" spans="75:75" s="32" customFormat="1" ht="15" customHeight="1" x14ac:dyDescent="0.25">
      <c r="BW210" s="31"/>
    </row>
    <row r="211" spans="75:75" s="32" customFormat="1" ht="15" customHeight="1" x14ac:dyDescent="0.25">
      <c r="BW211" s="31"/>
    </row>
    <row r="212" spans="75:75" s="32" customFormat="1" ht="15" customHeight="1" x14ac:dyDescent="0.25">
      <c r="BW212" s="31"/>
    </row>
    <row r="213" spans="75:75" s="32" customFormat="1" ht="15" customHeight="1" x14ac:dyDescent="0.25">
      <c r="BW213" s="31"/>
    </row>
    <row r="214" spans="75:75" s="32" customFormat="1" ht="15" customHeight="1" x14ac:dyDescent="0.25">
      <c r="BW214" s="31"/>
    </row>
    <row r="215" spans="75:75" s="32" customFormat="1" ht="15" customHeight="1" x14ac:dyDescent="0.25">
      <c r="BW215" s="31"/>
    </row>
    <row r="216" spans="75:75" s="32" customFormat="1" ht="15" customHeight="1" x14ac:dyDescent="0.25">
      <c r="BW216" s="31"/>
    </row>
    <row r="217" spans="75:75" s="32" customFormat="1" ht="15" customHeight="1" x14ac:dyDescent="0.25">
      <c r="BW217" s="31"/>
    </row>
    <row r="218" spans="75:75" s="32" customFormat="1" ht="15" customHeight="1" x14ac:dyDescent="0.25">
      <c r="BW218" s="31"/>
    </row>
    <row r="219" spans="75:75" s="32" customFormat="1" ht="15" customHeight="1" x14ac:dyDescent="0.25">
      <c r="BW219" s="31"/>
    </row>
    <row r="220" spans="75:75" s="32" customFormat="1" ht="15" customHeight="1" x14ac:dyDescent="0.25">
      <c r="BW220" s="31"/>
    </row>
    <row r="221" spans="75:75" s="32" customFormat="1" ht="15" customHeight="1" x14ac:dyDescent="0.25">
      <c r="BW221" s="31"/>
    </row>
    <row r="222" spans="75:75" s="32" customFormat="1" ht="15" customHeight="1" x14ac:dyDescent="0.25">
      <c r="BW222" s="31"/>
    </row>
    <row r="223" spans="75:75" s="32" customFormat="1" ht="15" customHeight="1" x14ac:dyDescent="0.25">
      <c r="BW223" s="31"/>
    </row>
    <row r="224" spans="75:75" s="32" customFormat="1" ht="15" customHeight="1" x14ac:dyDescent="0.25">
      <c r="BW224" s="31"/>
    </row>
    <row r="225" spans="75:75" s="32" customFormat="1" ht="15" customHeight="1" x14ac:dyDescent="0.25">
      <c r="BW225" s="31"/>
    </row>
    <row r="226" spans="75:75" s="32" customFormat="1" ht="15" customHeight="1" x14ac:dyDescent="0.25">
      <c r="BW226" s="31"/>
    </row>
    <row r="227" spans="75:75" s="32" customFormat="1" ht="15" customHeight="1" x14ac:dyDescent="0.25">
      <c r="BW227" s="31"/>
    </row>
    <row r="228" spans="75:75" s="32" customFormat="1" ht="15" customHeight="1" x14ac:dyDescent="0.25">
      <c r="BW228" s="31"/>
    </row>
    <row r="229" spans="75:75" s="32" customFormat="1" ht="15" customHeight="1" x14ac:dyDescent="0.25">
      <c r="BW229" s="31"/>
    </row>
    <row r="230" spans="75:75" s="32" customFormat="1" ht="15" customHeight="1" x14ac:dyDescent="0.25">
      <c r="BW230" s="31"/>
    </row>
    <row r="231" spans="75:75" s="32" customFormat="1" ht="15" customHeight="1" x14ac:dyDescent="0.25">
      <c r="BW231" s="31"/>
    </row>
    <row r="232" spans="75:75" s="32" customFormat="1" ht="15" customHeight="1" x14ac:dyDescent="0.25">
      <c r="BW232" s="31"/>
    </row>
    <row r="233" spans="75:75" s="32" customFormat="1" ht="15" customHeight="1" x14ac:dyDescent="0.25">
      <c r="BW233" s="31"/>
    </row>
    <row r="234" spans="75:75" s="32" customFormat="1" ht="15" customHeight="1" x14ac:dyDescent="0.25">
      <c r="BW234" s="31"/>
    </row>
    <row r="235" spans="75:75" s="32" customFormat="1" ht="15" customHeight="1" x14ac:dyDescent="0.25">
      <c r="BW235" s="31"/>
    </row>
    <row r="236" spans="75:75" s="32" customFormat="1" ht="15" customHeight="1" x14ac:dyDescent="0.25">
      <c r="BW236" s="31"/>
    </row>
    <row r="237" spans="75:75" s="32" customFormat="1" ht="15" customHeight="1" x14ac:dyDescent="0.25">
      <c r="BW237" s="31"/>
    </row>
    <row r="238" spans="75:75" s="32" customFormat="1" ht="15" customHeight="1" x14ac:dyDescent="0.25">
      <c r="BW238" s="31"/>
    </row>
    <row r="239" spans="75:75" s="32" customFormat="1" ht="15" customHeight="1" x14ac:dyDescent="0.25">
      <c r="BW239" s="31"/>
    </row>
    <row r="240" spans="75:75" s="32" customFormat="1" ht="15" customHeight="1" x14ac:dyDescent="0.25">
      <c r="BW240" s="31"/>
    </row>
    <row r="241" spans="75:75" s="32" customFormat="1" ht="15" customHeight="1" x14ac:dyDescent="0.25">
      <c r="BW241" s="31"/>
    </row>
    <row r="242" spans="75:75" s="32" customFormat="1" ht="15" customHeight="1" x14ac:dyDescent="0.25">
      <c r="BW242" s="31"/>
    </row>
    <row r="243" spans="75:75" s="32" customFormat="1" ht="15" customHeight="1" x14ac:dyDescent="0.25">
      <c r="BW243" s="31"/>
    </row>
    <row r="244" spans="75:75" s="32" customFormat="1" ht="15" customHeight="1" x14ac:dyDescent="0.25">
      <c r="BW244" s="31"/>
    </row>
    <row r="245" spans="75:75" s="32" customFormat="1" ht="15" customHeight="1" x14ac:dyDescent="0.25">
      <c r="BW245" s="31"/>
    </row>
    <row r="246" spans="75:75" s="32" customFormat="1" ht="15" customHeight="1" x14ac:dyDescent="0.25">
      <c r="BW246" s="31"/>
    </row>
    <row r="247" spans="75:75" s="32" customFormat="1" ht="15" customHeight="1" x14ac:dyDescent="0.25">
      <c r="BW247" s="31"/>
    </row>
    <row r="248" spans="75:75" s="32" customFormat="1" ht="15" customHeight="1" x14ac:dyDescent="0.25">
      <c r="BW248" s="31"/>
    </row>
    <row r="249" spans="75:75" s="32" customFormat="1" ht="15" customHeight="1" x14ac:dyDescent="0.25">
      <c r="BW249" s="31"/>
    </row>
    <row r="250" spans="75:75" s="32" customFormat="1" ht="15" customHeight="1" x14ac:dyDescent="0.25">
      <c r="BW250" s="31"/>
    </row>
    <row r="251" spans="75:75" s="32" customFormat="1" ht="15" customHeight="1" x14ac:dyDescent="0.25">
      <c r="BW251" s="31"/>
    </row>
    <row r="252" spans="75:75" s="32" customFormat="1" ht="15" customHeight="1" x14ac:dyDescent="0.25">
      <c r="BW252" s="31"/>
    </row>
    <row r="253" spans="75:75" s="32" customFormat="1" ht="15" customHeight="1" x14ac:dyDescent="0.25">
      <c r="BW253" s="31"/>
    </row>
    <row r="254" spans="75:75" s="32" customFormat="1" ht="15" customHeight="1" x14ac:dyDescent="0.25">
      <c r="BW254" s="31"/>
    </row>
    <row r="255" spans="75:75" s="32" customFormat="1" ht="15" customHeight="1" x14ac:dyDescent="0.25">
      <c r="BW255" s="31"/>
    </row>
    <row r="256" spans="75:75" s="32" customFormat="1" ht="15" customHeight="1" x14ac:dyDescent="0.25">
      <c r="BW256" s="31"/>
    </row>
    <row r="257" spans="75:75" s="32" customFormat="1" ht="15" customHeight="1" x14ac:dyDescent="0.25">
      <c r="BW257" s="31"/>
    </row>
    <row r="258" spans="75:75" s="32" customFormat="1" ht="15" customHeight="1" x14ac:dyDescent="0.25">
      <c r="BW258" s="31"/>
    </row>
    <row r="259" spans="75:75" s="32" customFormat="1" ht="15" customHeight="1" x14ac:dyDescent="0.25">
      <c r="BW259" s="31"/>
    </row>
    <row r="260" spans="75:75" s="32" customFormat="1" ht="15" customHeight="1" x14ac:dyDescent="0.25">
      <c r="BW260" s="31"/>
    </row>
    <row r="261" spans="75:75" s="32" customFormat="1" ht="15" customHeight="1" x14ac:dyDescent="0.25">
      <c r="BW261" s="31"/>
    </row>
    <row r="262" spans="75:75" s="32" customFormat="1" ht="15" customHeight="1" x14ac:dyDescent="0.25">
      <c r="BW262" s="31"/>
    </row>
    <row r="263" spans="75:75" s="32" customFormat="1" ht="15" customHeight="1" x14ac:dyDescent="0.25">
      <c r="BW263" s="31"/>
    </row>
    <row r="264" spans="75:75" s="32" customFormat="1" ht="15" customHeight="1" x14ac:dyDescent="0.25">
      <c r="BW264" s="31"/>
    </row>
    <row r="265" spans="75:75" s="32" customFormat="1" ht="15" customHeight="1" x14ac:dyDescent="0.25">
      <c r="BW265" s="31"/>
    </row>
    <row r="266" spans="75:75" s="32" customFormat="1" ht="15" customHeight="1" x14ac:dyDescent="0.25">
      <c r="BW266" s="31"/>
    </row>
    <row r="267" spans="75:75" s="32" customFormat="1" ht="15" customHeight="1" x14ac:dyDescent="0.25">
      <c r="BW267" s="31"/>
    </row>
    <row r="268" spans="75:75" s="32" customFormat="1" ht="15" customHeight="1" x14ac:dyDescent="0.25">
      <c r="BW268" s="31"/>
    </row>
    <row r="269" spans="75:75" s="32" customFormat="1" ht="15" customHeight="1" x14ac:dyDescent="0.25">
      <c r="BW269" s="31"/>
    </row>
    <row r="270" spans="75:75" s="32" customFormat="1" ht="15" customHeight="1" x14ac:dyDescent="0.25">
      <c r="BW270" s="31"/>
    </row>
    <row r="271" spans="75:75" s="32" customFormat="1" ht="15" customHeight="1" x14ac:dyDescent="0.25">
      <c r="BW271" s="31"/>
    </row>
    <row r="272" spans="75:75" s="32" customFormat="1" ht="15" customHeight="1" x14ac:dyDescent="0.25">
      <c r="BW272" s="31"/>
    </row>
    <row r="273" spans="75:75" s="32" customFormat="1" ht="15" customHeight="1" x14ac:dyDescent="0.25">
      <c r="BW273" s="31"/>
    </row>
    <row r="274" spans="75:75" s="32" customFormat="1" ht="15" customHeight="1" x14ac:dyDescent="0.25">
      <c r="BW274" s="31"/>
    </row>
    <row r="275" spans="75:75" s="32" customFormat="1" ht="15" customHeight="1" x14ac:dyDescent="0.25">
      <c r="BW275" s="31"/>
    </row>
    <row r="276" spans="75:75" s="32" customFormat="1" ht="15" customHeight="1" x14ac:dyDescent="0.25">
      <c r="BW276" s="31"/>
    </row>
    <row r="277" spans="75:75" s="32" customFormat="1" ht="15" customHeight="1" x14ac:dyDescent="0.25">
      <c r="BW277" s="31"/>
    </row>
    <row r="278" spans="75:75" s="32" customFormat="1" ht="15" customHeight="1" x14ac:dyDescent="0.25">
      <c r="BW278" s="31"/>
    </row>
    <row r="279" spans="75:75" s="32" customFormat="1" ht="15" customHeight="1" x14ac:dyDescent="0.25">
      <c r="BW279" s="31"/>
    </row>
    <row r="280" spans="75:75" s="32" customFormat="1" ht="15" customHeight="1" x14ac:dyDescent="0.25">
      <c r="BW280" s="31"/>
    </row>
    <row r="281" spans="75:75" s="32" customFormat="1" ht="15" customHeight="1" x14ac:dyDescent="0.25">
      <c r="BW281" s="31"/>
    </row>
    <row r="282" spans="75:75" s="32" customFormat="1" ht="15" customHeight="1" x14ac:dyDescent="0.25">
      <c r="BW282" s="31"/>
    </row>
    <row r="283" spans="75:75" s="32" customFormat="1" ht="15" customHeight="1" x14ac:dyDescent="0.25">
      <c r="BW283" s="31"/>
    </row>
    <row r="284" spans="75:75" s="32" customFormat="1" ht="15" customHeight="1" x14ac:dyDescent="0.25">
      <c r="BW284" s="31"/>
    </row>
    <row r="285" spans="75:75" s="32" customFormat="1" ht="15" customHeight="1" x14ac:dyDescent="0.25">
      <c r="BW285" s="31"/>
    </row>
    <row r="286" spans="75:75" s="32" customFormat="1" ht="15" customHeight="1" x14ac:dyDescent="0.25">
      <c r="BW286" s="31"/>
    </row>
    <row r="287" spans="75:75" s="32" customFormat="1" ht="15" customHeight="1" x14ac:dyDescent="0.25">
      <c r="BW287" s="31"/>
    </row>
    <row r="288" spans="75:75" s="32" customFormat="1" ht="15" customHeight="1" x14ac:dyDescent="0.25">
      <c r="BW288" s="31"/>
    </row>
    <row r="289" spans="75:75" s="32" customFormat="1" ht="15" customHeight="1" x14ac:dyDescent="0.25">
      <c r="BW289" s="31"/>
    </row>
    <row r="290" spans="75:75" s="32" customFormat="1" ht="15" customHeight="1" x14ac:dyDescent="0.25">
      <c r="BW290" s="31"/>
    </row>
    <row r="291" spans="75:75" s="32" customFormat="1" ht="15" customHeight="1" x14ac:dyDescent="0.25">
      <c r="BW291" s="31"/>
    </row>
    <row r="292" spans="75:75" s="32" customFormat="1" ht="15" customHeight="1" x14ac:dyDescent="0.25">
      <c r="BW292" s="31"/>
    </row>
    <row r="293" spans="75:75" s="32" customFormat="1" ht="15" customHeight="1" x14ac:dyDescent="0.25">
      <c r="BW293" s="31"/>
    </row>
    <row r="294" spans="75:75" s="32" customFormat="1" ht="15" customHeight="1" x14ac:dyDescent="0.25">
      <c r="BW294" s="31"/>
    </row>
    <row r="295" spans="75:75" s="32" customFormat="1" ht="15" customHeight="1" x14ac:dyDescent="0.25">
      <c r="BW295" s="31"/>
    </row>
    <row r="296" spans="75:75" s="32" customFormat="1" ht="15" customHeight="1" x14ac:dyDescent="0.25">
      <c r="BW296" s="31"/>
    </row>
    <row r="297" spans="75:75" s="32" customFormat="1" ht="15" customHeight="1" x14ac:dyDescent="0.25">
      <c r="BW297" s="31"/>
    </row>
    <row r="298" spans="75:75" s="32" customFormat="1" ht="15" customHeight="1" x14ac:dyDescent="0.25">
      <c r="BW298" s="31"/>
    </row>
    <row r="299" spans="75:75" s="32" customFormat="1" ht="15" customHeight="1" x14ac:dyDescent="0.25">
      <c r="BW299" s="31"/>
    </row>
    <row r="300" spans="75:75" s="32" customFormat="1" ht="15" customHeight="1" x14ac:dyDescent="0.25">
      <c r="BW300" s="31"/>
    </row>
    <row r="301" spans="75:75" s="32" customFormat="1" ht="15" customHeight="1" x14ac:dyDescent="0.25">
      <c r="BW301" s="31"/>
    </row>
    <row r="302" spans="75:75" s="32" customFormat="1" ht="15" customHeight="1" x14ac:dyDescent="0.25">
      <c r="BW302" s="31"/>
    </row>
    <row r="303" spans="75:75" s="32" customFormat="1" ht="15" customHeight="1" x14ac:dyDescent="0.25">
      <c r="BW303" s="31"/>
    </row>
    <row r="304" spans="75:75" s="32" customFormat="1" ht="15" customHeight="1" x14ac:dyDescent="0.25">
      <c r="BW304" s="31"/>
    </row>
    <row r="305" spans="75:75" s="32" customFormat="1" ht="15" customHeight="1" x14ac:dyDescent="0.25">
      <c r="BW305" s="31"/>
    </row>
    <row r="306" spans="75:75" s="32" customFormat="1" ht="15" customHeight="1" x14ac:dyDescent="0.25">
      <c r="BW306" s="31"/>
    </row>
  </sheetData>
  <sheetProtection selectLockedCells="1"/>
  <mergeCells count="112">
    <mergeCell ref="BM18:BN18"/>
    <mergeCell ref="BO18:BP18"/>
    <mergeCell ref="BQ18:BR18"/>
    <mergeCell ref="BU17:BU18"/>
    <mergeCell ref="BW17:BW18"/>
    <mergeCell ref="AD18:AE18"/>
    <mergeCell ref="AF18:AG18"/>
    <mergeCell ref="AH18:AI18"/>
    <mergeCell ref="AM18:AN18"/>
    <mergeCell ref="AO18:AP18"/>
    <mergeCell ref="AQ18:AR18"/>
    <mergeCell ref="AS18:AT18"/>
    <mergeCell ref="AU18:AV18"/>
    <mergeCell ref="BA17:BA18"/>
    <mergeCell ref="BH17:BH18"/>
    <mergeCell ref="BI17:BI18"/>
    <mergeCell ref="BJ17:BJ18"/>
    <mergeCell ref="BS17:BS18"/>
    <mergeCell ref="BT17:BT18"/>
    <mergeCell ref="BB18:BC18"/>
    <mergeCell ref="BD18:BE18"/>
    <mergeCell ref="BF18:BG18"/>
    <mergeCell ref="BK18:BL18"/>
    <mergeCell ref="AC17:AC18"/>
    <mergeCell ref="AJ17:AJ18"/>
    <mergeCell ref="AK17:AK18"/>
    <mergeCell ref="AL17:AL18"/>
    <mergeCell ref="AY17:AY18"/>
    <mergeCell ref="AZ17:AZ18"/>
    <mergeCell ref="AW18:AX18"/>
    <mergeCell ref="W17:W18"/>
    <mergeCell ref="X17:X18"/>
    <mergeCell ref="Y17:Y18"/>
    <mergeCell ref="Z17:Z18"/>
    <mergeCell ref="AA17:AA18"/>
    <mergeCell ref="AB17:AB18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A17:E18"/>
    <mergeCell ref="F17:F18"/>
    <mergeCell ref="G17:G18"/>
    <mergeCell ref="H17:H18"/>
    <mergeCell ref="I17:I18"/>
    <mergeCell ref="J17:J18"/>
    <mergeCell ref="X4:X5"/>
    <mergeCell ref="Y4:Y5"/>
    <mergeCell ref="BK4:BL4"/>
    <mergeCell ref="BM4:BN4"/>
    <mergeCell ref="BO4:BP4"/>
    <mergeCell ref="B16:E16"/>
    <mergeCell ref="BF3:BG4"/>
    <mergeCell ref="BH3:BJ4"/>
    <mergeCell ref="BK3:BP3"/>
    <mergeCell ref="BQ3:BR4"/>
    <mergeCell ref="J4:J5"/>
    <mergeCell ref="K4:K5"/>
    <mergeCell ref="L4:L5"/>
    <mergeCell ref="Q4:Q5"/>
    <mergeCell ref="R4:R5"/>
    <mergeCell ref="S4:S5"/>
    <mergeCell ref="AS3:AT4"/>
    <mergeCell ref="AU3:AV4"/>
    <mergeCell ref="AW3:AX4"/>
    <mergeCell ref="AY3:BA4"/>
    <mergeCell ref="BB3:BC4"/>
    <mergeCell ref="BD3:BE4"/>
    <mergeCell ref="AF3:AG4"/>
    <mergeCell ref="AH3:AI4"/>
    <mergeCell ref="AJ3:AL4"/>
    <mergeCell ref="AM3:AN4"/>
    <mergeCell ref="AO3:AP4"/>
    <mergeCell ref="AQ3:AR4"/>
    <mergeCell ref="N3:N5"/>
    <mergeCell ref="O3:O5"/>
    <mergeCell ref="P3:P5"/>
    <mergeCell ref="Z3:Z4"/>
    <mergeCell ref="AA3:AC4"/>
    <mergeCell ref="AD3:AE4"/>
    <mergeCell ref="T4:T5"/>
    <mergeCell ref="U4:U5"/>
    <mergeCell ref="V4:V5"/>
    <mergeCell ref="W4:W5"/>
    <mergeCell ref="AB2:AH2"/>
    <mergeCell ref="AM2:AV2"/>
    <mergeCell ref="AZ2:BF2"/>
    <mergeCell ref="BJ2:BQ2"/>
    <mergeCell ref="BS2:BU4"/>
    <mergeCell ref="F3:F5"/>
    <mergeCell ref="G3:G5"/>
    <mergeCell ref="H3:H5"/>
    <mergeCell ref="I3:I5"/>
    <mergeCell ref="M3:M5"/>
    <mergeCell ref="Z1:AG1"/>
    <mergeCell ref="A2:A5"/>
    <mergeCell ref="B2:B5"/>
    <mergeCell ref="C2:C5"/>
    <mergeCell ref="D2:D5"/>
    <mergeCell ref="E2:E5"/>
    <mergeCell ref="F2:L2"/>
    <mergeCell ref="M2:S2"/>
    <mergeCell ref="T2:V3"/>
    <mergeCell ref="W2:Y3"/>
  </mergeCells>
  <phoneticPr fontId="2"/>
  <printOptions horizontalCentered="1"/>
  <pageMargins left="1.0236220472440944" right="0.43307086614173229" top="0.94488188976377963" bottom="0.35433070866141736" header="0.31496062992125984" footer="0.31496062992125984"/>
  <pageSetup paperSize="9" scale="62" firstPageNumber="36" fitToHeight="0" orientation="landscape" r:id="rId1"/>
  <headerFooter differentOddEven="1"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</vt:lpstr>
      <vt:lpstr>特別支援!Print_Area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2025-08-26T02:42:42Z</cp:lastPrinted>
  <dcterms:created xsi:type="dcterms:W3CDTF">2025-08-26T02:29:56Z</dcterms:created>
  <dcterms:modified xsi:type="dcterms:W3CDTF">2025-08-26T02:43:12Z</dcterms:modified>
</cp:coreProperties>
</file>