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2096\Desktop\"/>
    </mc:Choice>
  </mc:AlternateContent>
  <bookViews>
    <workbookView xWindow="0" yWindow="0" windowWidth="20490" windowHeight="7230"/>
  </bookViews>
  <sheets>
    <sheet name="入力シート" sheetId="1" r:id="rId1"/>
    <sheet name="データ移行用（ロック）" sheetId="2" r:id="rId2"/>
  </sheets>
  <definedNames>
    <definedName name="_xlnm.Print_Area" localSheetId="0">入力シート!$A$1:$O$49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" i="2" l="1"/>
  <c r="T1" i="2" l="1"/>
  <c r="S1" i="2"/>
  <c r="R1" i="2"/>
  <c r="P1" i="2"/>
  <c r="M1" i="2"/>
  <c r="L1" i="2"/>
  <c r="K1" i="2"/>
  <c r="J1" i="2"/>
  <c r="I1" i="2"/>
  <c r="H1" i="2"/>
  <c r="G1" i="2"/>
  <c r="F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<sst xmlns="http://schemas.openxmlformats.org/spreadsheetml/2006/main" count="43" uniqueCount="43">
  <si>
    <t>（別紙１）</t>
    <rPh sb="1" eb="3">
      <t>ベッシ</t>
    </rPh>
    <phoneticPr fontId="1"/>
  </si>
  <si>
    <t>　相談支援従事者初任者研修等の案内については、電子メールによる案内を申込</t>
    <phoneticPr fontId="1"/>
  </si>
  <si>
    <t>みます。</t>
    <phoneticPr fontId="1"/>
  </si>
  <si>
    <t xml:space="preserve">※法人番号は、法人等に指定される13桁の番号で、個人番号（マイナンバー）と異なり、原則として公
</t>
    <phoneticPr fontId="1"/>
  </si>
  <si>
    <t>　表されている番号です。県内の登記法人へは、平成27年11月頃に通知されています。不明の場合に</t>
    <phoneticPr fontId="1"/>
  </si>
  <si>
    <t>　は、国税局の「法人番号公表サイト」にて御確認いただけます。</t>
    <phoneticPr fontId="1"/>
  </si>
  <si>
    <t>○送信先事業所名</t>
  </si>
  <si>
    <t>（複数選択可）</t>
  </si>
  <si>
    <t>事業所メールアドレス</t>
  </si>
  <si>
    <t>事業所種別コード</t>
    <phoneticPr fontId="1"/>
  </si>
  <si>
    <t>○法人名</t>
    <phoneticPr fontId="1"/>
  </si>
  <si>
    <t>○法人番号　</t>
    <phoneticPr fontId="1"/>
  </si>
  <si>
    <t>○申込年月日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</si>
  <si>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</si>
  <si>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</si>
  <si>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</si>
  <si>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○申込責任者氏名</t>
    <phoneticPr fontId="1"/>
  </si>
  <si>
    <t>○申込担当者氏名</t>
    <phoneticPr fontId="1"/>
  </si>
  <si>
    <t>○問い合せ先電話番号</t>
    <phoneticPr fontId="1"/>
  </si>
  <si>
    <t>事業所所在地コード</t>
    <phoneticPr fontId="1"/>
  </si>
  <si>
    <t>　　　　 「電子メール案内申込書」</t>
    <rPh sb="6" eb="8">
      <t>デンシ</t>
    </rPh>
    <rPh sb="11" eb="13">
      <t>アンナイ</t>
    </rPh>
    <rPh sb="13" eb="16">
      <t>モウシコミショ</t>
    </rPh>
    <phoneticPr fontId="1"/>
  </si>
  <si>
    <t>法人名</t>
    <rPh sb="0" eb="2">
      <t>ホウジン</t>
    </rPh>
    <rPh sb="2" eb="3">
      <t>メイ</t>
    </rPh>
    <phoneticPr fontId="1"/>
  </si>
  <si>
    <t>法人コード</t>
    <rPh sb="0" eb="2">
      <t>ホウジン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</si>
  <si>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</si>
  <si>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所在地コード</t>
    <rPh sb="0" eb="2">
      <t>ショザイ</t>
    </rPh>
    <rPh sb="2" eb="3">
      <t>チ</t>
    </rPh>
    <phoneticPr fontId="1"/>
  </si>
  <si>
    <t>所在地</t>
    <rPh sb="0" eb="3">
      <t>ショザイチ</t>
    </rPh>
    <phoneticPr fontId="1"/>
  </si>
  <si>
    <t>メールアドレス</t>
    <phoneticPr fontId="1"/>
  </si>
  <si>
    <t>事業コード</t>
    <rPh sb="0" eb="2">
      <t>ジギョウ</t>
    </rPh>
    <phoneticPr fontId="1"/>
  </si>
  <si>
    <t>児通所</t>
    <rPh sb="0" eb="1">
      <t>ジ</t>
    </rPh>
    <rPh sb="1" eb="3">
      <t>ツウショ</t>
    </rPh>
    <phoneticPr fontId="1"/>
  </si>
  <si>
    <t>児入所</t>
    <rPh sb="0" eb="1">
      <t>ジ</t>
    </rPh>
    <rPh sb="1" eb="3">
      <t>ニュウショ</t>
    </rPh>
    <phoneticPr fontId="1"/>
  </si>
  <si>
    <t>障サ（居外</t>
    <rPh sb="0" eb="1">
      <t>ショウ</t>
    </rPh>
    <rPh sb="3" eb="4">
      <t>キョ</t>
    </rPh>
    <rPh sb="4" eb="5">
      <t>ガイ</t>
    </rPh>
    <phoneticPr fontId="1"/>
  </si>
  <si>
    <t>障サ（居</t>
    <rPh sb="0" eb="1">
      <t>ショウ</t>
    </rPh>
    <rPh sb="3" eb="4">
      <t>キョ</t>
    </rPh>
    <phoneticPr fontId="1"/>
  </si>
  <si>
    <t>入所施設</t>
    <rPh sb="0" eb="2">
      <t>ニュウショ</t>
    </rPh>
    <rPh sb="2" eb="4">
      <t>シセツ</t>
    </rPh>
    <phoneticPr fontId="1"/>
  </si>
  <si>
    <t>GH・CH</t>
    <phoneticPr fontId="1"/>
  </si>
  <si>
    <t>相談</t>
    <rPh sb="0" eb="2">
      <t>ソウダン</t>
    </rPh>
    <phoneticPr fontId="1"/>
  </si>
  <si>
    <t>医療</t>
    <rPh sb="0" eb="2">
      <t>イリョウ</t>
    </rPh>
    <phoneticPr fontId="1"/>
  </si>
  <si>
    <t>その他</t>
    <rPh sb="2" eb="3">
      <t>タ</t>
    </rPh>
    <phoneticPr fontId="1"/>
  </si>
  <si>
    <t>〒</t>
    <phoneticPr fontId="1"/>
  </si>
  <si>
    <t>年月日</t>
    <rPh sb="0" eb="3">
      <t>ネンガッピ</t>
    </rPh>
    <phoneticPr fontId="1"/>
  </si>
  <si>
    <t>責任者</t>
    <rPh sb="0" eb="2">
      <t>セキニン</t>
    </rPh>
    <rPh sb="2" eb="3">
      <t>シャ</t>
    </rPh>
    <phoneticPr fontId="1"/>
  </si>
  <si>
    <t>担当者</t>
    <rPh sb="0" eb="2">
      <t>タントウ</t>
    </rPh>
    <rPh sb="2" eb="3">
      <t>シャ</t>
    </rPh>
    <phoneticPr fontId="1"/>
  </si>
  <si>
    <t>連絡先</t>
    <rPh sb="0" eb="3">
      <t>レンラクサキ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</si>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</sst>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b/>
      <sz val="9"/>
      <color rgb="FF00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22"/>
      <color theme="1"/>
      <name val="HG丸ｺﾞｼｯｸM-PRO"/>
      <family val="3"/>
      <charset val="128"/>
    </font>
    <font>
      <sz val="18"/>
      <color theme="1"/>
      <name val="David"/>
      <family val="2"/>
    </font>
    <font>
      <sz val="14"/>
      <color theme="1"/>
      <name val="David"/>
      <family val="2"/>
    </font>
    <font>
      <u/>
      <sz val="11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2" borderId="0" xfId="0" applyFill="1">
      <alignment vertical="center"/>
    </xf>
    <xf numFmtId="0" fontId="7" fillId="0" borderId="0" xfId="0" applyFont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0" fillId="3" borderId="2" xfId="1" applyFill="1" applyBorder="1">
      <alignment vertical="center"/>
    </xf>
    <xf numFmtId="0" fontId="0" fillId="3" borderId="2" xfId="0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298717</xdr:colOff>
      <xdr:row>17</xdr:row>
      <xdr:rowOff>123825</xdr:rowOff>
    </xdr:from>
    <xdr:to>
      <xdr:col>14</xdr:col>
      <xdr:colOff>385802</xdr:colOff>
      <xdr:row>21</xdr:row>
      <xdr:rowOff>14452</xdr:rowOff>
    </xdr:to>
    <xdr:sp macro="" textlink="">
      <xdr:nvSpPr>
        <xdr:cNvPr id="2" name="正方形/長方形 1"/>
        <xdr:cNvSpPr/>
      </xdr:nvSpPr>
      <xdr:spPr>
        <a:xfrm>
          <a:off x="3279482" y="4426884"/>
          <a:ext cx="3067849" cy="809509"/>
        </a:xfrm>
        <a:prstGeom prst="rect">
          <a:avLst/>
        </a:prstGeom>
        <a:noFill/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1:</a:t>
          </a:r>
          <a:r>
            <a:rPr lang="ja-JP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障害児入所施設　</a:t>
          </a:r>
          <a:r>
            <a:rPr lang="en-US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2:</a:t>
          </a:r>
          <a:r>
            <a:rPr lang="ja-JP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障害児通所施設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3:</a:t>
          </a:r>
          <a:r>
            <a:rPr lang="ja-JP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障害福祉サービス事業所（居宅系以外）</a:t>
          </a:r>
          <a:r>
            <a:rPr lang="en-US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4:</a:t>
          </a:r>
          <a:r>
            <a:rPr lang="ja-JP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入所施設支援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5:</a:t>
          </a:r>
          <a:r>
            <a:rPr lang="ja-JP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障害福祉サービス事業所（居宅系）　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6:</a:t>
          </a:r>
          <a:r>
            <a:rPr lang="ja-JP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グループホーム（ケアホーム含む）</a:t>
          </a:r>
          <a:r>
            <a:rPr lang="en-US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7:</a:t>
          </a:r>
          <a:r>
            <a:rPr lang="ja-JP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相談支援事業所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8:</a:t>
          </a:r>
          <a:r>
            <a:rPr lang="ja-JP" altLang="en-US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医療機関</a:t>
          </a:r>
          <a:r>
            <a:rPr lang="ja-JP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</a:t>
          </a:r>
          <a:r>
            <a:rPr lang="en-US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9:</a:t>
          </a:r>
          <a:r>
            <a:rPr lang="ja-JP" sz="800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その他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64353</xdr:colOff>
      <xdr:row>22</xdr:row>
      <xdr:rowOff>116287</xdr:rowOff>
    </xdr:from>
    <xdr:to>
      <xdr:col>14</xdr:col>
      <xdr:colOff>381474</xdr:colOff>
      <xdr:row>26</xdr:row>
      <xdr:rowOff>39101</xdr:rowOff>
    </xdr:to>
    <xdr:sp macro="" textlink="">
      <xdr:nvSpPr>
        <xdr:cNvPr id="3" name="正方形/長方形 2"/>
        <xdr:cNvSpPr/>
      </xdr:nvSpPr>
      <xdr:spPr>
        <a:xfrm>
          <a:off x="3045118" y="5539934"/>
          <a:ext cx="3297885" cy="7744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高松市　</a:t>
          </a: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2: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丸亀市　</a:t>
          </a: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3: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坂出市　</a:t>
          </a: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4: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善通寺市　</a:t>
          </a: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5: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観音寺市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6: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さぬき市　</a:t>
          </a: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7: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東かがわ市　</a:t>
          </a: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8: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三豊市　</a:t>
          </a: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9: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土庄町　</a:t>
          </a: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10: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小豆島町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11: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三木町　</a:t>
          </a: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12: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直島町　</a:t>
          </a: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13: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宇多津町　</a:t>
          </a: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14: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綾川町　</a:t>
          </a: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15: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琴平町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100"/>
            </a:lnSpc>
            <a:spcAft>
              <a:spcPts val="0"/>
            </a:spcAft>
          </a:pP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16: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多度津町　</a:t>
          </a:r>
          <a:r>
            <a:rPr lang="en-US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17:</a:t>
          </a:r>
          <a:r>
            <a:rPr lang="ja-JP" sz="800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まんのう町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303439</xdr:colOff>
      <xdr:row>43</xdr:row>
      <xdr:rowOff>42183</xdr:rowOff>
    </xdr:from>
    <xdr:to>
      <xdr:col>14</xdr:col>
      <xdr:colOff>16328</xdr:colOff>
      <xdr:row>48</xdr:row>
      <xdr:rowOff>19411</xdr:rowOff>
    </xdr:to>
    <xdr:sp macro="" textlink="">
      <xdr:nvSpPr>
        <xdr:cNvPr id="4" name="テキスト ボックス 5"/>
        <xdr:cNvSpPr txBox="1"/>
      </xdr:nvSpPr>
      <xdr:spPr>
        <a:xfrm>
          <a:off x="303439" y="9327697"/>
          <a:ext cx="5732689" cy="84808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indent="133350" algn="just">
            <a:lnSpc>
              <a:spcPts val="1400"/>
            </a:lnSpc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HGSｺﾞｼｯｸE" panose="020B0900000000000000" pitchFamily="50" charset="-128"/>
              <a:cs typeface="Times New Roman" panose="02020603050405020304" pitchFamily="18" charset="0"/>
            </a:rPr>
            <a:t>様式１は、電子データにて送信してください。電子データは、次のホームページからダウンロードして利用ください。</a:t>
          </a:r>
          <a:endParaRPr lang="en-US" altLang="ja-JP" sz="1050" kern="100">
            <a:effectLst/>
            <a:latin typeface="Century" panose="02040604050505020304" pitchFamily="18" charset="0"/>
            <a:ea typeface="HGSｺﾞｼｯｸE" panose="020B0900000000000000" pitchFamily="50" charset="-128"/>
            <a:cs typeface="Times New Roman" panose="02020603050405020304" pitchFamily="18" charset="0"/>
          </a:endParaRPr>
        </a:p>
        <a:p>
          <a:r>
            <a:rPr lang="ja-JP" altLang="ja-JP" sz="1100"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+mn-cs"/>
            </a:rPr>
            <a:t>○川部みどり園ホームページ　→　申請等様式ダウンロード</a:t>
          </a:r>
          <a:endParaRPr lang="ja-JP" altLang="ja-JP" sz="1050">
            <a:effectLst/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r>
            <a:rPr lang="en-US" altLang="ja-JP" sz="1100">
              <a:effectLst/>
              <a:latin typeface="Century" panose="02040604050505020304" pitchFamily="18" charset="0"/>
              <a:ea typeface="+mn-ea"/>
              <a:cs typeface="+mn-cs"/>
            </a:rPr>
            <a:t>    </a:t>
          </a:r>
          <a:r>
            <a:rPr lang="en-US" altLang="ja-JP" sz="1050">
              <a:effectLst/>
              <a:latin typeface="Century" panose="02040604050505020304" pitchFamily="18" charset="0"/>
              <a:ea typeface="+mn-ea"/>
              <a:cs typeface="+mn-cs"/>
            </a:rPr>
            <a:t>http://www.pref.kagawa.lg.jp/content/etc/sec/sec19631.shtml</a:t>
          </a:r>
          <a:endParaRPr lang="ja-JP" altLang="ja-JP" sz="1050">
            <a:effectLst/>
            <a:latin typeface="Century" panose="02040604050505020304" pitchFamily="18" charset="0"/>
          </a:endParaRPr>
        </a:p>
        <a:p>
          <a:pPr indent="133350" algn="just">
            <a:lnSpc>
              <a:spcPts val="1400"/>
            </a:lnSpc>
            <a:spcAft>
              <a:spcPts val="0"/>
            </a:spcAft>
          </a:pP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O42"/>
  <sheetViews>
    <sheetView showGridLines="0" tabSelected="1" view="pageBreakPreview" topLeftCell="A22" zoomScaleNormal="85" zoomScaleSheetLayoutView="100" workbookViewId="0">
      <selection activeCell="N35" sqref="N35"/>
    </sheetView>
  </sheetViews>
  <sheetFormatPr defaultRowHeight="13.5" x14ac:dyDescent="0.15"/>
  <cols>
    <col min="1" max="17" width="5.625" customWidth="1"/>
  </cols>
  <sheetData>
    <row r="1" spans="1:15" ht="18.75" customHeight="1" x14ac:dyDescent="0.15">
      <c r="A1" s="1" t="s">
        <v>0</v>
      </c>
    </row>
    <row r="2" spans="1:15" ht="18.75" customHeight="1" x14ac:dyDescent="0.15"/>
    <row r="3" spans="1:15" ht="25.5" x14ac:dyDescent="0.15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8.75" customHeight="1" x14ac:dyDescent="0.15"/>
    <row r="5" spans="1:15" ht="18.75" customHeight="1" x14ac:dyDescent="0.15">
      <c r="A5" s="2" t="s">
        <v>1</v>
      </c>
    </row>
    <row r="6" spans="1:15" ht="18.75" customHeight="1" x14ac:dyDescent="0.15">
      <c r="A6" s="1" t="s">
        <v>2</v>
      </c>
    </row>
    <row r="7" spans="1:15" ht="18.75" customHeight="1" x14ac:dyDescent="0.15"/>
    <row r="8" spans="1:15" ht="23.25" customHeight="1" x14ac:dyDescent="0.15">
      <c r="A8" s="4" t="s">
        <v>10</v>
      </c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5" ht="15.75" customHeight="1" x14ac:dyDescent="0.15"/>
    <row r="10" spans="1:15" ht="18.75" customHeight="1" x14ac:dyDescent="0.15">
      <c r="A10" s="4" t="s">
        <v>11</v>
      </c>
    </row>
    <row r="11" spans="1:15" ht="44.25" customHeight="1" x14ac:dyDescent="0.1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5" s="6" customFormat="1" ht="16.5" customHeight="1" x14ac:dyDescent="0.15">
      <c r="B12" s="12" t="s">
        <v>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s="6" customFormat="1" ht="15" customHeight="1" x14ac:dyDescent="0.15">
      <c r="B13" s="6" t="s">
        <v>4</v>
      </c>
    </row>
    <row r="14" spans="1:15" s="6" customFormat="1" ht="15" customHeight="1" x14ac:dyDescent="0.15">
      <c r="B14" s="6" t="s">
        <v>5</v>
      </c>
    </row>
    <row r="15" spans="1:15" ht="15.75" customHeight="1" x14ac:dyDescent="0.15"/>
    <row r="16" spans="1:15" ht="23.25" customHeight="1" x14ac:dyDescent="0.15">
      <c r="A16" s="3" t="s">
        <v>6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ht="16.5" customHeight="1" x14ac:dyDescent="0.15"/>
    <row r="18" spans="2:14" ht="16.5" customHeight="1" x14ac:dyDescent="0.15">
      <c r="B18" s="4"/>
    </row>
    <row r="19" spans="2:14" ht="18.75" customHeight="1" x14ac:dyDescent="0.15">
      <c r="B19" s="9" t="s">
        <v>9</v>
      </c>
      <c r="F19" s="13"/>
      <c r="G19" s="14"/>
    </row>
    <row r="20" spans="2:14" ht="18.75" customHeight="1" x14ac:dyDescent="0.15">
      <c r="B20" s="7" t="s">
        <v>7</v>
      </c>
      <c r="F20" s="15"/>
      <c r="G20" s="16"/>
    </row>
    <row r="21" spans="2:14" ht="18.75" customHeight="1" x14ac:dyDescent="0.15">
      <c r="F21" s="15"/>
      <c r="G21" s="16"/>
    </row>
    <row r="22" spans="2:14" ht="15.75" customHeight="1" x14ac:dyDescent="0.15">
      <c r="B22" s="4"/>
    </row>
    <row r="23" spans="2:14" ht="15.75" customHeight="1" x14ac:dyDescent="0.15"/>
    <row r="24" spans="2:14" ht="15.75" customHeight="1" x14ac:dyDescent="0.15">
      <c r="B24" s="4"/>
    </row>
    <row r="25" spans="2:14" ht="21.75" customHeight="1" x14ac:dyDescent="0.15">
      <c r="B25" s="9" t="s">
        <v>19</v>
      </c>
      <c r="F25" s="13"/>
    </row>
    <row r="26" spans="2:14" x14ac:dyDescent="0.15">
      <c r="B26" s="5"/>
    </row>
    <row r="27" spans="2:14" ht="14.25" x14ac:dyDescent="0.15">
      <c r="B27" s="4"/>
    </row>
    <row r="30" spans="2:14" ht="21" customHeight="1" x14ac:dyDescent="0.15">
      <c r="B30" s="3" t="s">
        <v>8</v>
      </c>
      <c r="G30" s="23"/>
      <c r="H30" s="24"/>
      <c r="I30" s="24"/>
      <c r="J30" s="24"/>
      <c r="K30" s="24"/>
      <c r="L30" s="24"/>
      <c r="M30" s="24"/>
      <c r="N30" s="24"/>
    </row>
    <row r="31" spans="2:14" ht="12" customHeight="1" x14ac:dyDescent="0.15"/>
    <row r="32" spans="2:14" ht="12" customHeight="1" x14ac:dyDescent="0.15">
      <c r="D32" s="1"/>
      <c r="E32" s="1"/>
      <c r="F32" s="1"/>
      <c r="G32" s="1"/>
      <c r="H32" s="1"/>
      <c r="I32" s="1"/>
      <c r="J32" s="1"/>
    </row>
    <row r="33" spans="1:11" ht="21" customHeight="1" x14ac:dyDescent="0.15">
      <c r="A33" s="8" t="s">
        <v>12</v>
      </c>
      <c r="D33" s="1" t="s">
        <v>42</v>
      </c>
      <c r="E33" s="13"/>
      <c r="F33" s="1" t="s">
        <v>13</v>
      </c>
      <c r="G33" s="13"/>
      <c r="H33" s="1" t="s">
        <v>14</v>
      </c>
      <c r="I33" s="13"/>
      <c r="J33" s="1" t="s">
        <v>15</v>
      </c>
    </row>
    <row r="34" spans="1:11" ht="10.5" customHeight="1" x14ac:dyDescent="0.15"/>
    <row r="35" spans="1:11" ht="10.5" customHeight="1" x14ac:dyDescent="0.15"/>
    <row r="36" spans="1:11" ht="21" customHeight="1" x14ac:dyDescent="0.15">
      <c r="A36" s="8" t="s">
        <v>16</v>
      </c>
      <c r="E36" s="21"/>
      <c r="F36" s="21"/>
      <c r="G36" s="21"/>
      <c r="H36" s="21"/>
      <c r="I36" s="21"/>
    </row>
    <row r="37" spans="1:11" ht="10.5" customHeight="1" x14ac:dyDescent="0.15"/>
    <row r="38" spans="1:11" ht="10.5" customHeight="1" x14ac:dyDescent="0.15"/>
    <row r="39" spans="1:11" ht="21" customHeight="1" x14ac:dyDescent="0.15">
      <c r="A39" s="8" t="s">
        <v>17</v>
      </c>
      <c r="E39" s="21"/>
      <c r="F39" s="21"/>
      <c r="G39" s="21"/>
      <c r="H39" s="21"/>
      <c r="I39" s="21"/>
    </row>
    <row r="40" spans="1:11" ht="10.5" customHeight="1" x14ac:dyDescent="0.15">
      <c r="A40" s="8"/>
    </row>
    <row r="41" spans="1:11" ht="10.5" customHeight="1" x14ac:dyDescent="0.15">
      <c r="A41" s="8"/>
    </row>
    <row r="42" spans="1:11" ht="21" customHeight="1" x14ac:dyDescent="0.15">
      <c r="A42" s="8" t="s">
        <v>18</v>
      </c>
      <c r="F42" s="22"/>
      <c r="G42" s="22"/>
      <c r="H42" s="22"/>
      <c r="I42" s="22"/>
      <c r="J42" s="22"/>
      <c r="K42" s="22"/>
    </row>
  </sheetData>
  <dataConsolidate/>
  <mergeCells count="7">
    <mergeCell ref="A3:O3"/>
    <mergeCell ref="E36:I36"/>
    <mergeCell ref="E39:I39"/>
    <mergeCell ref="F42:K42"/>
    <mergeCell ref="G30:N30"/>
    <mergeCell ref="C8:L8"/>
    <mergeCell ref="E16:N16"/>
  </mergeCells>
  <phoneticPr fontId="1"/>
  <dataValidations xWindow="584" yWindow="393" count="7">
    <dataValidation type="textLength" allowBlank="1" showInputMessage="1" showErrorMessage="1" sqref="C8:L8">
      <formula1>1</formula1>
      <formula2>40</formula2>
    </dataValidation>
    <dataValidation type="whole" imeMode="halfAlpha" allowBlank="1" showInputMessage="1" showErrorMessage="1" errorTitle="エラー" error="一ケタの整数を入力してください。" promptTitle="入力数値" prompt="一ケタの整数を入力してください。" sqref="B11:N11">
      <formula1>0</formula1>
      <formula2>9</formula2>
    </dataValidation>
    <dataValidation type="whole" imeMode="halfAlpha" allowBlank="1" showInputMessage="1" showErrorMessage="1" errorTitle="エラーメッセージ" error="一ケタの整数を入力してください。_x000a_" promptTitle="入力は" prompt="右のワクの中から数字を入力してください。_x000a_４つまで入力できます。" sqref="F19:G21">
      <formula1>1</formula1>
      <formula2>9</formula2>
    </dataValidation>
    <dataValidation type="whole" allowBlank="1" showInputMessage="1" showErrorMessage="1" sqref="G33 E33">
      <formula1>1</formula1>
      <formula2>12</formula2>
    </dataValidation>
    <dataValidation type="whole" allowBlank="1" showInputMessage="1" showErrorMessage="1" sqref="I33">
      <formula1>1</formula1>
      <formula2>31</formula2>
    </dataValidation>
    <dataValidation imeMode="halfAlpha" allowBlank="1" showInputMessage="1" showErrorMessage="1" sqref="F42:K42"/>
    <dataValidation type="textLength" imeMode="halfAlpha" allowBlank="1" showInputMessage="1" showErrorMessage="1" errorTitle="メールアドレスを" error="入力してください。" sqref="G30:N30">
      <formula1>1</formula1>
      <formula2>40</formula2>
    </dataValidation>
  </dataValidations>
  <pageMargins left="0.86614173228346458" right="0.70866141732283472" top="0.86614173228346458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workbookViewId="0">
      <selection activeCell="H11" sqref="H11"/>
    </sheetView>
  </sheetViews>
  <sheetFormatPr defaultRowHeight="13.5" x14ac:dyDescent="0.15"/>
  <cols>
    <col min="1" max="20" width="5.125" customWidth="1"/>
  </cols>
  <sheetData>
    <row r="1" spans="1:20" ht="29.25" customHeight="1" x14ac:dyDescent="0.15">
      <c r="A1" s="17">
        <f>入力シート!C8</f>
        <v>0</v>
      </c>
      <c r="B1" s="17" t="str">
        <f>入力シート!B11&amp;入力シート!C11&amp;入力シート!D11&amp;入力シート!E11&amp;入力シート!F11&amp;入力シート!G11&amp;入力シート!H11&amp;入力シート!I11&amp;入力シート!J11&amp;入力シート!K11&amp;入力シート!L11&amp;入力シート!M11&amp;入力シート!N11</f>
        <v/>
      </c>
      <c r="C1" s="17">
        <f>入力シート!E16</f>
        <v>0</v>
      </c>
      <c r="D1" s="18">
        <f>COUNTIF(入力シート!$F$19:$G$21,1)</f>
        <v>0</v>
      </c>
      <c r="E1" s="18">
        <f>COUNTIF(入力シート!$F$19:$G$21,2)</f>
        <v>0</v>
      </c>
      <c r="F1" s="18">
        <f>COUNTIF(入力シート!$F$19:$G$21,3)</f>
        <v>0</v>
      </c>
      <c r="G1" s="18">
        <f>COUNTIF(入力シート!$F$19:$G$21,4)</f>
        <v>0</v>
      </c>
      <c r="H1" s="18">
        <f>COUNTIF(入力シート!$F$19:$G$21,5)</f>
        <v>0</v>
      </c>
      <c r="I1" s="18">
        <f>COUNTIF(入力シート!$F$19:$G$21,6)</f>
        <v>0</v>
      </c>
      <c r="J1" s="18">
        <f>COUNTIF(入力シート!$F$19:$G$21,7)</f>
        <v>0</v>
      </c>
      <c r="K1" s="18">
        <f>COUNTIF(入力シート!$F$19:$G$21,8)</f>
        <v>0</v>
      </c>
      <c r="L1" s="18">
        <f>COUNTIF(入力シート!$F$19:$G$21,9)</f>
        <v>0</v>
      </c>
      <c r="M1" s="19">
        <f>入力シート!F25</f>
        <v>0</v>
      </c>
      <c r="N1" s="19"/>
      <c r="O1" s="19"/>
      <c r="P1" s="19">
        <f>入力シート!G30</f>
        <v>0</v>
      </c>
      <c r="Q1" s="19" t="str">
        <f>"R"&amp;入力シート!E33&amp;"/"&amp;入力シート!G33&amp;"/"&amp;入力シート!I33</f>
        <v>R//</v>
      </c>
      <c r="R1" s="19">
        <f>入力シート!E36</f>
        <v>0</v>
      </c>
      <c r="S1" s="19">
        <f>入力シート!E39</f>
        <v>0</v>
      </c>
      <c r="T1" s="19">
        <f>入力シート!F42</f>
        <v>0</v>
      </c>
    </row>
    <row r="2" spans="1:20" x14ac:dyDescent="0.15">
      <c r="A2" t="s">
        <v>21</v>
      </c>
      <c r="B2" t="s">
        <v>22</v>
      </c>
      <c r="C2" t="s">
        <v>23</v>
      </c>
      <c r="D2" t="s">
        <v>27</v>
      </c>
      <c r="M2" t="s">
        <v>24</v>
      </c>
      <c r="N2" t="s">
        <v>37</v>
      </c>
      <c r="O2" t="s">
        <v>25</v>
      </c>
      <c r="P2" t="s">
        <v>26</v>
      </c>
      <c r="Q2" t="s">
        <v>38</v>
      </c>
      <c r="R2" t="s">
        <v>39</v>
      </c>
      <c r="S2" t="s">
        <v>40</v>
      </c>
      <c r="T2" t="s">
        <v>41</v>
      </c>
    </row>
    <row r="3" spans="1:20" x14ac:dyDescent="0.15">
      <c r="D3" t="s">
        <v>28</v>
      </c>
      <c r="E3" t="s">
        <v>29</v>
      </c>
      <c r="F3" t="s">
        <v>30</v>
      </c>
      <c r="G3" t="s">
        <v>32</v>
      </c>
      <c r="H3" t="s">
        <v>31</v>
      </c>
      <c r="I3" t="s">
        <v>33</v>
      </c>
      <c r="J3" t="s">
        <v>34</v>
      </c>
      <c r="K3" t="s">
        <v>35</v>
      </c>
      <c r="L3" t="s">
        <v>36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データ移行用（ロック）</vt:lpstr>
      <vt:lpstr>入力シート!Print_Area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C14-2069</dc:creator>
  <cp:lastModifiedBy>C14-2096</cp:lastModifiedBy>
  <cp:lastPrinted>2016-04-04T07:43:45Z</cp:lastPrinted>
  <dcterms:created xsi:type="dcterms:W3CDTF">2016-04-04T07:16:39Z</dcterms:created>
  <dcterms:modified xsi:type="dcterms:W3CDTF">2019-05-15T23:36:04Z</dcterms:modified>
</cp:coreProperties>
</file>