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mc:AlternateContent xmlns:mc="http://schemas.openxmlformats.org/markup-compatibility/2006">
    <mc:Choice Requires="x15">
      <x15ac:absPath xmlns:x15ac="http://schemas.microsoft.com/office/spreadsheetml/2010/11/ac" url="U:\01 【庁内ﾈｯﾄﾜｰｸに取込み】 出口\"/>
    </mc:Choice>
  </mc:AlternateContent>
  <xr:revisionPtr revIDLastSave="0" documentId="13_ncr:1_{7C2E7299-8559-4423-9842-2C21B708567E}" xr6:coauthVersionLast="47" xr6:coauthVersionMax="47" xr10:uidLastSave="{00000000-0000-0000-0000-000000000000}"/>
  <bookViews>
    <workbookView xWindow="-110" yWindow="-110" windowWidth="19420" windowHeight="10300" tabRatio="813" xr2:uid="{00000000-000D-0000-FFFF-FFFF00000000}"/>
  </bookViews>
  <sheets>
    <sheet name="記入要領" sheetId="127" r:id="rId1"/>
    <sheet name="賃上げ支援事業実績報告書" sheetId="97" r:id="rId2"/>
    <sheet name="【別紙（2.0％超部分算定シート）】" sheetId="111" r:id="rId3"/>
    <sheet name="【参考】集計用シート（賃上げ支援事業）" sheetId="98" state="hidden" r:id="rId4"/>
    <sheet name="都道府県リスト" sheetId="62" state="hidden" r:id="rId5"/>
  </sheets>
  <externalReferences>
    <externalReference r:id="rId6"/>
  </externalReferences>
  <definedNames>
    <definedName name="_xlnm._FilterDatabase" localSheetId="2" hidden="1">'【別紙（2.0％超部分算定シート）】'!$A$5:$L$6</definedName>
    <definedName name="_xlnm._FilterDatabase" localSheetId="1" hidden="1">賃上げ支援事業実績報告書!$A$10:$W$15</definedName>
    <definedName name="AC7AC5111">[1]全庁!#REF!</definedName>
    <definedName name="AL7AL5249">[1]全庁!#REF!</definedName>
    <definedName name="AL7AL5269">[1]全庁!#REF!</definedName>
    <definedName name="_xlnm.Print_Area" localSheetId="2">'【別紙（2.0％超部分算定シート）】'!$A$2:$I$9</definedName>
    <definedName name="_xlnm.Print_Area" localSheetId="0">記入要領!$B$1:$D$14</definedName>
    <definedName name="_xlnm.Print_Area" localSheetId="1">賃上げ支援事業実績報告書!$A$1:$G$32</definedName>
    <definedName name="_xlnm.Print_Area">#REF!</definedName>
    <definedName name="_xlnm.Print_Titles" localSheetId="2">'【別紙（2.0％超部分算定シート）】'!$3:$4</definedName>
    <definedName name="_xlnm.Print_Titles" localSheetId="1">賃上げ支援事業実績報告書!$1:$9</definedName>
    <definedName name="Z_13A235F5_42C6_4068_9AA3_16E318AFDFA1_.wvu.PrintArea" localSheetId="0" hidden="1">記入要領!$B$2:$D$14</definedName>
    <definedName name="Z_31F1EF24_8C17_4BD4_9E74_CCD641B65F8C_.wvu.PrintArea" localSheetId="0" hidden="1">記入要領!$B$2:$D$14</definedName>
    <definedName name="Z_38474328_0AAF_477F_9422_2F50033F4B34_.wvu.PrintArea" localSheetId="0" hidden="1">記入要領!$B$2:$D$14</definedName>
    <definedName name="Z_3E5A640A_6A86_41C6_A584_171C29BB858B_.wvu.PrintArea" localSheetId="0" hidden="1">記入要領!$B$2:$D$14</definedName>
    <definedName name="Z_4FBBBED0_3999_4EB1_9039_2AECEB22ECF4_.wvu.PrintArea" localSheetId="0" hidden="1">記入要領!$B$2:$D$14</definedName>
    <definedName name="Z_57D6F5D3_F285_43CC_814B_2C46C1693879_.wvu.PrintArea" localSheetId="0" hidden="1">記入要領!$B$2:$D$14</definedName>
    <definedName name="Z_67E5EFA7_487E_4BEE_B10D_ACE295672101_.wvu.PrintArea" localSheetId="0" hidden="1">記入要領!$B$2:$D$14</definedName>
    <definedName name="Z_75800933_A382_4A68_BCC3_402A18391730_.wvu.PrintArea" localSheetId="0" hidden="1">記入要領!$B$2:$D$14</definedName>
    <definedName name="Z_7CB21323_7898_4F70_8E8F_B3EF0EC88075_.wvu.PrintArea" localSheetId="0" hidden="1">記入要領!$B$2:$D$14</definedName>
    <definedName name="Z_A9907A1A_8E94_40A8_B151_A1DB84067133_.wvu.PrintArea" localSheetId="0" hidden="1">記入要領!$B$2:$D$14</definedName>
    <definedName name="Z_AD63C358_E012_4E7F_A9E3_0B9CD0FEE07C_.wvu.PrintArea" localSheetId="0" hidden="1">記入要領!$B$2:$D$14</definedName>
    <definedName name="Z_AF36AE97_C79A_4E1A_8D68_7B14ECD740CA_.wvu.PrintArea" localSheetId="0" hidden="1">記入要領!$B$2:$D$14</definedName>
    <definedName name="Z_B1677942_9B58_45DE_BDAE_75B929108958_.wvu.PrintArea" localSheetId="0" hidden="1">記入要領!$B$2:$D$14</definedName>
    <definedName name="Z_D2DD460F_2F57_43FF_A6E8_3CF581F016DC_.wvu.PrintArea" localSheetId="0" hidden="1">記入要領!$B$2:$D$14</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97" l="1"/>
  <c r="G11" i="97"/>
  <c r="G14" i="97" l="1"/>
  <c r="G12" i="97"/>
  <c r="I7" i="111" l="1"/>
  <c r="I6" i="111"/>
  <c r="D7" i="111"/>
  <c r="E7" i="111" s="1"/>
  <c r="G15" i="97" l="1"/>
  <c r="D6" i="111"/>
  <c r="E6"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4" i="97"/>
  <c r="G6" i="97" s="1"/>
  <c r="HI2" i="98"/>
  <c r="G8" i="97" l="1"/>
  <c r="E8" i="97" s="1"/>
  <c r="E7"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SG19700のC25-2633</author>
  </authors>
  <commentList>
    <comment ref="G5" authorId="0" shapeId="0" xr:uid="{F6883113-5380-4ED4-8251-94D391FA42A5}">
      <text>
        <r>
          <rPr>
            <b/>
            <sz val="10"/>
            <color indexed="81"/>
            <rFont val="MS P ゴシック"/>
            <family val="3"/>
            <charset val="128"/>
          </rPr>
          <t>「❶：賃金改善の総額」にベースアップ評価料を活用した賃金改善額や、本給付金以外の補助金を活用した賃金改善額が含まれている場合は、その金額を記載してください。</t>
        </r>
        <r>
          <rPr>
            <sz val="9"/>
            <color indexed="81"/>
            <rFont val="MS P ゴシック"/>
            <family val="3"/>
            <charset val="128"/>
          </rPr>
          <t xml:space="preserve">
</t>
        </r>
      </text>
    </comment>
    <comment ref="E10" authorId="0" shapeId="0" xr:uid="{15AB124D-48A0-4ADD-95CB-BA938EEE74AF}">
      <text>
        <r>
          <rPr>
            <b/>
            <sz val="10"/>
            <color indexed="81"/>
            <rFont val="MS P ゴシック"/>
            <family val="3"/>
            <charset val="128"/>
          </rPr>
          <t>この給付金を活用して行った賃金改善は、Ｒ８．６以降も維持いただくくため、原則として「Ｂ．賃金改善の月額」欄と同額以上の金額を記入してください。</t>
        </r>
      </text>
    </comment>
    <comment ref="B11" authorId="0" shapeId="0" xr:uid="{935441A8-AAF8-4F1D-A619-088E2C784426}">
      <text>
        <r>
          <rPr>
            <b/>
            <sz val="10"/>
            <color indexed="81"/>
            <rFont val="MS P ゴシック"/>
            <family val="3"/>
            <charset val="128"/>
          </rPr>
          <t>（4月引き上げの3.75人＋5月引き上げの3.75人）
　÷2ヶ月＝3.75人</t>
        </r>
      </text>
    </comment>
    <comment ref="C11" authorId="0" shapeId="0" xr:uid="{647322B6-F66A-49BF-9573-5CC28DBF38CB}">
      <text>
        <r>
          <rPr>
            <b/>
            <sz val="10"/>
            <color indexed="81"/>
            <rFont val="MS P ゴシック"/>
            <family val="3"/>
            <charset val="128"/>
          </rPr>
          <t>（(5,000円×4人)＋(5,000円×4人)）÷
（3.75人×2ヶ月） ＝5,333円</t>
        </r>
      </text>
    </comment>
    <comment ref="G11" authorId="0" shapeId="0" xr:uid="{EA5E993A-E539-452F-8C52-E7B19599130F}">
      <text>
        <r>
          <rPr>
            <b/>
            <sz val="10"/>
            <color indexed="81"/>
            <rFont val="MS P ゴシック"/>
            <family val="3"/>
            <charset val="128"/>
          </rPr>
          <t>自動計算の結果、端数により実績額（この例だと４万円）と一致しない場合は、「Ａ．対象人数」等の数値を調整するか、直接「40,000」と入力してください。</t>
        </r>
      </text>
    </comment>
    <comment ref="B12" authorId="0" shapeId="0" xr:uid="{910F4B2E-696A-4916-A5EC-8FA7916EC42F}">
      <text>
        <r>
          <rPr>
            <b/>
            <sz val="10"/>
            <color indexed="81"/>
            <rFont val="MS P ゴシック"/>
            <family val="3"/>
            <charset val="128"/>
          </rPr>
          <t>（4月引き上げの0.75人＋5月引き上げの0.75人）
　÷2ヶ月＝0.75人</t>
        </r>
      </text>
    </comment>
    <comment ref="C12" authorId="0" shapeId="0" xr:uid="{DE180B44-7BDF-42D0-84C4-EA625519813B}">
      <text>
        <r>
          <rPr>
            <b/>
            <sz val="10"/>
            <color indexed="81"/>
            <rFont val="MS P ゴシック"/>
            <family val="3"/>
            <charset val="128"/>
          </rPr>
          <t>（（5,000円＋2,500円）×2ヶ月）÷
（0.75人×2ヶ月）＝10,000円</t>
        </r>
      </text>
    </comment>
    <comment ref="C14" authorId="0" shapeId="0" xr:uid="{DD985450-A9AA-4D7D-82A1-E0ADD1AFAB9C}">
      <text>
        <r>
          <rPr>
            <b/>
            <sz val="10"/>
            <color indexed="81"/>
            <rFont val="MS P ゴシック"/>
            <family val="3"/>
            <charset val="128"/>
          </rPr>
          <t>90,000÷(4.5人×4か月)＝5,000円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SG19700のC25-2633</author>
  </authors>
  <commentList>
    <comment ref="B6" authorId="0" shapeId="0" xr:uid="{04BFE16B-8A93-4C43-B30C-52A797ABFEE6}">
      <text>
        <r>
          <rPr>
            <b/>
            <sz val="9"/>
            <color indexed="81"/>
            <rFont val="MS P ゴシック"/>
            <family val="3"/>
            <charset val="128"/>
          </rPr>
          <t>賃金改善前の賃金月額
Ａ、Ｂさん：350,000円、Ｃさん300,000円
（(350,000×2)＋300,000円）÷3＝333,333円</t>
        </r>
      </text>
    </comment>
    <comment ref="C6" authorId="0" shapeId="0" xr:uid="{5B477920-AB29-43AD-BE34-ECAD72B67B43}">
      <text>
        <r>
          <rPr>
            <b/>
            <sz val="9"/>
            <color indexed="81"/>
            <rFont val="MS P ゴシック"/>
            <family val="3"/>
            <charset val="128"/>
          </rPr>
          <t>賃金改善後の賃金月額（この例であれば＋5％後の金額）
Ａ、Ｂさん：367,000円、Ｃさん315,000円
（(367,500×2)＋315,000円）÷3＝350,000円</t>
        </r>
      </text>
    </comment>
    <comment ref="F6" authorId="0" shapeId="0" xr:uid="{712EE569-17D5-4149-8510-4BC332AE2B62}">
      <text>
        <r>
          <rPr>
            <b/>
            <sz val="9"/>
            <color indexed="81"/>
            <rFont val="MS P ゴシック"/>
            <family val="3"/>
            <charset val="128"/>
          </rPr>
          <t>Ⅳで示された2％超の部分（この例であれば3％部分）の金額を限度に記載してください。</t>
        </r>
      </text>
    </comment>
  </commentList>
</comments>
</file>

<file path=xl/sharedStrings.xml><?xml version="1.0" encoding="utf-8"?>
<sst xmlns="http://schemas.openxmlformats.org/spreadsheetml/2006/main" count="560" uniqueCount="182">
  <si>
    <t>医療機関名</t>
    <rPh sb="0" eb="4">
      <t>イリョウキカン</t>
    </rPh>
    <rPh sb="4" eb="5">
      <t>メイ</t>
    </rPh>
    <phoneticPr fontId="39"/>
  </si>
  <si>
    <t>法人名</t>
    <rPh sb="0" eb="2">
      <t>ホウジン</t>
    </rPh>
    <rPh sb="2" eb="3">
      <t>メイ</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</si>
  <si>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</si>
  <si>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</si>
  <si>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</si>
  <si>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</si>
  <si>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</si>
  <si>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</si>
  <si>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</si>
  <si>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</si>
  <si>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</si>
  <si>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</si>
  <si>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</si>
  <si>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</si>
  <si>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</si>
  <si>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</si>
  <si>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</si>
  <si>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</si>
  <si>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</si>
  <si>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</si>
  <si>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</si>
  <si>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</si>
  <si>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</si>
  <si>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</si>
  <si>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</si>
  <si>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</si>
  <si>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</si>
  <si>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</si>
  <si>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</si>
  <si>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</si>
  <si>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</si>
  <si>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</si>
  <si>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</si>
  <si>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</si>
  <si>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</si>
  <si>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</si>
  <si>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</si>
  <si>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</si>
  <si>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</si>
  <si>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</si>
  <si>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</si>
  <si>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</si>
  <si>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</si>
  <si>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</si>
  <si>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</si>
  <si>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</si>
  <si>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</si>
  <si>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</si>
  <si>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</si>
  <si>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</si>
  <si>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開設者：</t>
    <rPh sb="0" eb="3">
      <t>カイセツシャ</t>
    </rPh>
    <phoneticPr fontId="39"/>
  </si>
  <si>
    <t>（記載要領）</t>
    <rPh sb="1" eb="3">
      <t>キサイ</t>
    </rPh>
    <rPh sb="3" eb="5">
      <t>ヨウリョウ</t>
    </rPh>
    <phoneticPr fontId="39"/>
  </si>
  <si>
    <t>賃金改善の内容</t>
    <rPh sb="0" eb="2">
      <t>チンギン</t>
    </rPh>
    <rPh sb="2" eb="4">
      <t>カイゼン</t>
    </rPh>
    <rPh sb="5" eb="7">
      <t>ナイヨウ</t>
    </rPh>
    <phoneticPr fontId="38"/>
  </si>
  <si>
    <t>　賃上げ（ベースアップ分）（①対象人数×②月額×③月数）</t>
    <rPh sb="1" eb="3">
      <t>チンア</t>
    </rPh>
    <phoneticPr fontId="39"/>
  </si>
  <si>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8"/>
  </si>
  <si>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</si>
  <si>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</si>
  <si>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</si>
  <si>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</si>
  <si>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</si>
  <si>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</si>
  <si>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8"/>
  </si>
  <si>
    <t>交付確定額</t>
    <rPh sb="0" eb="2">
      <t>コウフ</t>
    </rPh>
    <rPh sb="2" eb="5">
      <t>カクテイガク</t>
    </rPh>
    <phoneticPr fontId="38"/>
  </si>
  <si>
    <t>医師の賃金改善実績の有無（右欄に○・×を記載）</t>
    <rPh sb="0" eb="2">
      <t>イシ</t>
    </rPh>
    <phoneticPr fontId="39"/>
  </si>
  <si>
    <t>歯科医師の賃金改善実績の有無（右欄に○・×を記載）</t>
    <rPh sb="0" eb="4">
      <t>シカイシ</t>
    </rPh>
    <phoneticPr fontId="39"/>
  </si>
  <si>
    <t>薬剤師の賃金改善実績の有無（右欄に○・×を記載）</t>
    <rPh sb="0" eb="3">
      <t>ヤクザイシ</t>
    </rPh>
    <phoneticPr fontId="39"/>
  </si>
  <si>
    <t>保健師の賃金改善実績の有無（右欄に○・×を記載）</t>
    <rPh sb="0" eb="3">
      <t>ホケンシ</t>
    </rPh>
    <phoneticPr fontId="39"/>
  </si>
  <si>
    <t>助産師の賃金改善実績の有無（右欄に○・×を記載）</t>
    <rPh sb="0" eb="3">
      <t>ジョサンシ</t>
    </rPh>
    <phoneticPr fontId="39"/>
  </si>
  <si>
    <t>看護師の賃金改善実績の有無（右欄に○・×を記載）</t>
    <rPh sb="0" eb="3">
      <t>カンゴシ</t>
    </rPh>
    <phoneticPr fontId="39"/>
  </si>
  <si>
    <t>準看護師の賃金改善実績の有無（右欄に○・×を記載）</t>
    <rPh sb="0" eb="4">
      <t>ジュンカンゴシ</t>
    </rPh>
    <phoneticPr fontId="39"/>
  </si>
  <si>
    <t>看護補助者の賃金改善実績の有無（右欄に○・×を記載）</t>
    <rPh sb="0" eb="2">
      <t>カンゴ</t>
    </rPh>
    <rPh sb="2" eb="5">
      <t>ホジョシャ</t>
    </rPh>
    <phoneticPr fontId="39"/>
  </si>
  <si>
    <t>理学療法士の賃金改善実績の有無（右欄に○・×を記載）</t>
    <rPh sb="0" eb="2">
      <t>リガク</t>
    </rPh>
    <rPh sb="2" eb="5">
      <t>リョウホウシ</t>
    </rPh>
    <phoneticPr fontId="39"/>
  </si>
  <si>
    <t>作業療法士の賃金改善実績の有無（右欄に○・×を記載）</t>
    <rPh sb="0" eb="2">
      <t>サギョウ</t>
    </rPh>
    <rPh sb="2" eb="5">
      <t>リョウホウシ</t>
    </rPh>
    <phoneticPr fontId="39"/>
  </si>
  <si>
    <t>視能訓練士の賃金改善実績の有無（右欄に○・×を記載）</t>
    <rPh sb="0" eb="2">
      <t>シノウ</t>
    </rPh>
    <rPh sb="2" eb="5">
      <t>クンレンシ</t>
    </rPh>
    <phoneticPr fontId="39"/>
  </si>
  <si>
    <t>言語聴覚士の賃金改善実績の有無（右欄に○・×を記載）</t>
    <rPh sb="0" eb="2">
      <t>ゲンゴ</t>
    </rPh>
    <rPh sb="2" eb="5">
      <t>チョウカクシ</t>
    </rPh>
    <phoneticPr fontId="39"/>
  </si>
  <si>
    <t>義肢装具士の賃金改善実績の有無（右欄に○・×を記載）</t>
    <rPh sb="0" eb="2">
      <t>ギシ</t>
    </rPh>
    <rPh sb="2" eb="5">
      <t>ソウグシ</t>
    </rPh>
    <phoneticPr fontId="39"/>
  </si>
  <si>
    <t>歯科衛生士の賃金改善実績の有無（右欄に○・×を記載）</t>
    <rPh sb="0" eb="2">
      <t>シカ</t>
    </rPh>
    <rPh sb="2" eb="5">
      <t>エイセイシ</t>
    </rPh>
    <phoneticPr fontId="39"/>
  </si>
  <si>
    <t>歯科技工士の賃金改善実績の有無（右欄に○・×を記載）</t>
    <rPh sb="0" eb="2">
      <t>シカ</t>
    </rPh>
    <rPh sb="2" eb="5">
      <t>ギコウシ</t>
    </rPh>
    <phoneticPr fontId="39"/>
  </si>
  <si>
    <t>歯科業務補助者の賃金改善実績の有無（右欄に○・×を記載）</t>
    <rPh sb="0" eb="2">
      <t>シカ</t>
    </rPh>
    <rPh sb="2" eb="4">
      <t>ギョウム</t>
    </rPh>
    <rPh sb="4" eb="7">
      <t>ホジョシャ</t>
    </rPh>
    <phoneticPr fontId="39"/>
  </si>
  <si>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</si>
  <si>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</si>
  <si>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9"/>
  </si>
  <si>
    <t>衛生検査技師の賃金改善実績の有無（右欄に○・×を記載）</t>
    <rPh sb="0" eb="2">
      <t>エイセイ</t>
    </rPh>
    <rPh sb="2" eb="4">
      <t>ケンサ</t>
    </rPh>
    <rPh sb="4" eb="6">
      <t>ギシ</t>
    </rPh>
    <phoneticPr fontId="39"/>
  </si>
  <si>
    <t>臨床工学技士の賃金改善実績の有無（右欄に○・×を記載）</t>
    <rPh sb="0" eb="2">
      <t>リンショウ</t>
    </rPh>
    <rPh sb="2" eb="4">
      <t>コウガク</t>
    </rPh>
    <rPh sb="4" eb="6">
      <t>ギシ</t>
    </rPh>
    <phoneticPr fontId="39"/>
  </si>
  <si>
    <t>管理栄養士の賃金改善実績の有無（右欄に○・×を記載）</t>
    <rPh sb="0" eb="2">
      <t>カンリ</t>
    </rPh>
    <rPh sb="2" eb="5">
      <t>エイヨウシ</t>
    </rPh>
    <phoneticPr fontId="39"/>
  </si>
  <si>
    <t>栄養士の賃金改善実績の有無（右欄に○・×を記載）</t>
    <rPh sb="0" eb="3">
      <t>エイヨウシ</t>
    </rPh>
    <phoneticPr fontId="39"/>
  </si>
  <si>
    <t>精神保健福祉士の賃金改善実績の有無（右欄に○・×を記載）</t>
    <rPh sb="0" eb="2">
      <t>セイシン</t>
    </rPh>
    <rPh sb="2" eb="4">
      <t>ホケン</t>
    </rPh>
    <rPh sb="4" eb="7">
      <t>フクシシ</t>
    </rPh>
    <phoneticPr fontId="39"/>
  </si>
  <si>
    <t>社会福祉士の賃金改善実績の有無（右欄に○・×を記載）</t>
    <rPh sb="0" eb="2">
      <t>シャカイ</t>
    </rPh>
    <rPh sb="2" eb="5">
      <t>フクシシ</t>
    </rPh>
    <phoneticPr fontId="39"/>
  </si>
  <si>
    <t>介護福祉士の賃金改善実績の有無（右欄に○・×を記載）</t>
    <rPh sb="0" eb="2">
      <t>カイゴ</t>
    </rPh>
    <rPh sb="2" eb="5">
      <t>フクシシ</t>
    </rPh>
    <phoneticPr fontId="39"/>
  </si>
  <si>
    <t>保育士の賃金改善実績の有無（右欄に○・×を記載）</t>
    <rPh sb="0" eb="3">
      <t>ホイクシ</t>
    </rPh>
    <phoneticPr fontId="39"/>
  </si>
  <si>
    <t>救急救命士の賃金改善実績の有無（右欄に○・×を記載）</t>
    <rPh sb="0" eb="2">
      <t>キュウキュウ</t>
    </rPh>
    <rPh sb="2" eb="5">
      <t>キュウメイシ</t>
    </rPh>
    <phoneticPr fontId="39"/>
  </si>
  <si>
    <t>あん摩マッサージ指圧師・はり師・きゆう師の賃金改善実績の有無（右欄に○・×を記載）</t>
    <rPh sb="2" eb="3">
      <t>マ</t>
    </rPh>
    <rPh sb="8" eb="11">
      <t>シアツシ</t>
    </rPh>
    <rPh sb="14" eb="15">
      <t>シ</t>
    </rPh>
    <rPh sb="19" eb="20">
      <t>シ</t>
    </rPh>
    <phoneticPr fontId="39"/>
  </si>
  <si>
    <t>柔道整復師の賃金改善実績の有無（右欄に○・×を記載）</t>
    <rPh sb="0" eb="2">
      <t>ジュウドウ</t>
    </rPh>
    <rPh sb="2" eb="5">
      <t>セイフクシ</t>
    </rPh>
    <phoneticPr fontId="39"/>
  </si>
  <si>
    <t>公認心理師の賃金改善実績の有無（右欄に○・×を記載）</t>
    <rPh sb="0" eb="2">
      <t>コウニン</t>
    </rPh>
    <rPh sb="2" eb="4">
      <t>シンリ</t>
    </rPh>
    <rPh sb="4" eb="5">
      <t>シ</t>
    </rPh>
    <phoneticPr fontId="39"/>
  </si>
  <si>
    <t>診療情報管理士の賃金改善実績の有無（右欄に○・×を記載）</t>
    <rPh sb="0" eb="2">
      <t>シンリョウ</t>
    </rPh>
    <rPh sb="2" eb="4">
      <t>ジョウホウ</t>
    </rPh>
    <rPh sb="4" eb="6">
      <t>カンリ</t>
    </rPh>
    <rPh sb="6" eb="7">
      <t>シ</t>
    </rPh>
    <phoneticPr fontId="39"/>
  </si>
  <si>
    <t>医師事務作業補助者の賃金改善実績の有無（右欄に○・×を記載）</t>
    <rPh sb="0" eb="2">
      <t>イシ</t>
    </rPh>
    <rPh sb="2" eb="4">
      <t>ジム</t>
    </rPh>
    <rPh sb="4" eb="6">
      <t>サギョウ</t>
    </rPh>
    <rPh sb="6" eb="9">
      <t>ホジョシャ</t>
    </rPh>
    <phoneticPr fontId="39"/>
  </si>
  <si>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9"/>
  </si>
  <si>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9"/>
  </si>
  <si>
    <t>１名あたり平均額</t>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</si>
  <si>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</si>
  <si>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</si>
  <si>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❶：賃金改善の総額（自動計算）</t>
    <rPh sb="2" eb="4">
      <t>チンギン</t>
    </rPh>
    <rPh sb="4" eb="6">
      <t>カイゼン</t>
    </rPh>
    <rPh sb="7" eb="9">
      <t>ソウガク</t>
    </rPh>
    <rPh sb="10" eb="12">
      <t>ジドウ</t>
    </rPh>
    <rPh sb="12" eb="14">
      <t>ケイサン</t>
    </rPh>
    <phoneticPr fontId="38"/>
  </si>
  <si>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8"/>
  </si>
  <si>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9"/>
  </si>
  <si>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9"/>
  </si>
  <si>
    <t>賃金改善の内容（※）</t>
    <rPh sb="0" eb="2">
      <t>チンギン</t>
    </rPh>
    <rPh sb="2" eb="4">
      <t>カイゼン</t>
    </rPh>
    <rPh sb="5" eb="7">
      <t>ナイヨウ</t>
    </rPh>
    <phoneticPr fontId="38"/>
  </si>
  <si>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9"/>
  </si>
  <si>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8"/>
  </si>
  <si>
    <t>左側（Ｆ列）：開設者名を記載してください。（例：医療法人○○会　理事長　○○　○○）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8"/>
  </si>
  <si>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8"/>
  </si>
  <si>
    <t>左側（Ｆ列）：給付金の対象となる補助対象経費が給付金の支給額と同額以上であることを判定します。
右側（Ｋ列）：❸は「賃上げ支援事業」の交付決定通知書から転記してください。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8"/>
  </si>
  <si>
    <t>❷≧❸の判定（×は返還あり）</t>
    <rPh sb="4" eb="6">
      <t>ハンテイ</t>
    </rPh>
    <rPh sb="9" eb="11">
      <t>ヘンカン</t>
    </rPh>
    <phoneticPr fontId="38"/>
  </si>
  <si>
    <t>無床診療所の名称：</t>
    <rPh sb="0" eb="2">
      <t>ムショウ</t>
    </rPh>
    <rPh sb="2" eb="5">
      <t>シンリョウジョ</t>
    </rPh>
    <rPh sb="6" eb="8">
      <t>メイショウ</t>
    </rPh>
    <phoneticPr fontId="39"/>
  </si>
  <si>
    <r>
      <t>左側（Ｆ列）：施設の名称を記載してください。（例：医療法人○○会　▲▲医院）
右側（Ｋ列）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</si>
  <si>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9"/>
  </si>
  <si>
    <t>▲▲クリニック</t>
    <phoneticPr fontId="38"/>
  </si>
  <si>
    <t>○</t>
    <phoneticPr fontId="38"/>
  </si>
  <si>
    <t>×</t>
    <phoneticPr fontId="38"/>
  </si>
  <si>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右側（Ｋ列）：❶－❷が自動計算されます。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8"/>
  </si>
  <si>
    <t>区分</t>
    <rPh sb="0" eb="2">
      <t>クブン</t>
    </rPh>
    <phoneticPr fontId="51"/>
  </si>
  <si>
    <t>対象人数
（常勤換算数）</t>
    <rPh sb="0" eb="2">
      <t>タイショウ</t>
    </rPh>
    <rPh sb="2" eb="4">
      <t>ニンズウ</t>
    </rPh>
    <rPh sb="6" eb="8">
      <t>ジョウキン</t>
    </rPh>
    <rPh sb="8" eb="10">
      <t>カンサン</t>
    </rPh>
    <rPh sb="10" eb="11">
      <t>スウ</t>
    </rPh>
    <phoneticPr fontId="51"/>
  </si>
  <si>
    <t>エ．一時金または特別手当</t>
    <rPh sb="2" eb="5">
      <t>イチジキン</t>
    </rPh>
    <rPh sb="8" eb="10">
      <t>トクベツ</t>
    </rPh>
    <rPh sb="10" eb="12">
      <t>テアテ</t>
    </rPh>
    <phoneticPr fontId="39"/>
  </si>
  <si>
    <t>A．対象人数
（常勤換算数）</t>
    <rPh sb="2" eb="4">
      <t>タイショウ</t>
    </rPh>
    <rPh sb="4" eb="6">
      <t>ニンズウ</t>
    </rPh>
    <rPh sb="8" eb="10">
      <t>ジョウキン</t>
    </rPh>
    <rPh sb="10" eb="12">
      <t>カンサン</t>
    </rPh>
    <rPh sb="12" eb="13">
      <t>スウ</t>
    </rPh>
    <phoneticPr fontId="38"/>
  </si>
  <si>
    <t>ア．</t>
    <phoneticPr fontId="51"/>
  </si>
  <si>
    <t>イ．</t>
    <phoneticPr fontId="51"/>
  </si>
  <si>
    <t>ウ．</t>
    <phoneticPr fontId="51"/>
  </si>
  <si>
    <t>一時金または特別手当</t>
    <phoneticPr fontId="38"/>
  </si>
  <si>
    <t>エ．</t>
    <phoneticPr fontId="51"/>
  </si>
  <si>
    <t>Ａ．</t>
    <phoneticPr fontId="38"/>
  </si>
  <si>
    <t>Ｂ．</t>
    <phoneticPr fontId="38"/>
  </si>
  <si>
    <t>Ｃ．</t>
    <phoneticPr fontId="38"/>
  </si>
  <si>
    <t>Ｄ．</t>
    <phoneticPr fontId="38"/>
  </si>
  <si>
    <t>Ｅ．</t>
    <phoneticPr fontId="38"/>
  </si>
  <si>
    <t>医療法人社団○○会 理事長△△ □□</t>
    <rPh sb="4" eb="6">
      <t>シャダン</t>
    </rPh>
    <rPh sb="10" eb="13">
      <t>リジチョウ</t>
    </rPh>
    <phoneticPr fontId="38"/>
  </si>
  <si>
    <t>C．実施月数</t>
    <rPh sb="2" eb="4">
      <t>ジッシ</t>
    </rPh>
    <rPh sb="4" eb="6">
      <t>ゲッスウ</t>
    </rPh>
    <phoneticPr fontId="38"/>
  </si>
  <si>
    <t>●賃金改善の方法（ア～エ）ごとに、実施した月数を記載してください。</t>
    <rPh sb="1" eb="5">
      <t>チンギンカイゼン</t>
    </rPh>
    <rPh sb="6" eb="8">
      <t>ホウホウ</t>
    </rPh>
    <rPh sb="17" eb="19">
      <t>ジッシ</t>
    </rPh>
    <rPh sb="21" eb="23">
      <t>ツキスウ</t>
    </rPh>
    <rPh sb="24" eb="26">
      <t>キサイ</t>
    </rPh>
    <phoneticPr fontId="51"/>
  </si>
  <si>
    <r>
      <t xml:space="preserve">
●「C．月数」の期間中における賃金改善の月額を、以下の式で算出してください。
　   </t>
    </r>
    <r>
      <rPr>
        <b/>
        <u/>
        <sz val="12"/>
        <rFont val="ＭＳ Ｐゴシック"/>
        <family val="3"/>
        <charset val="128"/>
      </rPr>
      <t>「C.月数」の期間中の賃金改善の総額÷対象職員数の延べ人数</t>
    </r>
    <r>
      <rPr>
        <sz val="12"/>
        <rFont val="ＭＳ Ｐゴシック"/>
        <family val="3"/>
        <charset val="128"/>
      </rPr>
      <t xml:space="preserve">
</t>
    </r>
    <rPh sb="16" eb="20">
      <t>チンギンカイゼン</t>
    </rPh>
    <rPh sb="21" eb="23">
      <t>ゲツガク</t>
    </rPh>
    <rPh sb="25" eb="27">
      <t>イカ</t>
    </rPh>
    <rPh sb="28" eb="29">
      <t>シキ</t>
    </rPh>
    <rPh sb="30" eb="32">
      <t>サンシュツ</t>
    </rPh>
    <rPh sb="47" eb="48">
      <t>ツキ</t>
    </rPh>
    <rPh sb="48" eb="49">
      <t>スウ</t>
    </rPh>
    <phoneticPr fontId="49"/>
  </si>
  <si>
    <t>賃金改善の月額</t>
    <rPh sb="0" eb="4">
      <t>チンギンカイゼン</t>
    </rPh>
    <rPh sb="5" eb="7">
      <t>ゲツガク</t>
    </rPh>
    <phoneticPr fontId="51"/>
  </si>
  <si>
    <t xml:space="preserve"> B．賃金改善
　　 の月額</t>
    <rPh sb="3" eb="7">
      <t>チンギンカイゼン</t>
    </rPh>
    <rPh sb="12" eb="14">
      <t>ゲツガク</t>
    </rPh>
    <phoneticPr fontId="38"/>
  </si>
  <si>
    <t>D．賃金改善
　の月額</t>
    <rPh sb="2" eb="4">
      <t>チンギン</t>
    </rPh>
    <rPh sb="4" eb="6">
      <t>カイゼン</t>
    </rPh>
    <rPh sb="9" eb="11">
      <t>ゲツガク</t>
    </rPh>
    <phoneticPr fontId="38"/>
  </si>
  <si>
    <t>❸：賃上げ支援事業の支給額</t>
    <rPh sb="2" eb="4">
      <t>チンア</t>
    </rPh>
    <rPh sb="5" eb="7">
      <t>シエン</t>
    </rPh>
    <rPh sb="7" eb="9">
      <t>ジギョウ</t>
    </rPh>
    <rPh sb="10" eb="13">
      <t>シキュウガク</t>
    </rPh>
    <phoneticPr fontId="38"/>
  </si>
  <si>
    <t>ア．基本給の引き上げ</t>
    <rPh sb="2" eb="5">
      <t>キホンキュウ</t>
    </rPh>
    <rPh sb="6" eb="7">
      <t>ヒ</t>
    </rPh>
    <rPh sb="8" eb="9">
      <t>ア</t>
    </rPh>
    <phoneticPr fontId="39"/>
  </si>
  <si>
    <t>イ．毎月の手当の引き上げ</t>
    <rPh sb="2" eb="4">
      <t>マイゲツ</t>
    </rPh>
    <rPh sb="5" eb="7">
      <t>テアテ</t>
    </rPh>
    <rPh sb="8" eb="9">
      <t>ヒ</t>
    </rPh>
    <rPh sb="10" eb="11">
      <t>ア</t>
    </rPh>
    <phoneticPr fontId="39"/>
  </si>
  <si>
    <t>ウ．基本給の引き上げに伴う賞与、時間外手当、法定福利費（事業主負担分のみ）等の増加額に充当した場合</t>
    <rPh sb="2" eb="5">
      <t>キホンキュウ</t>
    </rPh>
    <rPh sb="6" eb="7">
      <t>ヒ</t>
    </rPh>
    <rPh sb="8" eb="9">
      <t>ア</t>
    </rPh>
    <rPh sb="11" eb="12">
      <t>トモナ</t>
    </rPh>
    <rPh sb="13" eb="15">
      <t>ショウヨ</t>
    </rPh>
    <rPh sb="16" eb="19">
      <t>ジカンガイ</t>
    </rPh>
    <rPh sb="19" eb="21">
      <t>テアテ</t>
    </rPh>
    <rPh sb="22" eb="24">
      <t>ホウテイ</t>
    </rPh>
    <rPh sb="24" eb="27">
      <t>フクリヒ</t>
    </rPh>
    <rPh sb="28" eb="31">
      <t>ジギョウヌシ</t>
    </rPh>
    <rPh sb="31" eb="34">
      <t>フタンブン</t>
    </rPh>
    <rPh sb="37" eb="38">
      <t>トウ</t>
    </rPh>
    <rPh sb="39" eb="41">
      <t>ゾウカ</t>
    </rPh>
    <rPh sb="41" eb="42">
      <t>ガク</t>
    </rPh>
    <rPh sb="43" eb="45">
      <t>ジュウトウ</t>
    </rPh>
    <rPh sb="47" eb="49">
      <t>バアイ</t>
    </rPh>
    <phoneticPr fontId="39"/>
  </si>
  <si>
    <t>毎月の手当の引き上げ</t>
    <phoneticPr fontId="38"/>
  </si>
  <si>
    <t>基本給の引き上げに伴う賞与、時間外手当、法定福利費（事業主負担分のみ）等の増加額に充当した場合</t>
    <rPh sb="45" eb="47">
      <t>バアイ</t>
    </rPh>
    <phoneticPr fontId="38"/>
  </si>
  <si>
    <t>●事前にご案内のとおり、この給付金を活用して行った賃金改善の引き上げ額は、令和８年６月以降も維持・拡大いただく必要があります。
●したがって、このD欄には、原則として「B．賃金改善の月額」（R７.12～R８.５の間の改善額）と同額以上の金額を入力いただくことになります。</t>
    <rPh sb="1" eb="3">
      <t>ジゼン</t>
    </rPh>
    <rPh sb="5" eb="7">
      <t>アンナイ</t>
    </rPh>
    <rPh sb="25" eb="29">
      <t>チンギンカイゼン</t>
    </rPh>
    <rPh sb="30" eb="31">
      <t>ヒ</t>
    </rPh>
    <rPh sb="32" eb="33">
      <t>ア</t>
    </rPh>
    <rPh sb="34" eb="35">
      <t>ガク</t>
    </rPh>
    <rPh sb="37" eb="39">
      <t>レイワ</t>
    </rPh>
    <rPh sb="40" eb="41">
      <t>ネン</t>
    </rPh>
    <rPh sb="42" eb="45">
      <t>ガツイコウ</t>
    </rPh>
    <rPh sb="46" eb="48">
      <t>イジ</t>
    </rPh>
    <rPh sb="49" eb="51">
      <t>カクダイ</t>
    </rPh>
    <rPh sb="55" eb="57">
      <t>ヒツヨウ</t>
    </rPh>
    <rPh sb="75" eb="76">
      <t>ラン</t>
    </rPh>
    <rPh sb="79" eb="81">
      <t>ゲンソク</t>
    </rPh>
    <rPh sb="92" eb="94">
      <t>ゲツガク</t>
    </rPh>
    <rPh sb="107" eb="108">
      <t>アイダ</t>
    </rPh>
    <rPh sb="109" eb="112">
      <t>カイゼンガク</t>
    </rPh>
    <rPh sb="114" eb="118">
      <t>ドウガクイジョウ</t>
    </rPh>
    <rPh sb="119" eb="121">
      <t>キンガク</t>
    </rPh>
    <rPh sb="122" eb="124">
      <t>ニュウリョク</t>
    </rPh>
    <phoneticPr fontId="38"/>
  </si>
  <si>
    <t>記入の考え方</t>
    <rPh sb="0" eb="2">
      <t>キニュウ</t>
    </rPh>
    <rPh sb="3" eb="4">
      <t>カンガ</t>
    </rPh>
    <rPh sb="5" eb="6">
      <t>カタ</t>
    </rPh>
    <phoneticPr fontId="51"/>
  </si>
  <si>
    <r>
      <t xml:space="preserve">この給付金を活用して職員に支給した一時金等について、A～Cの事項を入力してください。
</t>
    </r>
    <r>
      <rPr>
        <sz val="12"/>
        <rFont val="ＭＳ 明朝"/>
        <family val="1"/>
        <charset val="128"/>
      </rPr>
      <t>※事前にご案内のとおり、</t>
    </r>
    <r>
      <rPr>
        <b/>
        <u/>
        <sz val="12"/>
        <color rgb="FFFF0000"/>
        <rFont val="ＭＳ 明朝"/>
        <family val="1"/>
        <charset val="128"/>
      </rPr>
      <t>給付金の全額を一時金等で支給することは不可</t>
    </r>
    <r>
      <rPr>
        <sz val="12"/>
        <rFont val="ＭＳ 明朝"/>
        <family val="1"/>
        <charset val="128"/>
      </rPr>
      <t>です。
　少なくとも２ヶ月(４月分と５月分)は、基本給や毎月の手当等の引き上げが必要で</t>
    </r>
    <r>
      <rPr>
        <sz val="12"/>
        <color theme="1"/>
        <rFont val="ＭＳ 明朝"/>
        <family val="1"/>
        <charset val="128"/>
      </rPr>
      <t>す。</t>
    </r>
    <rPh sb="10" eb="12">
      <t>ショクイン</t>
    </rPh>
    <rPh sb="13" eb="15">
      <t>シキュウ</t>
    </rPh>
    <rPh sb="17" eb="20">
      <t>イチジキン</t>
    </rPh>
    <rPh sb="20" eb="21">
      <t>トウ</t>
    </rPh>
    <rPh sb="82" eb="83">
      <t>スク</t>
    </rPh>
    <rPh sb="105" eb="107">
      <t>マイツキ</t>
    </rPh>
    <rPh sb="108" eb="110">
      <t>テアテ</t>
    </rPh>
    <rPh sb="110" eb="111">
      <t>トウ</t>
    </rPh>
    <rPh sb="117" eb="119">
      <t>ヒツヨウ</t>
    </rPh>
    <phoneticPr fontId="51"/>
  </si>
  <si>
    <t>Ⅰ　
令和６年度末
時点の賃金月額</t>
    <rPh sb="3" eb="5">
      <t>レイワ</t>
    </rPh>
    <rPh sb="6" eb="9">
      <t>ネンドマツ</t>
    </rPh>
    <rPh sb="10" eb="12">
      <t>ジテン</t>
    </rPh>
    <rPh sb="13" eb="15">
      <t>チンギン</t>
    </rPh>
    <rPh sb="15" eb="17">
      <t>ゲツガク</t>
    </rPh>
    <phoneticPr fontId="38"/>
  </si>
  <si>
    <t>Ⅲ　
令和７年中の
賃金改善割合</t>
    <rPh sb="3" eb="5">
      <t>レイワ</t>
    </rPh>
    <rPh sb="6" eb="7">
      <t>ネン</t>
    </rPh>
    <rPh sb="7" eb="8">
      <t>チュウ</t>
    </rPh>
    <rPh sb="10" eb="12">
      <t>チンギン</t>
    </rPh>
    <rPh sb="12" eb="14">
      <t>カイゼン</t>
    </rPh>
    <rPh sb="14" eb="16">
      <t>ワリアイ</t>
    </rPh>
    <phoneticPr fontId="38"/>
  </si>
  <si>
    <t>Ⅴ
本給付金
を充てる月額
（Ⅳの範囲内）</t>
    <rPh sb="2" eb="3">
      <t>ホン</t>
    </rPh>
    <rPh sb="3" eb="6">
      <t>キュウフキン</t>
    </rPh>
    <rPh sb="8" eb="9">
      <t>ア</t>
    </rPh>
    <rPh sb="11" eb="12">
      <t>ゲツ</t>
    </rPh>
    <rPh sb="12" eb="13">
      <t>ガク</t>
    </rPh>
    <rPh sb="17" eb="20">
      <t>ハンイナイ</t>
    </rPh>
    <phoneticPr fontId="38"/>
  </si>
  <si>
    <t>Ⅵ　
本給付金
を充てる期間
（最大：令和７年12月分～令和８年５月分の６ヶ月）</t>
    <rPh sb="3" eb="4">
      <t>ホン</t>
    </rPh>
    <rPh sb="4" eb="7">
      <t>キュウフキン</t>
    </rPh>
    <rPh sb="9" eb="10">
      <t>ア</t>
    </rPh>
    <rPh sb="12" eb="14">
      <t>キカン</t>
    </rPh>
    <rPh sb="16" eb="18">
      <t>サイダイ</t>
    </rPh>
    <rPh sb="19" eb="21">
      <t>レイワ</t>
    </rPh>
    <rPh sb="22" eb="23">
      <t>ネン</t>
    </rPh>
    <rPh sb="25" eb="26">
      <t>ガツ</t>
    </rPh>
    <rPh sb="26" eb="27">
      <t>ブン</t>
    </rPh>
    <rPh sb="28" eb="30">
      <t>レイワ</t>
    </rPh>
    <rPh sb="31" eb="32">
      <t>ネン</t>
    </rPh>
    <rPh sb="33" eb="34">
      <t>ガツ</t>
    </rPh>
    <rPh sb="34" eb="35">
      <t>ブン</t>
    </rPh>
    <rPh sb="38" eb="39">
      <t>ゲツ</t>
    </rPh>
    <phoneticPr fontId="38"/>
  </si>
  <si>
    <t>Ⅶ　
対象人数
（常勤換算数）</t>
    <rPh sb="3" eb="5">
      <t>タイショウ</t>
    </rPh>
    <rPh sb="5" eb="7">
      <t>ニンズウ</t>
    </rPh>
    <rPh sb="9" eb="11">
      <t>ジョウキン</t>
    </rPh>
    <rPh sb="11" eb="13">
      <t>カンサン</t>
    </rPh>
    <rPh sb="13" eb="14">
      <t>スウ</t>
    </rPh>
    <phoneticPr fontId="38"/>
  </si>
  <si>
    <t>Ⅱ　
令和７年の賃金
改善後の賃金月額</t>
    <rPh sb="3" eb="5">
      <t>レイワ</t>
    </rPh>
    <rPh sb="6" eb="7">
      <t>ネン</t>
    </rPh>
    <rPh sb="8" eb="10">
      <t>チンギン</t>
    </rPh>
    <rPh sb="11" eb="13">
      <t>カイゼン</t>
    </rPh>
    <rPh sb="13" eb="14">
      <t>アト</t>
    </rPh>
    <rPh sb="15" eb="17">
      <t>チンギン</t>
    </rPh>
    <rPh sb="17" eb="19">
      <t>ゲツガク</t>
    </rPh>
    <phoneticPr fontId="38"/>
  </si>
  <si>
    <t>Ⅳ　
本給付金を充てられる上限月額
(2.0%超部分)</t>
    <rPh sb="3" eb="4">
      <t>ホン</t>
    </rPh>
    <rPh sb="4" eb="7">
      <t>キュウフキン</t>
    </rPh>
    <rPh sb="8" eb="9">
      <t>ア</t>
    </rPh>
    <rPh sb="13" eb="15">
      <t>ジョウゲン</t>
    </rPh>
    <rPh sb="15" eb="17">
      <t>ゲツガク</t>
    </rPh>
    <rPh sb="23" eb="24">
      <t>チョウ</t>
    </rPh>
    <rPh sb="24" eb="26">
      <t>ブブン</t>
    </rPh>
    <phoneticPr fontId="38"/>
  </si>
  <si>
    <r>
      <t xml:space="preserve">令和７年４月～11月の間に、
</t>
    </r>
    <r>
      <rPr>
        <b/>
        <sz val="11"/>
        <color rgb="FFFF0000"/>
        <rFont val="ＭＳ Ｐゴシック"/>
        <family val="3"/>
        <charset val="128"/>
        <scheme val="minor"/>
      </rPr>
      <t>基本給の引き上げ</t>
    </r>
    <r>
      <rPr>
        <b/>
        <sz val="11"/>
        <color theme="1"/>
        <rFont val="ＭＳ Ｐゴシック"/>
        <family val="3"/>
        <charset val="128"/>
        <scheme val="minor"/>
      </rPr>
      <t>によって、
既に2.0％超の賃金改善を行っていた場合</t>
    </r>
    <rPh sb="0" eb="2">
      <t>レイワ</t>
    </rPh>
    <rPh sb="3" eb="4">
      <t>ネン</t>
    </rPh>
    <rPh sb="5" eb="6">
      <t>ガツ</t>
    </rPh>
    <rPh sb="9" eb="10">
      <t>ガツ</t>
    </rPh>
    <rPh sb="11" eb="12">
      <t>アイダ</t>
    </rPh>
    <rPh sb="29" eb="30">
      <t>スデ</t>
    </rPh>
    <rPh sb="35" eb="36">
      <t>チョウ</t>
    </rPh>
    <rPh sb="37" eb="41">
      <t>チンギンカイゼン</t>
    </rPh>
    <rPh sb="42" eb="43">
      <t>オコナ</t>
    </rPh>
    <rPh sb="47" eb="49">
      <t>バアイ</t>
    </rPh>
    <phoneticPr fontId="38"/>
  </si>
  <si>
    <r>
      <t xml:space="preserve">令和７年４月～11月の間に、
</t>
    </r>
    <r>
      <rPr>
        <b/>
        <sz val="11"/>
        <color rgb="FFFF0000"/>
        <rFont val="ＭＳ Ｐゴシック"/>
        <family val="3"/>
        <charset val="128"/>
        <scheme val="minor"/>
      </rPr>
      <t>毎月の手当の引き上げ</t>
    </r>
    <r>
      <rPr>
        <b/>
        <sz val="11"/>
        <color theme="1"/>
        <rFont val="ＭＳ Ｐゴシック"/>
        <family val="3"/>
        <charset val="128"/>
        <scheme val="minor"/>
      </rPr>
      <t>によって、
既に2.0％超の賃金改善を行っていた場合</t>
    </r>
    <phoneticPr fontId="38"/>
  </si>
  <si>
    <t>❸－❷：県に返還いただく額（千円未満切り捨て）</t>
    <rPh sb="4" eb="5">
      <t>ケン</t>
    </rPh>
    <rPh sb="6" eb="8">
      <t>ヘンカン</t>
    </rPh>
    <rPh sb="12" eb="13">
      <t>ガク</t>
    </rPh>
    <rPh sb="14" eb="16">
      <t>センエン</t>
    </rPh>
    <rPh sb="16" eb="18">
      <t>ミマン</t>
    </rPh>
    <rPh sb="18" eb="19">
      <t>キ</t>
    </rPh>
    <rPh sb="20" eb="21">
      <t>ス</t>
    </rPh>
    <phoneticPr fontId="38"/>
  </si>
  <si>
    <t>報告年月日：</t>
    <rPh sb="0" eb="2">
      <t>ホウコク</t>
    </rPh>
    <rPh sb="2" eb="5">
      <t>ネンガッピ</t>
    </rPh>
    <phoneticPr fontId="39"/>
  </si>
  <si>
    <t>令和８年　月　日</t>
    <rPh sb="0" eb="2">
      <t>レイワ</t>
    </rPh>
    <rPh sb="3" eb="4">
      <t>ネン</t>
    </rPh>
    <rPh sb="5" eb="6">
      <t>ツキ</t>
    </rPh>
    <rPh sb="7" eb="8">
      <t>ニチ</t>
    </rPh>
    <phoneticPr fontId="38"/>
  </si>
  <si>
    <r>
      <t xml:space="preserve">ベースアップ評価料届出の有無
</t>
    </r>
    <r>
      <rPr>
        <sz val="12"/>
        <color theme="1"/>
        <rFont val="ＭＳ 明朝"/>
        <family val="1"/>
        <charset val="128"/>
      </rPr>
      <t>　※制度上、</t>
    </r>
    <r>
      <rPr>
        <sz val="12"/>
        <color rgb="FFFF0000"/>
        <rFont val="ＭＳ 明朝"/>
        <family val="1"/>
        <charset val="128"/>
      </rPr>
      <t>３月１日に届出ができなかった施設のみ</t>
    </r>
    <r>
      <rPr>
        <sz val="12"/>
        <color theme="1"/>
        <rFont val="ＭＳ 明朝"/>
        <family val="1"/>
        <charset val="128"/>
      </rPr>
      <t>回答してください</t>
    </r>
    <rPh sb="6" eb="8">
      <t>ヒョウカ</t>
    </rPh>
    <rPh sb="8" eb="9">
      <t>リョウ</t>
    </rPh>
    <rPh sb="9" eb="11">
      <t>トドケデ</t>
    </rPh>
    <rPh sb="12" eb="14">
      <t>ウム</t>
    </rPh>
    <rPh sb="17" eb="20">
      <t>セイドジョウ</t>
    </rPh>
    <rPh sb="22" eb="23">
      <t>ガツ</t>
    </rPh>
    <rPh sb="24" eb="25">
      <t>ニチ</t>
    </rPh>
    <rPh sb="26" eb="28">
      <t>トドケデ</t>
    </rPh>
    <rPh sb="35" eb="37">
      <t>シセツ</t>
    </rPh>
    <rPh sb="39" eb="41">
      <t>カイトウ</t>
    </rPh>
    <phoneticPr fontId="38"/>
  </si>
  <si>
    <t>令和７年12月～令和８年５月実施分</t>
    <rPh sb="0" eb="2">
      <t>レイワ</t>
    </rPh>
    <rPh sb="3" eb="4">
      <t>ネン</t>
    </rPh>
    <rPh sb="6" eb="7">
      <t>ガツ</t>
    </rPh>
    <rPh sb="8" eb="10">
      <t>レイワ</t>
    </rPh>
    <rPh sb="11" eb="12">
      <t>ネン</t>
    </rPh>
    <rPh sb="13" eb="14">
      <t>ガツ</t>
    </rPh>
    <rPh sb="14" eb="16">
      <t>ジッシ</t>
    </rPh>
    <rPh sb="16" eb="17">
      <t>ブン</t>
    </rPh>
    <phoneticPr fontId="38"/>
  </si>
  <si>
    <t>令和８年６月実施分～</t>
    <rPh sb="0" eb="2">
      <t>レイワ</t>
    </rPh>
    <rPh sb="3" eb="4">
      <t>ネン</t>
    </rPh>
    <rPh sb="5" eb="6">
      <t>ガツ</t>
    </rPh>
    <rPh sb="6" eb="8">
      <t>ジッシ</t>
    </rPh>
    <rPh sb="8" eb="9">
      <t>ブン</t>
    </rPh>
    <phoneticPr fontId="38"/>
  </si>
  <si>
    <r>
      <rPr>
        <b/>
        <sz val="36"/>
        <color theme="1"/>
        <rFont val="ＭＳ Ｐゴシック"/>
        <family val="3"/>
        <charset val="128"/>
        <scheme val="minor"/>
      </rPr>
      <t>【記載例】</t>
    </r>
    <r>
      <rPr>
        <b/>
        <sz val="26"/>
        <color theme="1"/>
        <rFont val="ＭＳ Ｐゴシック"/>
        <family val="3"/>
        <charset val="128"/>
        <scheme val="minor"/>
      </rPr>
      <t xml:space="preserve">
香川県医療機関等における賃上げ支援給付金　
賃金改善報告書</t>
    </r>
    <rPh sb="1" eb="4">
      <t>キサイレイ</t>
    </rPh>
    <rPh sb="6" eb="9">
      <t>カガワケン</t>
    </rPh>
    <rPh sb="9" eb="11">
      <t>イリョウ</t>
    </rPh>
    <rPh sb="11" eb="13">
      <t>キカン</t>
    </rPh>
    <rPh sb="13" eb="14">
      <t>トウ</t>
    </rPh>
    <rPh sb="18" eb="20">
      <t>チンア</t>
    </rPh>
    <rPh sb="21" eb="23">
      <t>シエン</t>
    </rPh>
    <rPh sb="23" eb="26">
      <t>キュウフキン</t>
    </rPh>
    <rPh sb="28" eb="30">
      <t>チンギン</t>
    </rPh>
    <rPh sb="30" eb="32">
      <t>カイゼン</t>
    </rPh>
    <rPh sb="32" eb="35">
      <t>ホウコクショ</t>
    </rPh>
    <phoneticPr fontId="39"/>
  </si>
  <si>
    <r>
      <rPr>
        <b/>
        <sz val="16"/>
        <color theme="1"/>
        <rFont val="ＭＳ Ｐゴシック"/>
        <family val="3"/>
        <charset val="128"/>
        <scheme val="minor"/>
      </rPr>
      <t>１名あたり平均額</t>
    </r>
    <r>
      <rPr>
        <b/>
        <sz val="11"/>
        <color theme="1"/>
        <rFont val="ＭＳ Ｐゴシック"/>
        <family val="3"/>
        <charset val="128"/>
        <scheme val="minor"/>
      </rPr>
      <t xml:space="preserve">
（対象職員・対象職種・役職によって異なる場合は加重平均してください）</t>
    </r>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9"/>
  </si>
  <si>
    <t xml:space="preserve">
※対象職員ごとに、令和７年３月31日時点の賃金水準と比較して、2.0％を上回っている職員について2.0％を上回る分に充てることが可能です。</t>
    <rPh sb="10" eb="12">
      <t>レイワ</t>
    </rPh>
    <rPh sb="13" eb="14">
      <t>ネン</t>
    </rPh>
    <rPh sb="15" eb="16">
      <t>ガツ</t>
    </rPh>
    <rPh sb="18" eb="19">
      <t>ニチ</t>
    </rPh>
    <rPh sb="19" eb="21">
      <t>ジテン</t>
    </rPh>
    <rPh sb="22" eb="24">
      <t>チンギン</t>
    </rPh>
    <rPh sb="24" eb="26">
      <t>スイジュン</t>
    </rPh>
    <rPh sb="27" eb="29">
      <t>ヒカク</t>
    </rPh>
    <rPh sb="65" eb="67">
      <t>カノウ</t>
    </rPh>
    <phoneticPr fontId="38"/>
  </si>
  <si>
    <r>
      <rPr>
        <b/>
        <sz val="28"/>
        <color theme="1"/>
        <rFont val="ＭＳ Ｐゴシック"/>
        <family val="3"/>
        <charset val="128"/>
        <scheme val="minor"/>
      </rPr>
      <t>　【記載例】</t>
    </r>
    <r>
      <rPr>
        <b/>
        <sz val="20"/>
        <color theme="1"/>
        <rFont val="ＭＳ Ｐゴシック"/>
        <family val="3"/>
        <charset val="128"/>
        <scheme val="minor"/>
      </rPr>
      <t xml:space="preserve">
2.0％超部分に充てる場合の算定シート</t>
    </r>
    <rPh sb="15" eb="16">
      <t>ア</t>
    </rPh>
    <rPh sb="18" eb="20">
      <t>バアイ</t>
    </rPh>
    <phoneticPr fontId="38"/>
  </si>
  <si>
    <r>
      <t xml:space="preserve">上記引き上げに伴う賞与、時間外手当、法定福利費（事業主負担分を含む。）等の増加分に、この給付金を充てた場合
</t>
    </r>
    <r>
      <rPr>
        <sz val="11"/>
        <color theme="1"/>
        <rFont val="ＭＳ Ｐゴシック"/>
        <family val="3"/>
        <charset val="128"/>
        <scheme val="minor"/>
      </rPr>
      <t>⇒算出困難な場合は基本給等に含めてください。</t>
    </r>
    <rPh sb="2" eb="3">
      <t>ヒ</t>
    </rPh>
    <rPh sb="4" eb="5">
      <t>ア</t>
    </rPh>
    <rPh sb="8" eb="10">
      <t>ジョウキ</t>
    </rPh>
    <rPh sb="16" eb="18">
      <t>ウワマワ</t>
    </rPh>
    <rPh sb="19" eb="21">
      <t>ブブンブン</t>
    </rPh>
    <rPh sb="44" eb="47">
      <t>キュウフキン</t>
    </rPh>
    <rPh sb="48" eb="49">
      <t>ア</t>
    </rPh>
    <rPh sb="51" eb="53">
      <t>バアイ</t>
    </rPh>
    <rPh sb="57" eb="59">
      <t>コンナン</t>
    </rPh>
    <rPh sb="60" eb="62">
      <t>バアイ</t>
    </rPh>
    <rPh sb="63" eb="66">
      <t>キホンキュウ</t>
    </rPh>
    <rPh sb="66" eb="67">
      <t>トウ</t>
    </rPh>
    <phoneticPr fontId="38"/>
  </si>
  <si>
    <t>基本給の引き上げ</t>
    <phoneticPr fontId="38"/>
  </si>
  <si>
    <t>実施月数</t>
    <rPh sb="0" eb="2">
      <t>ジッシ</t>
    </rPh>
    <rPh sb="2" eb="4">
      <t>ツキスウ</t>
    </rPh>
    <phoneticPr fontId="51"/>
  </si>
  <si>
    <t>賃金改善の月額
（令和８年６月実施分～）</t>
    <rPh sb="15" eb="18">
      <t>ジッシブン</t>
    </rPh>
    <phoneticPr fontId="51"/>
  </si>
  <si>
    <r>
      <t>令和７年４月～11月の間に、</t>
    </r>
    <r>
      <rPr>
        <u/>
        <sz val="12"/>
        <rFont val="ＭＳ Ｐゴシック"/>
        <family val="3"/>
        <charset val="128"/>
      </rPr>
      <t>既に2.0％を上回る賃金改善を行っていた医療機関のみ</t>
    </r>
    <r>
      <rPr>
        <sz val="12"/>
        <rFont val="ＭＳ Ｐゴシック"/>
        <family val="3"/>
        <charset val="128"/>
      </rPr>
      <t>記載してください。</t>
    </r>
    <rPh sb="0" eb="2">
      <t>レイワ</t>
    </rPh>
    <rPh sb="3" eb="4">
      <t>ネン</t>
    </rPh>
    <rPh sb="5" eb="6">
      <t>ガツ</t>
    </rPh>
    <rPh sb="9" eb="10">
      <t>ガツ</t>
    </rPh>
    <rPh sb="11" eb="12">
      <t>アイダ</t>
    </rPh>
    <rPh sb="14" eb="15">
      <t>スデ</t>
    </rPh>
    <rPh sb="21" eb="23">
      <t>ウワマワ</t>
    </rPh>
    <rPh sb="24" eb="26">
      <t>チンギン</t>
    </rPh>
    <rPh sb="26" eb="28">
      <t>カイゼン</t>
    </rPh>
    <rPh sb="29" eb="30">
      <t>オコナ</t>
    </rPh>
    <rPh sb="34" eb="36">
      <t>イリョウ</t>
    </rPh>
    <rPh sb="36" eb="38">
      <t>キカン</t>
    </rPh>
    <rPh sb="40" eb="42">
      <t>キサイ</t>
    </rPh>
    <phoneticPr fontId="51"/>
  </si>
  <si>
    <t>●令和７年４月から11月までの間に、既に2.0％以上の賃金改善（令和６年度末比）を行っていた医療機関等を対象とする取り扱いです。
●当該医療機関等は、2.0％を上回る部分（例えば、10％賃金改善していたら８％部分）の補てんに、この給付金を充当することができます。ただし、充当できるのは「令和７年12月分から令和８年５月分」のみです。
●この取り扱いの適用を希望する医療機関等は、実績報告書に加えて、【別紙（2.0％超算定シート）】も作成してください。</t>
    <rPh sb="1" eb="3">
      <t>レイワ</t>
    </rPh>
    <rPh sb="4" eb="5">
      <t>ネン</t>
    </rPh>
    <rPh sb="6" eb="7">
      <t>ガツ</t>
    </rPh>
    <rPh sb="11" eb="12">
      <t>ガツ</t>
    </rPh>
    <rPh sb="15" eb="16">
      <t>アイダ</t>
    </rPh>
    <rPh sb="18" eb="19">
      <t>スデ</t>
    </rPh>
    <rPh sb="24" eb="26">
      <t>イジョウ</t>
    </rPh>
    <rPh sb="27" eb="31">
      <t>チンギンカイゼン</t>
    </rPh>
    <rPh sb="32" eb="34">
      <t>レイワ</t>
    </rPh>
    <rPh sb="35" eb="39">
      <t>ネンドマツヒ</t>
    </rPh>
    <rPh sb="41" eb="42">
      <t>オコナ</t>
    </rPh>
    <rPh sb="46" eb="50">
      <t>イリョウキカン</t>
    </rPh>
    <rPh sb="50" eb="51">
      <t>トウ</t>
    </rPh>
    <rPh sb="52" eb="54">
      <t>タイショウ</t>
    </rPh>
    <rPh sb="57" eb="58">
      <t>ト</t>
    </rPh>
    <rPh sb="59" eb="60">
      <t>アツカ</t>
    </rPh>
    <rPh sb="67" eb="69">
      <t>トウガイ</t>
    </rPh>
    <rPh sb="69" eb="73">
      <t>イリョウキカン</t>
    </rPh>
    <rPh sb="73" eb="74">
      <t>トウ</t>
    </rPh>
    <rPh sb="87" eb="88">
      <t>タト</t>
    </rPh>
    <rPh sb="120" eb="122">
      <t>ジュウトウ</t>
    </rPh>
    <rPh sb="136" eb="138">
      <t>ジュウトウ</t>
    </rPh>
    <rPh sb="151" eb="152">
      <t>ブン</t>
    </rPh>
    <rPh sb="160" eb="161">
      <t>ブン</t>
    </rPh>
    <rPh sb="172" eb="173">
      <t>ト</t>
    </rPh>
    <rPh sb="174" eb="175">
      <t>アツカ</t>
    </rPh>
    <rPh sb="177" eb="179">
      <t>テキヨウ</t>
    </rPh>
    <rPh sb="180" eb="182">
      <t>キボウ</t>
    </rPh>
    <rPh sb="184" eb="188">
      <t>イリョウキカン</t>
    </rPh>
    <rPh sb="188" eb="189">
      <t>トウ</t>
    </rPh>
    <rPh sb="191" eb="196">
      <t>ジッセキホウコクショ</t>
    </rPh>
    <rPh sb="197" eb="198">
      <t>クワ</t>
    </rPh>
    <rPh sb="202" eb="204">
      <t>ベッシ</t>
    </rPh>
    <rPh sb="209" eb="210">
      <t>チョウ</t>
    </rPh>
    <rPh sb="210" eb="212">
      <t>サンテイ</t>
    </rPh>
    <rPh sb="218" eb="220">
      <t>サクセイ</t>
    </rPh>
    <phoneticPr fontId="38"/>
  </si>
  <si>
    <r>
      <rPr>
        <b/>
        <sz val="16"/>
        <color theme="1"/>
        <rFont val="ＭＳ Ｐゴシック"/>
        <family val="3"/>
        <charset val="128"/>
        <scheme val="minor"/>
      </rPr>
      <t>E．令和７年４月～11月の間に、</t>
    </r>
    <r>
      <rPr>
        <b/>
        <u/>
        <sz val="16"/>
        <color theme="1"/>
        <rFont val="ＭＳ Ｐゴシック"/>
        <family val="3"/>
        <charset val="128"/>
        <scheme val="minor"/>
      </rPr>
      <t>既に2.0％を上回る賃金改善を行っていた医療施設のみ</t>
    </r>
    <r>
      <rPr>
        <b/>
        <sz val="16"/>
        <color theme="1"/>
        <rFont val="ＭＳ Ｐゴシック"/>
        <family val="3"/>
        <charset val="128"/>
        <scheme val="minor"/>
      </rPr>
      <t>記載してください</t>
    </r>
    <r>
      <rPr>
        <b/>
        <sz val="15"/>
        <color theme="1"/>
        <rFont val="ＭＳ Ｐゴシック"/>
        <family val="3"/>
        <charset val="128"/>
        <scheme val="minor"/>
      </rPr>
      <t xml:space="preserve">。
</t>
    </r>
    <r>
      <rPr>
        <sz val="15"/>
        <color theme="1"/>
        <rFont val="ＭＳ Ｐゴシック"/>
        <family val="3"/>
        <charset val="128"/>
        <scheme val="minor"/>
      </rPr>
      <t>⇒【別紙（2.0％超部分算定シート）】に実績を記載してください。</t>
    </r>
    <rPh sb="7" eb="8">
      <t>ガツ</t>
    </rPh>
    <rPh sb="11" eb="12">
      <t>ガツ</t>
    </rPh>
    <rPh sb="13" eb="14">
      <t>アイダ</t>
    </rPh>
    <rPh sb="16" eb="17">
      <t>スデ</t>
    </rPh>
    <rPh sb="23" eb="25">
      <t>ウワマワ</t>
    </rPh>
    <rPh sb="26" eb="30">
      <t>チンギンカイゼン</t>
    </rPh>
    <rPh sb="31" eb="32">
      <t>オコナ</t>
    </rPh>
    <rPh sb="36" eb="40">
      <t>イリョウシセツ</t>
    </rPh>
    <rPh sb="42" eb="44">
      <t>キサイ</t>
    </rPh>
    <phoneticPr fontId="38"/>
  </si>
  <si>
    <r>
      <t xml:space="preserve">■実績報告書　記入要領
</t>
    </r>
    <r>
      <rPr>
        <sz val="11"/>
        <rFont val="ＭＳ Ｐゴシック"/>
        <family val="3"/>
        <charset val="128"/>
      </rPr>
      <t xml:space="preserve">     （この記入要領を参考に、右のシート「賃上げ支援事業実績報告書」等を作成してください。）</t>
    </r>
    <rPh sb="1" eb="6">
      <t>ジッセキホウコクショ</t>
    </rPh>
    <rPh sb="7" eb="11">
      <t>キニュウヨウリョウ</t>
    </rPh>
    <rPh sb="20" eb="24">
      <t>キニュウヨウリョウ</t>
    </rPh>
    <rPh sb="25" eb="27">
      <t>サンコウ</t>
    </rPh>
    <rPh sb="29" eb="30">
      <t>ミギ</t>
    </rPh>
    <rPh sb="35" eb="37">
      <t>チンア</t>
    </rPh>
    <rPh sb="38" eb="42">
      <t>シエンジギョウ</t>
    </rPh>
    <rPh sb="42" eb="47">
      <t>ジッセキホウコクショ</t>
    </rPh>
    <rPh sb="48" eb="49">
      <t>トウ</t>
    </rPh>
    <rPh sb="50" eb="52">
      <t>サクセイ</t>
    </rPh>
    <phoneticPr fontId="51"/>
  </si>
  <si>
    <r>
      <t xml:space="preserve">令和７年12月～令和８年５月実施分の
</t>
    </r>
    <r>
      <rPr>
        <b/>
        <u/>
        <sz val="20"/>
        <color theme="1"/>
        <rFont val="ＭＳ Ｐゴシック"/>
        <family val="3"/>
        <charset val="128"/>
        <scheme val="minor"/>
      </rPr>
      <t>賃金改善の総額</t>
    </r>
    <r>
      <rPr>
        <sz val="20"/>
        <color theme="1"/>
        <rFont val="ＭＳ Ｐゴシック"/>
        <family val="3"/>
        <charset val="128"/>
        <scheme val="minor"/>
      </rPr>
      <t>（自動計算）</t>
    </r>
    <rPh sb="14" eb="16">
      <t>ジッシ</t>
    </rPh>
    <phoneticPr fontId="38"/>
  </si>
  <si>
    <t>（別紙）有床診療所（２床以下）、無床診療所用の様式</t>
    <phoneticPr fontId="38"/>
  </si>
  <si>
    <t>有床診療所（２床以下）、無床診療所用の様式</t>
    <rPh sb="0" eb="2">
      <t>ユウショウ</t>
    </rPh>
    <rPh sb="2" eb="5">
      <t>シンリョウジョ</t>
    </rPh>
    <rPh sb="7" eb="10">
      <t>ショウイカ</t>
    </rPh>
    <rPh sb="12" eb="14">
      <t>ムショウ</t>
    </rPh>
    <rPh sb="14" eb="17">
      <t>シンリョウジョ</t>
    </rPh>
    <rPh sb="17" eb="18">
      <t>ヨウ</t>
    </rPh>
    <rPh sb="19" eb="21">
      <t>ヨウシキ</t>
    </rPh>
    <phoneticPr fontId="39"/>
  </si>
  <si>
    <r>
      <rPr>
        <u/>
        <sz val="12"/>
        <color rgb="FFFF0000"/>
        <rFont val="ＭＳ Ｐゴシック"/>
        <family val="3"/>
        <charset val="128"/>
      </rPr>
      <t>この給付金を活用して「令和７年12月分から令和８年５月分」の間に行った賃金改善</t>
    </r>
    <r>
      <rPr>
        <sz val="12"/>
        <rFont val="ＭＳ Ｐゴシック"/>
        <family val="3"/>
        <charset val="128"/>
      </rPr>
      <t>について、ア～ウの支給方法ごとに、A～Dの事項を入力してください。
⇒ウの算出が難しい場合は、記載不要です。（アまたはイに含めてください。）</t>
    </r>
    <rPh sb="32" eb="33">
      <t>オコナ</t>
    </rPh>
    <rPh sb="35" eb="39">
      <t>チンギンカイゼン</t>
    </rPh>
    <rPh sb="48" eb="52">
      <t>シキュウホウホウ</t>
    </rPh>
    <rPh sb="60" eb="62">
      <t>ジコウ</t>
    </rPh>
    <rPh sb="63" eb="65">
      <t>ニュウリョク</t>
    </rPh>
    <rPh sb="87" eb="91">
      <t>キサイフヨウ</t>
    </rPh>
    <phoneticPr fontId="51"/>
  </si>
  <si>
    <t>「❶：賃金改善の総額」にベースアップ評価料や他の補助金が含まれる場合その額</t>
    <phoneticPr fontId="38"/>
  </si>
  <si>
    <r>
      <t xml:space="preserve">
●対象人数は、以下の式で算出してください。
　　</t>
    </r>
    <r>
      <rPr>
        <b/>
        <u/>
        <sz val="12"/>
        <rFont val="ＭＳ Ｐゴシック"/>
        <family val="3"/>
        <charset val="128"/>
      </rPr>
      <t>「C．月数」の期間中に賃金改善を行った職員の延べ人数 ÷ 「C．月数」</t>
    </r>
    <r>
      <rPr>
        <sz val="12"/>
        <rFont val="ＭＳ Ｐゴシック"/>
        <family val="3"/>
        <charset val="128"/>
      </rPr>
      <t xml:space="preserve">
</t>
    </r>
    <r>
      <rPr>
        <sz val="10"/>
        <rFont val="ＭＳ Ｐゴシック"/>
        <family val="3"/>
        <charset val="128"/>
      </rPr>
      <t xml:space="preserve">
 </t>
    </r>
    <r>
      <rPr>
        <sz val="9"/>
        <rFont val="ＭＳ 明朝"/>
        <family val="1"/>
        <charset val="128"/>
      </rPr>
      <t>※非常勤職員等の労働時間の短い職員は１名とカウントせず、以下の常勤換算数（労働時間に応じた１未満の数値）でカウントしてください。</t>
    </r>
    <r>
      <rPr>
        <sz val="10"/>
        <rFont val="ＭＳ Ｐゴシック"/>
        <family val="3"/>
        <charset val="128"/>
      </rPr>
      <t xml:space="preserve">
　　　　　　　　　</t>
    </r>
    <r>
      <rPr>
        <sz val="12"/>
        <rFont val="ＭＳ Ｐゴシック"/>
        <family val="3"/>
        <charset val="128"/>
      </rPr>
      <t xml:space="preserve">　　　　　　　　　　　　　　　　　　　　　　　　　　　　　　　　　　　　　　　
●常勤換算数について
　 ・ 対象人数は、常勤換算でカウントしてください。常勤職員の常勤換算数は「１」です。
　 ・ 労働時間の短い非常勤職員等の常勤換算数は、以下の式で算出してください。
　  </t>
    </r>
    <r>
      <rPr>
        <b/>
        <sz val="12"/>
        <rFont val="ＭＳ Ｐゴシック"/>
        <family val="3"/>
        <charset val="128"/>
      </rPr>
      <t xml:space="preserve">   </t>
    </r>
    <r>
      <rPr>
        <b/>
        <u/>
        <sz val="12"/>
        <rFont val="ＭＳ Ｐゴシック"/>
        <family val="3"/>
        <charset val="128"/>
      </rPr>
      <t>その非常勤職員等の労働時間 ÷ 常勤職員の所定労働時間</t>
    </r>
    <r>
      <rPr>
        <u/>
        <sz val="12"/>
        <rFont val="ＭＳ Ｐゴシック"/>
        <family val="3"/>
        <charset val="128"/>
      </rPr>
      <t xml:space="preserve">
</t>
    </r>
    <r>
      <rPr>
        <sz val="12"/>
        <rFont val="ＭＳ Ｐゴシック"/>
        <family val="3"/>
        <charset val="128"/>
      </rPr>
      <t>　　</t>
    </r>
    <rPh sb="2" eb="6">
      <t>タイショウニンズウ</t>
    </rPh>
    <rPh sb="8" eb="10">
      <t>イカ</t>
    </rPh>
    <rPh sb="11" eb="12">
      <t>シキ</t>
    </rPh>
    <rPh sb="13" eb="15">
      <t>サンシュツ</t>
    </rPh>
    <rPh sb="36" eb="40">
      <t>チンギンカイゼン</t>
    </rPh>
    <rPh sb="41" eb="42">
      <t>オコナ</t>
    </rPh>
    <rPh sb="82" eb="88">
      <t>ヒジョウキンショクイントウ</t>
    </rPh>
    <rPh sb="100" eb="101">
      <t>メイ</t>
    </rPh>
    <rPh sb="197" eb="202">
      <t>ジョウキンカンサンスウ</t>
    </rPh>
    <rPh sb="213" eb="215">
      <t>ニンズウ</t>
    </rPh>
    <rPh sb="255" eb="259">
      <t>ロウドウジカン</t>
    </rPh>
    <rPh sb="260" eb="261">
      <t>ミジカ</t>
    </rPh>
    <rPh sb="267" eb="268">
      <t>トウ</t>
    </rPh>
    <rPh sb="276" eb="278">
      <t>イカ</t>
    </rPh>
    <rPh sb="279" eb="280">
      <t>シキ</t>
    </rPh>
    <rPh sb="281" eb="283">
      <t>サンシュツ</t>
    </rPh>
    <rPh sb="299" eb="302">
      <t>ヒジョウキン</t>
    </rPh>
    <rPh sb="304" eb="305">
      <t>トウ</t>
    </rPh>
    <phoneticPr fontId="5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</si>
</sst>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0%"/>
    <numFmt numFmtId="178" formatCode="#,##0&quot;ヶ月分&quot;"/>
    <numFmt numFmtId="179" formatCode="#,##0&quot;ヶ月&quot;"/>
    <numFmt numFmtId="180" formatCode="#,##0.#####&quot;人&quot;_ "/>
  </numFmts>
  <fonts count="8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sz val="10"/>
      <name val="ＭＳ Ｐゴシック"/>
      <family val="3"/>
      <charset val="128"/>
    </font>
    <font>
      <b/>
      <sz val="12"/>
      <name val="ＭＳ Ｐゴシック"/>
      <family val="3"/>
      <charset val="128"/>
    </font>
    <font>
      <sz val="6"/>
      <name val="ＭＳ Ｐゴシック"/>
      <family val="3"/>
      <charset val="128"/>
    </font>
    <font>
      <b/>
      <sz val="16"/>
      <color theme="1"/>
      <name val="ＭＳ Ｐゴシック"/>
      <family val="3"/>
      <charset val="128"/>
      <scheme val="minor"/>
    </font>
    <font>
      <sz val="16"/>
      <color theme="1"/>
      <name val="ＭＳ Ｐゴシック"/>
      <family val="3"/>
      <charset val="128"/>
      <scheme val="minor"/>
    </font>
    <font>
      <sz val="12"/>
      <name val="ＭＳ Ｐゴシック"/>
      <family val="3"/>
      <charset val="128"/>
    </font>
    <font>
      <u/>
      <sz val="12"/>
      <name val="ＭＳ Ｐゴシック"/>
      <family val="3"/>
      <charset val="128"/>
    </font>
    <font>
      <sz val="12"/>
      <name val="ＭＳ 明朝"/>
      <family val="1"/>
      <charset val="128"/>
    </font>
    <font>
      <b/>
      <u/>
      <sz val="12"/>
      <color rgb="FFFF0000"/>
      <name val="ＭＳ 明朝"/>
      <family val="1"/>
      <charset val="128"/>
    </font>
    <font>
      <sz val="12"/>
      <color theme="1"/>
      <name val="ＭＳ 明朝"/>
      <family val="1"/>
      <charset val="128"/>
    </font>
    <font>
      <b/>
      <u/>
      <sz val="12"/>
      <name val="ＭＳ Ｐゴシック"/>
      <family val="3"/>
      <charset val="128"/>
    </font>
    <font>
      <b/>
      <sz val="16"/>
      <name val="ＭＳ Ｐゴシック"/>
      <family val="3"/>
      <charset val="128"/>
    </font>
    <font>
      <b/>
      <sz val="14"/>
      <name val="ＭＳ ゴシック"/>
      <family val="3"/>
      <charset val="128"/>
    </font>
    <font>
      <sz val="14"/>
      <color theme="1"/>
      <name val="ＭＳ Ｐゴシック"/>
      <family val="3"/>
      <charset val="128"/>
      <scheme val="minor"/>
    </font>
    <font>
      <sz val="14"/>
      <name val="ＭＳ Ｐゴシック"/>
      <family val="3"/>
      <charset val="128"/>
    </font>
    <font>
      <b/>
      <sz val="15"/>
      <color theme="1"/>
      <name val="ＭＳ Ｐゴシック"/>
      <family val="3"/>
      <charset val="128"/>
      <scheme val="minor"/>
    </font>
    <font>
      <b/>
      <sz val="15"/>
      <name val="ＭＳ Ｐゴシック"/>
      <family val="3"/>
      <charset val="128"/>
      <scheme val="minor"/>
    </font>
    <font>
      <sz val="15"/>
      <color theme="1"/>
      <name val="ＭＳ Ｐゴシック"/>
      <family val="3"/>
      <charset val="128"/>
      <scheme val="minor"/>
    </font>
    <font>
      <b/>
      <sz val="16"/>
      <color rgb="FFFF0000"/>
      <name val="ＭＳ Ｐゴシック"/>
      <family val="3"/>
      <charset val="128"/>
      <scheme val="minor"/>
    </font>
    <font>
      <sz val="9"/>
      <name val="ＭＳ 明朝"/>
      <family val="1"/>
      <charset val="128"/>
    </font>
    <font>
      <b/>
      <sz val="26"/>
      <color theme="1"/>
      <name val="ＭＳ Ｐゴシック"/>
      <family val="3"/>
      <charset val="128"/>
      <scheme val="minor"/>
    </font>
    <font>
      <b/>
      <u/>
      <sz val="16"/>
      <color theme="1"/>
      <name val="ＭＳ Ｐゴシック"/>
      <family val="3"/>
      <charset val="128"/>
      <scheme val="minor"/>
    </font>
    <font>
      <u/>
      <sz val="16"/>
      <color theme="1"/>
      <name val="ＭＳ ゴシック"/>
      <family val="3"/>
      <charset val="128"/>
    </font>
    <font>
      <b/>
      <u/>
      <sz val="16"/>
      <color theme="1"/>
      <name val="ＭＳ ゴシック"/>
      <family val="3"/>
      <charset val="128"/>
    </font>
    <font>
      <u/>
      <sz val="12"/>
      <color theme="1"/>
      <name val="ＭＳ 明朝"/>
      <family val="1"/>
      <charset val="128"/>
    </font>
    <font>
      <sz val="11"/>
      <color theme="1"/>
      <name val="ＭＳ 明朝"/>
      <family val="1"/>
      <charset val="128"/>
    </font>
    <font>
      <b/>
      <sz val="20"/>
      <color theme="1"/>
      <name val="ＭＳ Ｐゴシック"/>
      <family val="3"/>
      <charset val="128"/>
      <scheme val="minor"/>
    </font>
    <font>
      <sz val="20"/>
      <color theme="1"/>
      <name val="ＭＳ Ｐゴシック"/>
      <family val="3"/>
      <charset val="128"/>
      <scheme val="minor"/>
    </font>
    <font>
      <sz val="12"/>
      <color rgb="FFFF0000"/>
      <name val="ＭＳ 明朝"/>
      <family val="1"/>
      <charset val="128"/>
    </font>
    <font>
      <b/>
      <sz val="36"/>
      <color theme="1"/>
      <name val="ＭＳ Ｐゴシック"/>
      <family val="3"/>
      <charset val="128"/>
      <scheme val="minor"/>
    </font>
    <font>
      <b/>
      <sz val="9"/>
      <color indexed="81"/>
      <name val="MS P ゴシック"/>
      <family val="3"/>
      <charset val="128"/>
    </font>
    <font>
      <b/>
      <sz val="10"/>
      <color indexed="81"/>
      <name val="MS P ゴシック"/>
      <family val="3"/>
      <charset val="128"/>
    </font>
    <font>
      <b/>
      <u/>
      <sz val="20"/>
      <color theme="1"/>
      <name val="ＭＳ Ｐゴシック"/>
      <family val="3"/>
      <charset val="128"/>
      <scheme val="minor"/>
    </font>
    <font>
      <b/>
      <sz val="28"/>
      <color theme="1"/>
      <name val="ＭＳ Ｐゴシック"/>
      <family val="3"/>
      <charset val="128"/>
      <scheme val="minor"/>
    </font>
    <font>
      <sz val="12"/>
      <color theme="1"/>
      <name val="ＭＳ Ｐゴシック"/>
      <family val="3"/>
      <charset val="128"/>
      <scheme val="minor"/>
    </font>
    <font>
      <u/>
      <sz val="16"/>
      <color theme="1"/>
      <name val="ＭＳ 明朝"/>
      <family val="1"/>
      <charset val="128"/>
    </font>
    <font>
      <sz val="16"/>
      <color theme="1"/>
      <name val="ＭＳ 明朝"/>
      <family val="1"/>
      <charset val="128"/>
    </font>
    <font>
      <u/>
      <sz val="12"/>
      <color rgb="FFFF0000"/>
      <name val="ＭＳ Ｐゴシック"/>
      <family val="3"/>
      <charset val="128"/>
    </font>
    <font>
      <sz val="9"/>
      <color indexed="81"/>
      <name val="MS P ゴシック"/>
      <family val="3"/>
      <charset val="128"/>
    </font>
  </fonts>
  <fills count="4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66CCFF"/>
        <bgColor indexed="64"/>
      </patternFill>
    </fill>
    <fill>
      <patternFill patternType="solid">
        <fgColor theme="4" tint="0.79998168889431442"/>
        <bgColor indexed="64"/>
      </patternFill>
    </fill>
    <fill>
      <patternFill patternType="solid">
        <fgColor rgb="FF00B0F0"/>
        <bgColor indexed="64"/>
      </patternFill>
    </fill>
    <fill>
      <patternFill patternType="solid">
        <fgColor theme="0"/>
        <bgColor indexed="64"/>
      </patternFill>
    </fill>
    <fill>
      <patternFill patternType="solid">
        <fgColor rgb="FF66FF66"/>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auto="1"/>
      </right>
      <top style="thin">
        <color indexed="64"/>
      </top>
      <bottom style="hair">
        <color auto="1"/>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hair">
        <color auto="1"/>
      </left>
      <right style="double">
        <color indexed="64"/>
      </right>
      <top style="hair">
        <color indexed="64"/>
      </top>
      <bottom style="thin">
        <color indexed="64"/>
      </bottom>
      <diagonal/>
    </border>
    <border>
      <left style="hair">
        <color auto="1"/>
      </left>
      <right style="double">
        <color indexed="64"/>
      </right>
      <top style="thin">
        <color indexed="64"/>
      </top>
      <bottom style="hair">
        <color indexed="64"/>
      </bottom>
      <diagonal/>
    </border>
    <border>
      <left style="hair">
        <color auto="1"/>
      </left>
      <right style="double">
        <color indexed="64"/>
      </right>
      <top style="hair">
        <color indexed="64"/>
      </top>
      <bottom style="hair">
        <color indexed="64"/>
      </bottom>
      <diagonal/>
    </border>
    <border>
      <left style="double">
        <color indexed="64"/>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double">
        <color indexed="64"/>
      </right>
      <top style="thin">
        <color indexed="64"/>
      </top>
      <bottom/>
      <diagonal/>
    </border>
    <border>
      <left style="double">
        <color indexed="64"/>
      </left>
      <right style="double">
        <color indexed="64"/>
      </right>
      <top style="hair">
        <color indexed="64"/>
      </top>
      <bottom style="thin">
        <color indexed="64"/>
      </bottom>
      <diagonal/>
    </border>
    <border diagonalDown="1">
      <left style="double">
        <color indexed="64"/>
      </left>
      <right style="double">
        <color indexed="64"/>
      </right>
      <top/>
      <bottom style="thin">
        <color indexed="64"/>
      </bottom>
      <diagonal style="thin">
        <color indexed="64"/>
      </diagonal>
    </border>
    <border>
      <left style="double">
        <color indexed="64"/>
      </left>
      <right style="double">
        <color indexed="64"/>
      </right>
      <top style="hair">
        <color indexed="64"/>
      </top>
      <bottom style="hair">
        <color indexed="64"/>
      </bottom>
      <diagonal/>
    </border>
    <border diagonalDown="1">
      <left style="double">
        <color indexed="64"/>
      </left>
      <right style="double">
        <color indexed="64"/>
      </right>
      <top style="hair">
        <color indexed="64"/>
      </top>
      <bottom style="hair">
        <color indexed="64"/>
      </bottom>
      <diagonal style="thin">
        <color indexed="64"/>
      </diagonal>
    </border>
    <border>
      <left style="double">
        <color indexed="64"/>
      </left>
      <right style="thin">
        <color indexed="64"/>
      </right>
      <top style="thin">
        <color indexed="64"/>
      </top>
      <bottom style="thin">
        <color indexed="64"/>
      </bottom>
      <diagonal/>
    </border>
  </borders>
  <cellStyleXfs count="75">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0" borderId="0" applyNumberFormat="0" applyFill="0" applyBorder="0" applyAlignment="0" applyProtection="0">
      <alignment vertical="center"/>
    </xf>
    <xf numFmtId="0" fontId="24" fillId="26" borderId="7" applyNumberFormat="0" applyAlignment="0" applyProtection="0">
      <alignment vertical="center"/>
    </xf>
    <xf numFmtId="0" fontId="25" fillId="27" borderId="0" applyNumberFormat="0" applyBorder="0" applyAlignment="0" applyProtection="0">
      <alignment vertical="center"/>
    </xf>
    <xf numFmtId="0" fontId="21" fillId="28" borderId="8" applyNumberFormat="0" applyFont="0" applyAlignment="0" applyProtection="0">
      <alignment vertical="center"/>
    </xf>
    <xf numFmtId="0" fontId="26" fillId="0" borderId="9" applyNumberFormat="0" applyFill="0" applyAlignment="0" applyProtection="0">
      <alignment vertical="center"/>
    </xf>
    <xf numFmtId="0" fontId="27" fillId="29" borderId="0" applyNumberFormat="0" applyBorder="0" applyAlignment="0" applyProtection="0">
      <alignment vertical="center"/>
    </xf>
    <xf numFmtId="0" fontId="28" fillId="30" borderId="10" applyNumberFormat="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30" borderId="15" applyNumberFormat="0" applyAlignment="0" applyProtection="0">
      <alignment vertical="center"/>
    </xf>
    <xf numFmtId="0" fontId="35" fillId="0" borderId="0" applyNumberFormat="0" applyFill="0" applyBorder="0" applyAlignment="0" applyProtection="0">
      <alignment vertical="center"/>
    </xf>
    <xf numFmtId="0" fontId="36" fillId="31" borderId="10" applyNumberFormat="0" applyAlignment="0" applyProtection="0">
      <alignment vertical="center"/>
    </xf>
    <xf numFmtId="0" fontId="37" fillId="32" borderId="0" applyNumberFormat="0" applyBorder="0" applyAlignment="0" applyProtection="0">
      <alignment vertical="center"/>
    </xf>
    <xf numFmtId="0" fontId="20" fillId="0" borderId="0">
      <alignment vertical="center"/>
    </xf>
    <xf numFmtId="0" fontId="19"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1" fillId="0" borderId="0">
      <alignment vertical="center"/>
    </xf>
    <xf numFmtId="0" fontId="21" fillId="0" borderId="0">
      <alignment vertical="center"/>
    </xf>
    <xf numFmtId="0" fontId="41" fillId="0" borderId="0">
      <alignment vertical="center"/>
    </xf>
    <xf numFmtId="38" fontId="21" fillId="0" borderId="0" applyFont="0" applyFill="0" applyBorder="0" applyAlignment="0" applyProtection="0">
      <alignment vertical="center"/>
    </xf>
    <xf numFmtId="0" fontId="43" fillId="0" borderId="0">
      <alignment vertical="center"/>
    </xf>
    <xf numFmtId="0" fontId="18" fillId="0" borderId="0">
      <alignment vertical="center"/>
    </xf>
    <xf numFmtId="38" fontId="18" fillId="0" borderId="0" applyFont="0" applyFill="0" applyBorder="0" applyAlignment="0" applyProtection="0">
      <alignment vertical="center"/>
    </xf>
    <xf numFmtId="0" fontId="43" fillId="0" borderId="0"/>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2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9" fontId="21" fillId="0" borderId="0" applyFont="0" applyFill="0" applyBorder="0" applyAlignment="0" applyProtection="0">
      <alignment vertical="center"/>
    </xf>
    <xf numFmtId="0" fontId="9" fillId="0" borderId="0">
      <alignment vertical="center"/>
    </xf>
    <xf numFmtId="0" fontId="9" fillId="0" borderId="0">
      <alignment vertical="center"/>
    </xf>
    <xf numFmtId="0" fontId="49" fillId="0" borderId="0">
      <alignment vertical="center"/>
    </xf>
  </cellStyleXfs>
  <cellXfs count="136">
    <xf numFmtId="0" fontId="0" fillId="0" borderId="0" xfId="0">
      <alignment vertical="center"/>
    </xf>
    <xf numFmtId="0" fontId="16" fillId="0" borderId="0" xfId="57">
      <alignment vertical="center"/>
    </xf>
    <xf numFmtId="0" fontId="44" fillId="33" borderId="22" xfId="58" applyFont="1" applyFill="1" applyBorder="1">
      <alignment vertical="center"/>
    </xf>
    <xf numFmtId="0" fontId="15" fillId="34" borderId="21" xfId="58" applyFill="1" applyBorder="1">
      <alignment vertical="center"/>
    </xf>
    <xf numFmtId="0" fontId="15" fillId="0" borderId="0" xfId="58">
      <alignment vertical="center"/>
    </xf>
    <xf numFmtId="0" fontId="46" fillId="0" borderId="0" xfId="69" applyFont="1">
      <alignment vertical="center"/>
    </xf>
    <xf numFmtId="0" fontId="10" fillId="0" borderId="0" xfId="69">
      <alignment vertical="center"/>
    </xf>
    <xf numFmtId="0" fontId="10" fillId="0" borderId="0" xfId="69" applyAlignment="1">
      <alignment vertical="center" wrapText="1"/>
    </xf>
    <xf numFmtId="0" fontId="21" fillId="0" borderId="0" xfId="69" applyFont="1" applyAlignment="1">
      <alignment vertical="center" wrapText="1"/>
    </xf>
    <xf numFmtId="0" fontId="33" fillId="37" borderId="5" xfId="69" applyFont="1" applyFill="1" applyBorder="1" applyAlignment="1">
      <alignment vertical="center" wrapText="1"/>
    </xf>
    <xf numFmtId="0" fontId="33" fillId="35" borderId="5" xfId="69" applyFont="1" applyFill="1" applyBorder="1" applyAlignment="1">
      <alignment horizontal="center" vertical="center" wrapText="1"/>
    </xf>
    <xf numFmtId="0" fontId="33" fillId="0" borderId="5" xfId="69" applyFont="1" applyBorder="1" applyAlignment="1">
      <alignment vertical="center" wrapText="1"/>
    </xf>
    <xf numFmtId="0" fontId="46" fillId="0" borderId="0" xfId="69" applyFont="1" applyAlignment="1">
      <alignment horizontal="center" vertical="center"/>
    </xf>
    <xf numFmtId="0" fontId="33" fillId="37" borderId="5" xfId="69" applyFont="1" applyFill="1" applyBorder="1" applyAlignment="1">
      <alignment horizontal="center" vertical="center" wrapText="1"/>
    </xf>
    <xf numFmtId="0" fontId="10" fillId="0" borderId="0" xfId="69" applyAlignment="1">
      <alignment horizontal="center" vertical="center"/>
    </xf>
    <xf numFmtId="0" fontId="0" fillId="0" borderId="0" xfId="69" applyFont="1" applyAlignment="1">
      <alignment vertical="center" wrapText="1"/>
    </xf>
    <xf numFmtId="0" fontId="33" fillId="36" borderId="3" xfId="69" applyFont="1" applyFill="1" applyBorder="1" applyAlignment="1">
      <alignment vertical="center" wrapText="1"/>
    </xf>
    <xf numFmtId="0" fontId="33" fillId="0" borderId="0" xfId="58" applyFont="1" applyAlignment="1">
      <alignment vertical="center" wrapText="1"/>
    </xf>
    <xf numFmtId="0" fontId="33" fillId="36" borderId="20" xfId="58" applyFont="1" applyFill="1" applyBorder="1" applyAlignment="1">
      <alignment vertical="center" wrapText="1"/>
    </xf>
    <xf numFmtId="0" fontId="33" fillId="36" borderId="18" xfId="58" applyFont="1" applyFill="1" applyBorder="1" applyAlignment="1">
      <alignment vertical="center" wrapText="1"/>
    </xf>
    <xf numFmtId="0" fontId="33" fillId="36" borderId="17" xfId="58" applyFont="1" applyFill="1" applyBorder="1" applyAlignment="1">
      <alignment vertical="center" wrapText="1"/>
    </xf>
    <xf numFmtId="0" fontId="45" fillId="0" borderId="0" xfId="69" applyFont="1" applyAlignment="1" applyProtection="1">
      <alignment horizontal="right" vertical="center"/>
      <protection locked="0"/>
    </xf>
    <xf numFmtId="0" fontId="0" fillId="0" borderId="0" xfId="72" applyFont="1" applyAlignment="1">
      <alignment vertical="center" wrapText="1"/>
    </xf>
    <xf numFmtId="0" fontId="9" fillId="0" borderId="0" xfId="72">
      <alignment vertical="center"/>
    </xf>
    <xf numFmtId="0" fontId="8" fillId="0" borderId="0" xfId="69" applyFont="1" applyAlignment="1">
      <alignment vertical="center" wrapText="1"/>
    </xf>
    <xf numFmtId="0" fontId="7" fillId="0" borderId="0" xfId="69" applyFont="1" applyAlignment="1">
      <alignment vertical="center" wrapText="1"/>
    </xf>
    <xf numFmtId="0" fontId="6" fillId="0" borderId="0" xfId="69" applyFont="1" applyAlignment="1">
      <alignment vertical="center" wrapText="1"/>
    </xf>
    <xf numFmtId="0" fontId="5" fillId="0" borderId="0" xfId="69" applyFont="1" applyAlignment="1">
      <alignment vertical="center" wrapText="1"/>
    </xf>
    <xf numFmtId="0" fontId="4" fillId="0" borderId="0" xfId="69" applyFont="1">
      <alignment vertical="center"/>
    </xf>
    <xf numFmtId="0" fontId="3" fillId="0" borderId="0" xfId="69" applyFont="1">
      <alignment vertical="center"/>
    </xf>
    <xf numFmtId="0" fontId="3" fillId="0" borderId="0" xfId="69" applyFont="1" applyAlignment="1">
      <alignment vertical="center" wrapText="1"/>
    </xf>
    <xf numFmtId="0" fontId="49" fillId="0" borderId="0" xfId="74">
      <alignment vertical="center"/>
    </xf>
    <xf numFmtId="0" fontId="49" fillId="0" borderId="1" xfId="74" applyBorder="1" applyAlignment="1">
      <alignment vertical="center" wrapText="1"/>
    </xf>
    <xf numFmtId="0" fontId="54" fillId="0" borderId="5" xfId="74" applyFont="1" applyBorder="1" applyAlignment="1">
      <alignment vertical="center" wrapText="1"/>
    </xf>
    <xf numFmtId="0" fontId="54" fillId="41" borderId="5" xfId="74" applyFont="1" applyFill="1" applyBorder="1" applyAlignment="1">
      <alignment vertical="center" wrapText="1"/>
    </xf>
    <xf numFmtId="0" fontId="54" fillId="0" borderId="1" xfId="74" applyFont="1" applyBorder="1" applyAlignment="1">
      <alignment vertical="center" wrapText="1"/>
    </xf>
    <xf numFmtId="0" fontId="54" fillId="41" borderId="5" xfId="74" applyFont="1" applyFill="1" applyBorder="1" applyAlignment="1">
      <alignment vertical="top" wrapText="1"/>
    </xf>
    <xf numFmtId="0" fontId="54" fillId="0" borderId="5" xfId="74" applyFont="1" applyBorder="1" applyAlignment="1">
      <alignment vertical="top" wrapText="1"/>
    </xf>
    <xf numFmtId="0" fontId="49" fillId="0" borderId="0" xfId="74" applyAlignment="1">
      <alignment horizontal="center" vertical="center" shrinkToFit="1"/>
    </xf>
    <xf numFmtId="0" fontId="49" fillId="0" borderId="1" xfId="74" applyBorder="1" applyAlignment="1">
      <alignment horizontal="center" vertical="center" shrinkToFit="1"/>
    </xf>
    <xf numFmtId="0" fontId="54" fillId="0" borderId="1" xfId="74" applyFont="1" applyBorder="1" applyAlignment="1">
      <alignment horizontal="center" vertical="center" shrinkToFit="1"/>
    </xf>
    <xf numFmtId="0" fontId="54" fillId="41" borderId="3" xfId="74" applyFont="1" applyFill="1" applyBorder="1" applyAlignment="1">
      <alignment horizontal="center" vertical="center" shrinkToFit="1"/>
    </xf>
    <xf numFmtId="0" fontId="54" fillId="41" borderId="2" xfId="74" applyFont="1" applyFill="1" applyBorder="1" applyAlignment="1">
      <alignment vertical="center" wrapText="1"/>
    </xf>
    <xf numFmtId="0" fontId="54" fillId="0" borderId="3" xfId="74" applyFont="1" applyBorder="1" applyAlignment="1">
      <alignment horizontal="center" vertical="center" shrinkToFit="1"/>
    </xf>
    <xf numFmtId="0" fontId="54" fillId="0" borderId="2" xfId="74" applyFont="1" applyBorder="1" applyAlignment="1">
      <alignment vertical="center" wrapText="1"/>
    </xf>
    <xf numFmtId="0" fontId="54" fillId="41" borderId="2" xfId="74" applyFont="1" applyFill="1" applyBorder="1">
      <alignment vertical="center"/>
    </xf>
    <xf numFmtId="0" fontId="63" fillId="39" borderId="5" xfId="74" applyFont="1" applyFill="1" applyBorder="1" applyAlignment="1">
      <alignment horizontal="center" vertical="center"/>
    </xf>
    <xf numFmtId="0" fontId="65" fillId="0" borderId="1" xfId="69" applyFont="1" applyBorder="1" applyAlignment="1">
      <alignment vertical="center" wrapText="1"/>
    </xf>
    <xf numFmtId="0" fontId="47" fillId="0" borderId="0" xfId="69" applyFont="1">
      <alignment vertical="center"/>
    </xf>
    <xf numFmtId="0" fontId="45" fillId="0" borderId="0" xfId="69" applyFont="1" applyAlignment="1" applyProtection="1">
      <alignment horizontal="center" vertical="center"/>
      <protection locked="0"/>
    </xf>
    <xf numFmtId="176" fontId="46" fillId="35" borderId="5" xfId="69" applyNumberFormat="1" applyFont="1" applyFill="1" applyBorder="1" applyAlignment="1">
      <alignment horizontal="center" vertical="center" wrapText="1"/>
    </xf>
    <xf numFmtId="176" fontId="46" fillId="35" borderId="5" xfId="71" applyNumberFormat="1" applyFont="1" applyFill="1" applyBorder="1" applyAlignment="1">
      <alignment horizontal="center" vertical="center" wrapText="1"/>
    </xf>
    <xf numFmtId="179" fontId="46" fillId="35" borderId="5" xfId="71" applyNumberFormat="1" applyFont="1" applyFill="1" applyBorder="1" applyAlignment="1">
      <alignment horizontal="center" vertical="center" wrapText="1"/>
    </xf>
    <xf numFmtId="180" fontId="46" fillId="35" borderId="5" xfId="69" applyNumberFormat="1" applyFont="1" applyFill="1" applyBorder="1" applyAlignment="1">
      <alignment horizontal="center" vertical="center" wrapText="1"/>
    </xf>
    <xf numFmtId="0" fontId="69" fillId="0" borderId="0" xfId="69" applyFont="1" applyAlignment="1">
      <alignment horizontal="center" vertical="top"/>
    </xf>
    <xf numFmtId="0" fontId="46" fillId="37" borderId="5" xfId="69" applyFont="1" applyFill="1" applyBorder="1" applyAlignment="1">
      <alignment vertical="center" wrapText="1"/>
    </xf>
    <xf numFmtId="176" fontId="72" fillId="42" borderId="0" xfId="68" applyNumberFormat="1" applyFont="1" applyFill="1" applyAlignment="1" applyProtection="1">
      <alignment horizontal="right" vertical="center" shrinkToFit="1"/>
      <protection locked="0"/>
    </xf>
    <xf numFmtId="0" fontId="72" fillId="0" borderId="0" xfId="69" applyFont="1" applyProtection="1">
      <alignment vertical="center"/>
      <protection locked="0"/>
    </xf>
    <xf numFmtId="0" fontId="73" fillId="0" borderId="0" xfId="69" applyFont="1" applyProtection="1">
      <alignment vertical="center"/>
      <protection locked="0"/>
    </xf>
    <xf numFmtId="0" fontId="73" fillId="0" borderId="0" xfId="69" applyFont="1">
      <alignment vertical="center"/>
    </xf>
    <xf numFmtId="0" fontId="73" fillId="0" borderId="0" xfId="69" applyFont="1" applyAlignment="1" applyProtection="1">
      <alignment horizontal="center" vertical="center"/>
      <protection locked="0"/>
    </xf>
    <xf numFmtId="0" fontId="53" fillId="37" borderId="33" xfId="72" applyFont="1" applyFill="1" applyBorder="1" applyAlignment="1">
      <alignment horizontal="left" vertical="center" wrapText="1"/>
    </xf>
    <xf numFmtId="176" fontId="52" fillId="35" borderId="16" xfId="69" applyNumberFormat="1" applyFont="1" applyFill="1" applyBorder="1" applyAlignment="1">
      <alignment horizontal="center" vertical="center" wrapText="1"/>
    </xf>
    <xf numFmtId="176" fontId="52" fillId="35" borderId="22" xfId="69" applyNumberFormat="1" applyFont="1" applyFill="1" applyBorder="1" applyAlignment="1">
      <alignment horizontal="center" vertical="center" wrapText="1"/>
    </xf>
    <xf numFmtId="176" fontId="52" fillId="35" borderId="30" xfId="69" applyNumberFormat="1" applyFont="1" applyFill="1" applyBorder="1" applyAlignment="1">
      <alignment horizontal="center" vertical="center" wrapText="1"/>
    </xf>
    <xf numFmtId="180" fontId="52" fillId="35" borderId="34" xfId="69" applyNumberFormat="1" applyFont="1" applyFill="1" applyBorder="1" applyAlignment="1">
      <alignment horizontal="center" vertical="center" wrapText="1"/>
    </xf>
    <xf numFmtId="180" fontId="52" fillId="35" borderId="35" xfId="69" applyNumberFormat="1" applyFont="1" applyFill="1" applyBorder="1" applyAlignment="1">
      <alignment horizontal="center" vertical="center" wrapText="1"/>
    </xf>
    <xf numFmtId="180" fontId="52" fillId="35" borderId="36" xfId="69" applyNumberFormat="1" applyFont="1" applyFill="1" applyBorder="1" applyAlignment="1">
      <alignment horizontal="center" vertical="center" wrapText="1"/>
    </xf>
    <xf numFmtId="0" fontId="53" fillId="37" borderId="31" xfId="72" applyFont="1" applyFill="1" applyBorder="1" applyAlignment="1">
      <alignment horizontal="center" vertical="center" wrapText="1"/>
    </xf>
    <xf numFmtId="0" fontId="66" fillId="0" borderId="37" xfId="69" applyFont="1" applyBorder="1" applyAlignment="1">
      <alignment vertical="center" wrapText="1"/>
    </xf>
    <xf numFmtId="0" fontId="66" fillId="0" borderId="38" xfId="69" applyFont="1" applyBorder="1" applyAlignment="1">
      <alignment vertical="center" wrapText="1"/>
    </xf>
    <xf numFmtId="0" fontId="66" fillId="0" borderId="39" xfId="69" applyFont="1" applyBorder="1" applyAlignment="1">
      <alignment vertical="center" wrapText="1"/>
    </xf>
    <xf numFmtId="178" fontId="52" fillId="35" borderId="41" xfId="69" applyNumberFormat="1" applyFont="1" applyFill="1" applyBorder="1" applyAlignment="1">
      <alignment horizontal="center" vertical="center" wrapText="1"/>
    </xf>
    <xf numFmtId="0" fontId="53" fillId="37" borderId="41" xfId="72" applyFont="1" applyFill="1" applyBorder="1" applyAlignment="1">
      <alignment horizontal="center" vertical="center" wrapText="1"/>
    </xf>
    <xf numFmtId="179" fontId="52" fillId="35" borderId="42" xfId="69" applyNumberFormat="1" applyFont="1" applyFill="1" applyBorder="1" applyAlignment="1">
      <alignment horizontal="center" vertical="center" wrapText="1"/>
    </xf>
    <xf numFmtId="179" fontId="52" fillId="35" borderId="43" xfId="69" applyNumberFormat="1" applyFont="1" applyFill="1" applyBorder="1" applyAlignment="1">
      <alignment horizontal="center" vertical="center" wrapText="1"/>
    </xf>
    <xf numFmtId="0" fontId="53" fillId="37" borderId="47" xfId="69" applyFont="1" applyFill="1" applyBorder="1" applyAlignment="1">
      <alignment horizontal="center" vertical="center" shrinkToFit="1"/>
    </xf>
    <xf numFmtId="0" fontId="53" fillId="37" borderId="48" xfId="72" applyFont="1" applyFill="1" applyBorder="1" applyAlignment="1">
      <alignment horizontal="center" vertical="center" wrapText="1"/>
    </xf>
    <xf numFmtId="0" fontId="64" fillId="0" borderId="2" xfId="69" applyFont="1" applyBorder="1" applyAlignment="1">
      <alignment vertical="center" wrapText="1"/>
    </xf>
    <xf numFmtId="176" fontId="52" fillId="0" borderId="49" xfId="69" applyNumberFormat="1" applyFont="1" applyBorder="1" applyAlignment="1">
      <alignment horizontal="center" vertical="center" wrapText="1"/>
    </xf>
    <xf numFmtId="176" fontId="52" fillId="35" borderId="44" xfId="69" applyNumberFormat="1" applyFont="1" applyFill="1" applyBorder="1" applyAlignment="1">
      <alignment horizontal="center" vertical="center" wrapText="1"/>
    </xf>
    <xf numFmtId="176" fontId="52" fillId="35" borderId="50" xfId="69" applyNumberFormat="1" applyFont="1" applyFill="1" applyBorder="1" applyAlignment="1">
      <alignment horizontal="center" vertical="center" wrapText="1"/>
    </xf>
    <xf numFmtId="0" fontId="52" fillId="0" borderId="51" xfId="69" applyFont="1" applyBorder="1" applyAlignment="1">
      <alignment vertical="center" wrapText="1"/>
    </xf>
    <xf numFmtId="0" fontId="64" fillId="0" borderId="52" xfId="69" applyFont="1" applyBorder="1" applyAlignment="1">
      <alignment vertical="center" wrapText="1"/>
    </xf>
    <xf numFmtId="176" fontId="67" fillId="40" borderId="5" xfId="69" applyNumberFormat="1" applyFont="1" applyFill="1" applyBorder="1" applyAlignment="1">
      <alignment horizontal="center" vertical="top" wrapText="1"/>
    </xf>
    <xf numFmtId="176" fontId="67" fillId="37" borderId="5" xfId="69" applyNumberFormat="1" applyFont="1" applyFill="1" applyBorder="1" applyAlignment="1">
      <alignment horizontal="center" vertical="center" wrapText="1"/>
    </xf>
    <xf numFmtId="0" fontId="52" fillId="0" borderId="0" xfId="69" applyFont="1">
      <alignment vertical="center"/>
    </xf>
    <xf numFmtId="177" fontId="46" fillId="37" borderId="5" xfId="71" applyNumberFormat="1" applyFont="1" applyFill="1" applyBorder="1" applyAlignment="1">
      <alignment horizontal="center" vertical="center" wrapText="1"/>
    </xf>
    <xf numFmtId="176" fontId="46" fillId="37" borderId="5" xfId="71" applyNumberFormat="1" applyFont="1" applyFill="1" applyBorder="1" applyAlignment="1">
      <alignment horizontal="center" vertical="center" wrapText="1"/>
    </xf>
    <xf numFmtId="176" fontId="46" fillId="37" borderId="5" xfId="69" applyNumberFormat="1" applyFont="1" applyFill="1" applyBorder="1" applyAlignment="1">
      <alignment horizontal="center" vertical="center" wrapText="1"/>
    </xf>
    <xf numFmtId="0" fontId="83" fillId="0" borderId="2" xfId="0" applyFont="1" applyBorder="1" applyAlignment="1">
      <alignment horizontal="left" vertical="center" wrapText="1"/>
    </xf>
    <xf numFmtId="0" fontId="83" fillId="0" borderId="2" xfId="0" applyFont="1" applyBorder="1" applyAlignment="1">
      <alignment horizontal="left" vertical="center" shrinkToFit="1"/>
    </xf>
    <xf numFmtId="0" fontId="84" fillId="37" borderId="0" xfId="69" applyFont="1" applyFill="1" applyAlignment="1" applyProtection="1">
      <alignment horizontal="center" vertical="center" shrinkToFit="1"/>
      <protection locked="0"/>
    </xf>
    <xf numFmtId="176" fontId="84" fillId="37" borderId="0" xfId="68" applyNumberFormat="1" applyFont="1" applyFill="1" applyAlignment="1" applyProtection="1">
      <alignment horizontal="right" vertical="center" shrinkToFit="1"/>
      <protection locked="0"/>
    </xf>
    <xf numFmtId="176" fontId="84" fillId="37" borderId="0" xfId="69" applyNumberFormat="1" applyFont="1" applyFill="1" applyAlignment="1" applyProtection="1">
      <alignment horizontal="right" vertical="center" shrinkToFit="1"/>
      <protection locked="0"/>
    </xf>
    <xf numFmtId="176" fontId="84" fillId="38" borderId="0" xfId="68" applyNumberFormat="1" applyFont="1" applyFill="1" applyAlignment="1" applyProtection="1">
      <alignment horizontal="right" vertical="center" shrinkToFit="1"/>
      <protection locked="0"/>
    </xf>
    <xf numFmtId="0" fontId="2" fillId="0" borderId="26" xfId="69" applyFont="1" applyBorder="1" applyAlignment="1">
      <alignment horizontal="left" wrapText="1"/>
    </xf>
    <xf numFmtId="0" fontId="7" fillId="0" borderId="26" xfId="69" applyFont="1" applyBorder="1" applyAlignment="1">
      <alignment horizontal="left"/>
    </xf>
    <xf numFmtId="0" fontId="46" fillId="0" borderId="0" xfId="69" applyFont="1" applyAlignment="1">
      <alignment horizontal="left" vertical="center" shrinkToFit="1"/>
    </xf>
    <xf numFmtId="0" fontId="46" fillId="0" borderId="0" xfId="0" applyFont="1" applyAlignment="1">
      <alignment horizontal="left" vertical="center" shrinkToFit="1"/>
    </xf>
    <xf numFmtId="0" fontId="75" fillId="0" borderId="6" xfId="69" applyFont="1" applyBorder="1" applyAlignment="1">
      <alignment horizontal="center" vertical="center" wrapText="1"/>
    </xf>
    <xf numFmtId="0" fontId="76" fillId="0" borderId="6" xfId="0" applyFont="1" applyBorder="1" applyAlignment="1">
      <alignment horizontal="center" vertical="center" wrapText="1"/>
    </xf>
    <xf numFmtId="0" fontId="33" fillId="0" borderId="3" xfId="69" applyFont="1" applyBorder="1" applyAlignment="1">
      <alignment horizontal="center" vertical="center" wrapText="1"/>
    </xf>
    <xf numFmtId="0" fontId="33" fillId="0" borderId="1" xfId="69" applyFont="1" applyBorder="1" applyAlignment="1">
      <alignment horizontal="center" vertical="center" wrapText="1"/>
    </xf>
    <xf numFmtId="0" fontId="46" fillId="37" borderId="4" xfId="69" applyFont="1" applyFill="1" applyBorder="1" applyAlignment="1">
      <alignment horizontal="center" vertical="center" wrapText="1"/>
    </xf>
    <xf numFmtId="0" fontId="46" fillId="37" borderId="25" xfId="69" applyFont="1" applyFill="1" applyBorder="1" applyAlignment="1">
      <alignment horizontal="center" vertical="center" wrapText="1"/>
    </xf>
    <xf numFmtId="177" fontId="46" fillId="0" borderId="23" xfId="71" applyNumberFormat="1" applyFont="1" applyBorder="1" applyAlignment="1">
      <alignment horizontal="center" vertical="center" wrapText="1"/>
    </xf>
    <xf numFmtId="177" fontId="46" fillId="0" borderId="24" xfId="71" applyNumberFormat="1" applyFont="1" applyBorder="1" applyAlignment="1">
      <alignment horizontal="center" vertical="center" wrapText="1"/>
    </xf>
    <xf numFmtId="0" fontId="60" fillId="0" borderId="6" xfId="74" applyFont="1" applyBorder="1" applyAlignment="1">
      <alignment horizontal="left" vertical="center" wrapText="1" shrinkToFit="1"/>
    </xf>
    <xf numFmtId="0" fontId="53" fillId="0" borderId="6" xfId="0" applyFont="1" applyBorder="1" applyAlignment="1">
      <alignment vertical="center" shrinkToFit="1"/>
    </xf>
    <xf numFmtId="0" fontId="54" fillId="0" borderId="4" xfId="74" applyFont="1" applyBorder="1" applyAlignment="1">
      <alignment horizontal="left" vertical="center" wrapText="1"/>
    </xf>
    <xf numFmtId="0" fontId="0" fillId="0" borderId="29" xfId="0" applyBorder="1" applyAlignment="1">
      <alignment horizontal="left" vertical="center" wrapText="1"/>
    </xf>
    <xf numFmtId="0" fontId="0" fillId="0" borderId="25" xfId="0" applyBorder="1" applyAlignment="1">
      <alignment horizontal="left" vertical="center" wrapText="1"/>
    </xf>
    <xf numFmtId="0" fontId="61" fillId="39" borderId="3" xfId="74" applyFont="1" applyFill="1" applyBorder="1" applyAlignment="1">
      <alignment horizontal="center" vertical="center"/>
    </xf>
    <xf numFmtId="0" fontId="62" fillId="0" borderId="2" xfId="0" applyFont="1" applyBorder="1" applyAlignment="1">
      <alignment horizontal="center" vertical="center"/>
    </xf>
    <xf numFmtId="0" fontId="69" fillId="0" borderId="0" xfId="69" applyFont="1" applyAlignment="1">
      <alignment horizontal="center" vertical="center" wrapText="1"/>
    </xf>
    <xf numFmtId="0" fontId="69" fillId="0" borderId="0" xfId="69" applyFont="1" applyAlignment="1">
      <alignment horizontal="center" vertical="center"/>
    </xf>
    <xf numFmtId="0" fontId="33" fillId="0" borderId="23" xfId="69" applyFont="1" applyBorder="1" applyAlignment="1">
      <alignment horizontal="center" vertical="center" wrapText="1"/>
    </xf>
    <xf numFmtId="0" fontId="33" fillId="0" borderId="24" xfId="69" applyFont="1" applyBorder="1" applyAlignment="1">
      <alignment horizontal="center" vertical="center" wrapText="1"/>
    </xf>
    <xf numFmtId="0" fontId="76" fillId="37" borderId="26" xfId="69" applyFont="1" applyFill="1" applyBorder="1" applyAlignment="1">
      <alignment horizontal="center" vertical="center" wrapText="1"/>
    </xf>
    <xf numFmtId="0" fontId="76" fillId="37" borderId="27" xfId="69" applyFont="1" applyFill="1" applyBorder="1" applyAlignment="1">
      <alignment horizontal="center" vertical="center" wrapText="1"/>
    </xf>
    <xf numFmtId="0" fontId="76" fillId="37" borderId="6" xfId="0" applyFont="1" applyFill="1" applyBorder="1" applyAlignment="1">
      <alignment horizontal="center" vertical="center" wrapText="1"/>
    </xf>
    <xf numFmtId="0" fontId="76" fillId="37" borderId="28" xfId="0" applyFont="1" applyFill="1" applyBorder="1" applyAlignment="1">
      <alignment horizontal="center" vertical="center" wrapText="1"/>
    </xf>
    <xf numFmtId="0" fontId="53" fillId="37" borderId="40" xfId="69" applyFont="1" applyFill="1" applyBorder="1" applyAlignment="1">
      <alignment horizontal="center" vertical="center" wrapText="1"/>
    </xf>
    <xf numFmtId="0" fontId="53" fillId="37" borderId="39" xfId="0" applyFont="1" applyFill="1" applyBorder="1" applyAlignment="1">
      <alignment horizontal="center" vertical="center" wrapText="1"/>
    </xf>
    <xf numFmtId="0" fontId="71" fillId="35" borderId="0" xfId="69" applyFont="1" applyFill="1" applyAlignment="1" applyProtection="1">
      <alignment horizontal="right" vertical="center" shrinkToFit="1"/>
      <protection locked="0"/>
    </xf>
    <xf numFmtId="0" fontId="53" fillId="35" borderId="0" xfId="0" applyFont="1" applyFill="1" applyAlignment="1">
      <alignment horizontal="right" vertical="center" shrinkToFit="1"/>
    </xf>
    <xf numFmtId="0" fontId="73" fillId="0" borderId="0" xfId="69" applyFont="1" applyAlignment="1" applyProtection="1">
      <alignment horizontal="left" vertical="center" wrapText="1"/>
      <protection locked="0"/>
    </xf>
    <xf numFmtId="0" fontId="74" fillId="0" borderId="0" xfId="0" applyFont="1" applyAlignment="1">
      <alignment horizontal="left" vertical="center" wrapText="1"/>
    </xf>
    <xf numFmtId="0" fontId="84" fillId="38" borderId="0" xfId="69" applyFont="1" applyFill="1" applyAlignment="1" applyProtection="1">
      <alignment horizontal="right" vertical="center" shrinkToFit="1"/>
      <protection locked="0"/>
    </xf>
    <xf numFmtId="0" fontId="85" fillId="38" borderId="0" xfId="0" applyFont="1" applyFill="1" applyAlignment="1">
      <alignment horizontal="right" vertical="center" shrinkToFit="1"/>
    </xf>
    <xf numFmtId="0" fontId="53" fillId="37" borderId="45" xfId="69" applyFont="1" applyFill="1" applyBorder="1" applyAlignment="1">
      <alignment horizontal="center" vertical="center" wrapText="1"/>
    </xf>
    <xf numFmtId="0" fontId="53" fillId="37" borderId="32" xfId="0" applyFont="1" applyFill="1" applyBorder="1" applyAlignment="1">
      <alignment horizontal="center" vertical="center" wrapText="1"/>
    </xf>
    <xf numFmtId="0" fontId="53" fillId="37" borderId="46" xfId="0" applyFont="1" applyFill="1" applyBorder="1" applyAlignment="1">
      <alignment horizontal="center" vertical="center" wrapText="1"/>
    </xf>
    <xf numFmtId="0" fontId="15" fillId="0" borderId="19" xfId="58" applyBorder="1" applyAlignment="1">
      <alignment horizontal="center" vertical="center"/>
    </xf>
    <xf numFmtId="0" fontId="15" fillId="0" borderId="16" xfId="58" applyBorder="1" applyAlignment="1">
      <alignment horizontal="center" vertical="center"/>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5" xfId="74" xr:uid="{420DA3C7-4830-489A-9B01-CE9B32C419F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6">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numFmt numFmtId="181" formatCode="#,##0&quot;人&quot;"/>
    </dxf>
    <dxf>
      <numFmt numFmtId="181" formatCode="#,##0&quot;人&quo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numFmt numFmtId="181" formatCode="#,##0&quot;人&quot;"/>
    </dxf>
    <dxf>
      <numFmt numFmtId="181" formatCode="#,##0&quot;人&quot;"/>
    </dxf>
    <dxf>
      <fill>
        <patternFill>
          <bgColor theme="1" tint="0.499984740745262"/>
        </patternFill>
      </fill>
    </dxf>
  </dxfs>
  <tableStyles count="0" defaultTableStyle="TableStyleMedium2" defaultPivotStyle="PivotStyleLight16"/>
  <colors>
    <mruColors>
      <color rgb="FFFF3300"/>
      <color rgb="FFFFCCCC"/>
      <color rgb="FFFFCCFF"/>
      <color rgb="FFFFFFCC"/>
      <color rgb="FF66FF66"/>
      <color rgb="FF66CCFF"/>
      <color rgb="FF99FF99"/>
      <color rgb="FF99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223050</xdr:colOff>
      <xdr:row>8</xdr:row>
      <xdr:rowOff>597749</xdr:rowOff>
    </xdr:from>
    <xdr:to>
      <xdr:col>3</xdr:col>
      <xdr:colOff>6529294</xdr:colOff>
      <xdr:row>8</xdr:row>
      <xdr:rowOff>1351643</xdr:rowOff>
    </xdr:to>
    <xdr:sp macro="" textlink="">
      <xdr:nvSpPr>
        <xdr:cNvPr id="2" name="テキスト ボックス 1">
          <a:extLst>
            <a:ext uri="{FF2B5EF4-FFF2-40B4-BE49-F238E27FC236}">
              <a16:creationId xmlns:a16="http://schemas.microsoft.com/office/drawing/2014/main" id="{17D06CB9-8348-DDE5-B7F8-F99271F41AD6}"/>
            </a:ext>
          </a:extLst>
        </xdr:cNvPr>
        <xdr:cNvSpPr txBox="1"/>
      </xdr:nvSpPr>
      <xdr:spPr>
        <a:xfrm>
          <a:off x="2277462" y="4841043"/>
          <a:ext cx="6306244" cy="753894"/>
        </a:xfrm>
        <a:prstGeom prst="rect">
          <a:avLst/>
        </a:prstGeom>
        <a:solidFill>
          <a:schemeClr val="lt1"/>
        </a:solidFill>
        <a:ln w="9525" cmpd="sng">
          <a:solidFill>
            <a:schemeClr val="bg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a:latin typeface="+mn-ea"/>
              <a:ea typeface="+mn-ea"/>
            </a:rPr>
            <a:t>【</a:t>
          </a:r>
          <a:r>
            <a:rPr kumimoji="1" lang="ja-JP" altLang="en-US" sz="1200" b="0">
              <a:latin typeface="+mn-ea"/>
              <a:ea typeface="+mn-ea"/>
            </a:rPr>
            <a:t>具体例</a:t>
          </a:r>
          <a:r>
            <a:rPr kumimoji="1" lang="en-US" altLang="ja-JP" sz="1200" b="0">
              <a:latin typeface="+mn-ea"/>
              <a:ea typeface="+mn-ea"/>
            </a:rPr>
            <a:t>】 </a:t>
          </a:r>
          <a:r>
            <a:rPr kumimoji="1" lang="ja-JP" altLang="en-US" sz="1200">
              <a:latin typeface="+mn-ea"/>
              <a:ea typeface="+mn-ea"/>
            </a:rPr>
            <a:t>４月と５月に、延べ８人</a:t>
          </a:r>
          <a:r>
            <a:rPr kumimoji="1" lang="en-US" altLang="ja-JP" sz="1200" baseline="30000">
              <a:latin typeface="+mn-ea"/>
              <a:ea typeface="+mn-ea"/>
            </a:rPr>
            <a:t>※</a:t>
          </a:r>
          <a:r>
            <a:rPr kumimoji="1" lang="ja-JP" altLang="ja-JP" sz="1200" b="0">
              <a:solidFill>
                <a:schemeClr val="dk1"/>
              </a:solidFill>
              <a:effectLst/>
              <a:latin typeface="+mn-ea"/>
              <a:ea typeface="+mn-ea"/>
              <a:cs typeface="+mn-cs"/>
            </a:rPr>
            <a:t>（常勤換算だと４月：</a:t>
          </a:r>
          <a:r>
            <a:rPr kumimoji="1" lang="en-US" altLang="ja-JP" sz="1200" b="0">
              <a:solidFill>
                <a:schemeClr val="dk1"/>
              </a:solidFill>
              <a:effectLst/>
              <a:latin typeface="+mn-ea"/>
              <a:ea typeface="+mn-ea"/>
              <a:cs typeface="+mn-cs"/>
            </a:rPr>
            <a:t>3.75</a:t>
          </a:r>
          <a:r>
            <a:rPr kumimoji="1" lang="ja-JP" altLang="ja-JP" sz="1200" b="0">
              <a:solidFill>
                <a:schemeClr val="dk1"/>
              </a:solidFill>
              <a:effectLst/>
              <a:latin typeface="+mn-ea"/>
              <a:ea typeface="+mn-ea"/>
              <a:cs typeface="+mn-cs"/>
            </a:rPr>
            <a:t>名、５月：</a:t>
          </a:r>
          <a:r>
            <a:rPr kumimoji="1" lang="en-US" altLang="ja-JP" sz="1200" b="0">
              <a:solidFill>
                <a:schemeClr val="dk1"/>
              </a:solidFill>
              <a:effectLst/>
              <a:latin typeface="+mn-ea"/>
              <a:ea typeface="+mn-ea"/>
              <a:cs typeface="+mn-cs"/>
            </a:rPr>
            <a:t>3.75</a:t>
          </a:r>
          <a:r>
            <a:rPr kumimoji="1" lang="ja-JP" altLang="ja-JP" sz="1200" b="0">
              <a:solidFill>
                <a:schemeClr val="dk1"/>
              </a:solidFill>
              <a:effectLst/>
              <a:latin typeface="+mn-ea"/>
              <a:ea typeface="+mn-ea"/>
              <a:cs typeface="+mn-cs"/>
            </a:rPr>
            <a:t>名の延べ</a:t>
          </a:r>
          <a:r>
            <a:rPr kumimoji="1" lang="en-US" altLang="ja-JP" sz="1200" b="0">
              <a:solidFill>
                <a:schemeClr val="dk1"/>
              </a:solidFill>
              <a:effectLst/>
              <a:latin typeface="+mn-ea"/>
              <a:ea typeface="+mn-ea"/>
              <a:cs typeface="+mn-cs"/>
            </a:rPr>
            <a:t>7.5</a:t>
          </a:r>
          <a:r>
            <a:rPr kumimoji="1" lang="ja-JP" altLang="ja-JP" sz="1200" b="0">
              <a:solidFill>
                <a:schemeClr val="dk1"/>
              </a:solidFill>
              <a:effectLst/>
              <a:latin typeface="+mn-ea"/>
              <a:ea typeface="+mn-ea"/>
              <a:cs typeface="+mn-cs"/>
            </a:rPr>
            <a:t>人）</a:t>
          </a:r>
          <a:r>
            <a:rPr kumimoji="1" lang="ja-JP" altLang="en-US" sz="1200">
              <a:latin typeface="+mn-ea"/>
              <a:ea typeface="+mn-ea"/>
            </a:rPr>
            <a:t>の</a:t>
          </a:r>
          <a:endParaRPr kumimoji="1" lang="en-US" altLang="ja-JP" sz="1200">
            <a:latin typeface="+mn-ea"/>
            <a:ea typeface="+mn-ea"/>
          </a:endParaRPr>
        </a:p>
        <a:p>
          <a:r>
            <a:rPr kumimoji="1" lang="ja-JP" altLang="en-US" sz="1200">
              <a:latin typeface="+mn-ea"/>
              <a:ea typeface="+mn-ea"/>
            </a:rPr>
            <a:t>　　　　　　基本給を引き上げた場合</a:t>
          </a:r>
        </a:p>
        <a:p>
          <a:r>
            <a:rPr kumimoji="1" lang="ja-JP" altLang="en-US" sz="1200">
              <a:latin typeface="+mn-ea"/>
              <a:ea typeface="+mn-ea"/>
            </a:rPr>
            <a:t>　           ⇒　（４月に引き上げた職員</a:t>
          </a:r>
          <a:r>
            <a:rPr kumimoji="1" lang="en-US" altLang="ja-JP" sz="1200">
              <a:latin typeface="+mn-ea"/>
              <a:ea typeface="+mn-ea"/>
            </a:rPr>
            <a:t>3.75</a:t>
          </a:r>
          <a:r>
            <a:rPr kumimoji="1" lang="ja-JP" altLang="en-US" sz="1200">
              <a:latin typeface="+mn-ea"/>
              <a:ea typeface="+mn-ea"/>
            </a:rPr>
            <a:t>名＋５月に引き上げた職員</a:t>
          </a:r>
          <a:r>
            <a:rPr kumimoji="1" lang="en-US" altLang="ja-JP" sz="1200">
              <a:latin typeface="+mn-ea"/>
              <a:ea typeface="+mn-ea"/>
            </a:rPr>
            <a:t>3.75</a:t>
          </a:r>
          <a:r>
            <a:rPr kumimoji="1" lang="ja-JP" altLang="en-US" sz="1200">
              <a:latin typeface="+mn-ea"/>
              <a:ea typeface="+mn-ea"/>
            </a:rPr>
            <a:t>名）</a:t>
          </a:r>
          <a:r>
            <a:rPr kumimoji="1" lang="en-US" altLang="ja-JP" sz="1200">
              <a:latin typeface="+mn-ea"/>
              <a:ea typeface="+mn-ea"/>
            </a:rPr>
            <a:t>÷</a:t>
          </a:r>
          <a:r>
            <a:rPr kumimoji="1" lang="ja-JP" altLang="en-US" sz="1200">
              <a:latin typeface="+mn-ea"/>
              <a:ea typeface="+mn-ea"/>
            </a:rPr>
            <a:t>２ヶ月＝</a:t>
          </a:r>
          <a:r>
            <a:rPr kumimoji="1" lang="en-US" altLang="ja-JP" sz="1200" u="dbl">
              <a:latin typeface="+mn-ea"/>
              <a:ea typeface="+mn-ea"/>
            </a:rPr>
            <a:t>3.75</a:t>
          </a:r>
          <a:r>
            <a:rPr kumimoji="1" lang="ja-JP" altLang="en-US" sz="1200" u="dbl">
              <a:latin typeface="+mn-ea"/>
              <a:ea typeface="+mn-ea"/>
            </a:rPr>
            <a:t>人</a:t>
          </a:r>
          <a:endParaRPr kumimoji="1" lang="en-US" altLang="ja-JP" sz="1200" u="dbl">
            <a:latin typeface="+mn-ea"/>
            <a:ea typeface="+mn-ea"/>
          </a:endParaRPr>
        </a:p>
        <a:p>
          <a:endParaRPr kumimoji="1" lang="en-US" altLang="ja-JP" sz="1200">
            <a:latin typeface="+mn-ea"/>
            <a:ea typeface="+mn-ea"/>
          </a:endParaRPr>
        </a:p>
        <a:p>
          <a:r>
            <a:rPr kumimoji="1" lang="ja-JP" altLang="en-US" sz="1200">
              <a:latin typeface="+mn-ea"/>
              <a:ea typeface="+mn-ea"/>
            </a:rPr>
            <a:t>　</a:t>
          </a:r>
          <a:endParaRPr kumimoji="1" lang="en-US" altLang="ja-JP" sz="1200">
            <a:latin typeface="+mn-ea"/>
            <a:ea typeface="+mn-ea"/>
          </a:endParaRPr>
        </a:p>
      </xdr:txBody>
    </xdr:sp>
    <xdr:clientData/>
  </xdr:twoCellAnchor>
  <xdr:twoCellAnchor>
    <xdr:from>
      <xdr:col>3</xdr:col>
      <xdr:colOff>161151</xdr:colOff>
      <xdr:row>8</xdr:row>
      <xdr:rowOff>2827777</xdr:rowOff>
    </xdr:from>
    <xdr:to>
      <xdr:col>3</xdr:col>
      <xdr:colOff>6526093</xdr:colOff>
      <xdr:row>8</xdr:row>
      <xdr:rowOff>3429000</xdr:rowOff>
    </xdr:to>
    <xdr:sp macro="" textlink="">
      <xdr:nvSpPr>
        <xdr:cNvPr id="4" name="テキスト ボックス 3">
          <a:extLst>
            <a:ext uri="{FF2B5EF4-FFF2-40B4-BE49-F238E27FC236}">
              <a16:creationId xmlns:a16="http://schemas.microsoft.com/office/drawing/2014/main" id="{83CA0FDD-8C30-471E-B224-3A7241684735}"/>
            </a:ext>
          </a:extLst>
        </xdr:cNvPr>
        <xdr:cNvSpPr txBox="1"/>
      </xdr:nvSpPr>
      <xdr:spPr>
        <a:xfrm>
          <a:off x="2129651" y="6855491"/>
          <a:ext cx="6364942" cy="601223"/>
        </a:xfrm>
        <a:prstGeom prst="rect">
          <a:avLst/>
        </a:prstGeom>
        <a:solidFill>
          <a:schemeClr val="lt1"/>
        </a:solidFill>
        <a:ln w="9525" cmpd="sng">
          <a:solidFill>
            <a:schemeClr val="bg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a:latin typeface="+mn-ea"/>
              <a:ea typeface="+mn-ea"/>
            </a:rPr>
            <a:t>  【</a:t>
          </a:r>
          <a:r>
            <a:rPr kumimoji="1" lang="ja-JP" altLang="en-US" sz="1200" b="0">
              <a:latin typeface="+mn-ea"/>
              <a:ea typeface="+mn-ea"/>
            </a:rPr>
            <a:t>具体例</a:t>
          </a:r>
          <a:r>
            <a:rPr kumimoji="1" lang="en-US" altLang="ja-JP" sz="1200" b="0">
              <a:latin typeface="+mn-ea"/>
              <a:ea typeface="+mn-ea"/>
            </a:rPr>
            <a:t>】 </a:t>
          </a:r>
          <a:r>
            <a:rPr kumimoji="1" lang="ja-JP" altLang="en-US" sz="1200">
              <a:latin typeface="+mn-ea"/>
              <a:ea typeface="+mn-ea"/>
            </a:rPr>
            <a:t>常勤職員は週</a:t>
          </a:r>
          <a:r>
            <a:rPr kumimoji="1" lang="en-US" altLang="ja-JP" sz="1200">
              <a:latin typeface="+mn-ea"/>
              <a:ea typeface="+mn-ea"/>
            </a:rPr>
            <a:t>40</a:t>
          </a:r>
          <a:r>
            <a:rPr kumimoji="1" lang="ja-JP" altLang="en-US" sz="1200">
              <a:latin typeface="+mn-ea"/>
              <a:ea typeface="+mn-ea"/>
            </a:rPr>
            <a:t>時間労働、非常勤職員ｘさんは週</a:t>
          </a:r>
          <a:r>
            <a:rPr kumimoji="1" lang="en-US" altLang="ja-JP" sz="1200">
              <a:latin typeface="+mn-ea"/>
              <a:ea typeface="+mn-ea"/>
            </a:rPr>
            <a:t>30</a:t>
          </a:r>
          <a:r>
            <a:rPr kumimoji="1" lang="ja-JP" altLang="en-US" sz="1200">
              <a:latin typeface="+mn-ea"/>
              <a:ea typeface="+mn-ea"/>
            </a:rPr>
            <a:t>時間、ｙさんは週</a:t>
          </a:r>
          <a:r>
            <a:rPr kumimoji="1" lang="en-US" altLang="ja-JP" sz="1200">
              <a:latin typeface="+mn-ea"/>
              <a:ea typeface="+mn-ea"/>
            </a:rPr>
            <a:t>20</a:t>
          </a:r>
          <a:r>
            <a:rPr kumimoji="1" lang="ja-JP" altLang="en-US" sz="1200">
              <a:latin typeface="+mn-ea"/>
              <a:ea typeface="+mn-ea"/>
            </a:rPr>
            <a:t>時間、ｚさん　　</a:t>
          </a:r>
          <a:endParaRPr kumimoji="1" lang="en-US" altLang="ja-JP" sz="1200">
            <a:latin typeface="+mn-ea"/>
            <a:ea typeface="+mn-ea"/>
          </a:endParaRPr>
        </a:p>
        <a:p>
          <a:r>
            <a:rPr kumimoji="1" lang="ja-JP" altLang="en-US" sz="1200">
              <a:latin typeface="+mn-ea"/>
              <a:ea typeface="+mn-ea"/>
            </a:rPr>
            <a:t>　　　　　　　 は週</a:t>
          </a:r>
          <a:r>
            <a:rPr kumimoji="1" lang="en-US" altLang="ja-JP" sz="1200">
              <a:latin typeface="+mn-ea"/>
              <a:ea typeface="+mn-ea"/>
            </a:rPr>
            <a:t>10</a:t>
          </a:r>
          <a:r>
            <a:rPr kumimoji="1" lang="ja-JP" altLang="en-US" sz="1200">
              <a:latin typeface="+mn-ea"/>
              <a:ea typeface="+mn-ea"/>
            </a:rPr>
            <a:t>時間労働の場合</a:t>
          </a:r>
          <a:r>
            <a:rPr kumimoji="1" lang="ja-JP" altLang="en-US" sz="1200" baseline="0">
              <a:latin typeface="+mn-ea"/>
              <a:ea typeface="+mn-ea"/>
            </a:rPr>
            <a:t> </a:t>
          </a:r>
          <a:r>
            <a:rPr kumimoji="1" lang="ja-JP" altLang="en-US" sz="1200">
              <a:latin typeface="+mn-ea"/>
              <a:ea typeface="+mn-ea"/>
            </a:rPr>
            <a:t>⇒ </a:t>
          </a:r>
          <a:r>
            <a:rPr kumimoji="1" lang="ja-JP" altLang="en-US" sz="1200" u="none">
              <a:latin typeface="+mn-ea"/>
              <a:ea typeface="+mn-ea"/>
            </a:rPr>
            <a:t>ｘさんは</a:t>
          </a:r>
          <a:r>
            <a:rPr kumimoji="1" lang="en-US" altLang="ja-JP" sz="1200" u="dbl">
              <a:latin typeface="+mn-ea"/>
              <a:ea typeface="+mn-ea"/>
            </a:rPr>
            <a:t>0.75</a:t>
          </a:r>
          <a:r>
            <a:rPr kumimoji="1" lang="ja-JP" altLang="en-US" sz="1200" u="dbl">
              <a:latin typeface="+mn-ea"/>
              <a:ea typeface="+mn-ea"/>
            </a:rPr>
            <a:t>名</a:t>
          </a:r>
          <a:r>
            <a:rPr kumimoji="1" lang="ja-JP" altLang="en-US" sz="1200" u="none">
              <a:latin typeface="+mn-ea"/>
              <a:ea typeface="+mn-ea"/>
            </a:rPr>
            <a:t>、ｙさんは</a:t>
          </a:r>
          <a:r>
            <a:rPr kumimoji="1" lang="en-US" altLang="ja-JP" sz="1200" u="dbl">
              <a:latin typeface="+mn-ea"/>
              <a:ea typeface="+mn-ea"/>
            </a:rPr>
            <a:t>0.5</a:t>
          </a:r>
          <a:r>
            <a:rPr kumimoji="1" lang="ja-JP" altLang="en-US" sz="1200" u="dbl">
              <a:latin typeface="+mn-ea"/>
              <a:ea typeface="+mn-ea"/>
            </a:rPr>
            <a:t>名</a:t>
          </a:r>
          <a:r>
            <a:rPr kumimoji="1" lang="ja-JP" altLang="en-US" sz="1200" u="none">
              <a:latin typeface="+mn-ea"/>
              <a:ea typeface="+mn-ea"/>
            </a:rPr>
            <a:t>、ｚさんは</a:t>
          </a:r>
          <a:r>
            <a:rPr kumimoji="1" lang="en-US" altLang="ja-JP" sz="1200" u="dbl">
              <a:latin typeface="+mn-ea"/>
              <a:ea typeface="+mn-ea"/>
            </a:rPr>
            <a:t>0.25</a:t>
          </a:r>
          <a:r>
            <a:rPr kumimoji="1" lang="ja-JP" altLang="en-US" sz="1200" u="dbl">
              <a:latin typeface="+mn-ea"/>
              <a:ea typeface="+mn-ea"/>
            </a:rPr>
            <a:t>名</a:t>
          </a:r>
          <a:r>
            <a:rPr kumimoji="1" lang="ja-JP" altLang="en-US" sz="1200" u="none">
              <a:latin typeface="+mn-ea"/>
              <a:ea typeface="+mn-ea"/>
            </a:rPr>
            <a:t>とカウント　</a:t>
          </a:r>
          <a:endParaRPr kumimoji="1" lang="en-US" altLang="ja-JP" sz="1200" u="none">
            <a:latin typeface="+mn-ea"/>
            <a:ea typeface="+mn-ea"/>
          </a:endParaRPr>
        </a:p>
      </xdr:txBody>
    </xdr:sp>
    <xdr:clientData/>
  </xdr:twoCellAnchor>
  <xdr:twoCellAnchor>
    <xdr:from>
      <xdr:col>3</xdr:col>
      <xdr:colOff>138738</xdr:colOff>
      <xdr:row>9</xdr:row>
      <xdr:rowOff>585372</xdr:rowOff>
    </xdr:from>
    <xdr:to>
      <xdr:col>3</xdr:col>
      <xdr:colOff>6541033</xdr:colOff>
      <xdr:row>9</xdr:row>
      <xdr:rowOff>1324427</xdr:rowOff>
    </xdr:to>
    <xdr:sp macro="" textlink="">
      <xdr:nvSpPr>
        <xdr:cNvPr id="5" name="テキスト ボックス 4">
          <a:extLst>
            <a:ext uri="{FF2B5EF4-FFF2-40B4-BE49-F238E27FC236}">
              <a16:creationId xmlns:a16="http://schemas.microsoft.com/office/drawing/2014/main" id="{85B6F49D-9646-430E-9421-263C2820475F}"/>
            </a:ext>
          </a:extLst>
        </xdr:cNvPr>
        <xdr:cNvSpPr txBox="1"/>
      </xdr:nvSpPr>
      <xdr:spPr>
        <a:xfrm>
          <a:off x="2252381" y="8114658"/>
          <a:ext cx="6402295" cy="739055"/>
        </a:xfrm>
        <a:prstGeom prst="rect">
          <a:avLst/>
        </a:prstGeom>
        <a:solidFill>
          <a:schemeClr val="lt1"/>
        </a:solidFill>
        <a:ln w="9525" cmpd="sng">
          <a:solidFill>
            <a:schemeClr val="bg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a:latin typeface="+mn-ea"/>
              <a:ea typeface="+mn-ea"/>
            </a:rPr>
            <a:t>【</a:t>
          </a:r>
          <a:r>
            <a:rPr kumimoji="1" lang="ja-JP" altLang="en-US" sz="1200" b="0">
              <a:latin typeface="+mn-ea"/>
              <a:ea typeface="+mn-ea"/>
            </a:rPr>
            <a:t>具体例</a:t>
          </a:r>
          <a:r>
            <a:rPr kumimoji="1" lang="en-US" altLang="ja-JP" sz="1200" b="0">
              <a:latin typeface="+mn-ea"/>
              <a:ea typeface="+mn-ea"/>
            </a:rPr>
            <a:t>】 </a:t>
          </a:r>
          <a:r>
            <a:rPr kumimoji="1" lang="ja-JP" altLang="en-US" sz="1200" b="0">
              <a:latin typeface="+mn-ea"/>
              <a:ea typeface="+mn-ea"/>
            </a:rPr>
            <a:t>４月と５月に、延べ８人（常勤換算だと４月：</a:t>
          </a:r>
          <a:r>
            <a:rPr kumimoji="1" lang="en-US" altLang="ja-JP" sz="1200" b="0">
              <a:latin typeface="+mn-ea"/>
              <a:ea typeface="+mn-ea"/>
            </a:rPr>
            <a:t>3.75</a:t>
          </a:r>
          <a:r>
            <a:rPr kumimoji="1" lang="ja-JP" altLang="en-US" sz="1200" b="0">
              <a:latin typeface="+mn-ea"/>
              <a:ea typeface="+mn-ea"/>
            </a:rPr>
            <a:t>名、５月：</a:t>
          </a:r>
          <a:r>
            <a:rPr kumimoji="1" lang="en-US" altLang="ja-JP" sz="1200" b="0">
              <a:latin typeface="+mn-ea"/>
              <a:ea typeface="+mn-ea"/>
            </a:rPr>
            <a:t>3.75</a:t>
          </a:r>
          <a:r>
            <a:rPr kumimoji="1" lang="ja-JP" altLang="en-US" sz="1200" b="0">
              <a:latin typeface="+mn-ea"/>
              <a:ea typeface="+mn-ea"/>
            </a:rPr>
            <a:t>名の延べ</a:t>
          </a:r>
          <a:r>
            <a:rPr kumimoji="1" lang="en-US" altLang="ja-JP" sz="1200" b="0">
              <a:latin typeface="+mn-ea"/>
              <a:ea typeface="+mn-ea"/>
            </a:rPr>
            <a:t>7.5</a:t>
          </a:r>
          <a:r>
            <a:rPr kumimoji="1" lang="ja-JP" altLang="en-US" sz="1200" b="0">
              <a:latin typeface="+mn-ea"/>
              <a:ea typeface="+mn-ea"/>
            </a:rPr>
            <a:t>人）の基本給</a:t>
          </a:r>
          <a:endParaRPr kumimoji="1" lang="en-US" altLang="ja-JP" sz="1200" b="0">
            <a:latin typeface="+mn-ea"/>
            <a:ea typeface="+mn-ea"/>
          </a:endParaRPr>
        </a:p>
        <a:p>
          <a:r>
            <a:rPr kumimoji="1" lang="ja-JP" altLang="en-US" sz="1200" b="0">
              <a:latin typeface="+mn-ea"/>
              <a:ea typeface="+mn-ea"/>
            </a:rPr>
            <a:t>　　　　　　 を</a:t>
          </a:r>
          <a:r>
            <a:rPr kumimoji="1" lang="ja-JP" altLang="ja-JP" sz="1200" b="0">
              <a:solidFill>
                <a:schemeClr val="dk1"/>
              </a:solidFill>
              <a:effectLst/>
              <a:latin typeface="+mn-lt"/>
              <a:ea typeface="+mn-ea"/>
              <a:cs typeface="+mn-cs"/>
            </a:rPr>
            <a:t>毎月</a:t>
          </a:r>
          <a:r>
            <a:rPr kumimoji="1" lang="en-US" altLang="ja-JP" sz="1200" b="0">
              <a:solidFill>
                <a:schemeClr val="dk1"/>
              </a:solidFill>
              <a:effectLst/>
              <a:latin typeface="+mn-ea"/>
              <a:ea typeface="+mn-ea"/>
              <a:cs typeface="+mn-cs"/>
            </a:rPr>
            <a:t>5,000</a:t>
          </a:r>
          <a:r>
            <a:rPr kumimoji="1" lang="ja-JP" altLang="ja-JP" sz="1200" b="0">
              <a:solidFill>
                <a:schemeClr val="dk1"/>
              </a:solidFill>
              <a:effectLst/>
              <a:latin typeface="+mn-lt"/>
              <a:ea typeface="+mn-ea"/>
              <a:cs typeface="+mn-cs"/>
            </a:rPr>
            <a:t>円</a:t>
          </a:r>
          <a:r>
            <a:rPr kumimoji="1" lang="ja-JP" altLang="en-US" sz="1200" b="0" u="none">
              <a:solidFill>
                <a:schemeClr val="dk1"/>
              </a:solidFill>
              <a:effectLst/>
              <a:latin typeface="+mn-ea"/>
              <a:ea typeface="+mn-ea"/>
              <a:cs typeface="+mn-cs"/>
            </a:rPr>
            <a:t>（</a:t>
          </a:r>
          <a:r>
            <a:rPr kumimoji="1" lang="ja-JP" altLang="en-US" sz="1200" b="0" u="none">
              <a:latin typeface="+mn-ea"/>
              <a:ea typeface="+mn-ea"/>
            </a:rPr>
            <a:t>総額</a:t>
          </a:r>
          <a:r>
            <a:rPr kumimoji="1" lang="en-US" altLang="ja-JP" sz="1200" b="0">
              <a:latin typeface="+mn-ea"/>
              <a:ea typeface="+mn-ea"/>
            </a:rPr>
            <a:t>40,000</a:t>
          </a:r>
          <a:r>
            <a:rPr kumimoji="1" lang="ja-JP" altLang="en-US" sz="1200" b="0">
              <a:latin typeface="+mn-ea"/>
              <a:ea typeface="+mn-ea"/>
            </a:rPr>
            <a:t>円）上げた場合</a:t>
          </a:r>
        </a:p>
        <a:p>
          <a:r>
            <a:rPr kumimoji="1" lang="ja-JP" altLang="en-US" sz="1200" b="0">
              <a:latin typeface="+mn-ea"/>
              <a:ea typeface="+mn-ea"/>
            </a:rPr>
            <a:t>　            ⇒　</a:t>
          </a:r>
          <a:r>
            <a:rPr kumimoji="1" lang="en-US" altLang="ja-JP" sz="1200" b="0">
              <a:latin typeface="+mn-ea"/>
              <a:ea typeface="+mn-ea"/>
            </a:rPr>
            <a:t>40,000</a:t>
          </a:r>
          <a:r>
            <a:rPr kumimoji="1" lang="ja-JP" altLang="en-US" sz="1200" b="0">
              <a:latin typeface="+mn-ea"/>
              <a:ea typeface="+mn-ea"/>
            </a:rPr>
            <a:t>円</a:t>
          </a:r>
          <a:r>
            <a:rPr kumimoji="1" lang="en-US" altLang="ja-JP" sz="1200" b="0">
              <a:latin typeface="+mn-ea"/>
              <a:ea typeface="+mn-ea"/>
            </a:rPr>
            <a:t>÷</a:t>
          </a:r>
          <a:r>
            <a:rPr kumimoji="1" lang="ja-JP" altLang="en-US" sz="1200" b="0">
              <a:latin typeface="+mn-ea"/>
              <a:ea typeface="+mn-ea"/>
            </a:rPr>
            <a:t>（４月に上げた職員</a:t>
          </a:r>
          <a:r>
            <a:rPr kumimoji="1" lang="en-US" altLang="ja-JP" sz="1200" b="0">
              <a:latin typeface="+mn-ea"/>
              <a:ea typeface="+mn-ea"/>
            </a:rPr>
            <a:t>3.75</a:t>
          </a:r>
          <a:r>
            <a:rPr kumimoji="1" lang="ja-JP" altLang="en-US" sz="1200" b="0">
              <a:latin typeface="+mn-ea"/>
              <a:ea typeface="+mn-ea"/>
            </a:rPr>
            <a:t>名＋５月に上げた職員</a:t>
          </a:r>
          <a:r>
            <a:rPr kumimoji="1" lang="en-US" altLang="ja-JP" sz="1200" b="0">
              <a:latin typeface="+mn-ea"/>
              <a:ea typeface="+mn-ea"/>
            </a:rPr>
            <a:t>3.75</a:t>
          </a:r>
          <a:r>
            <a:rPr kumimoji="1" lang="ja-JP" altLang="en-US" sz="1200" b="0">
              <a:latin typeface="+mn-ea"/>
              <a:ea typeface="+mn-ea"/>
            </a:rPr>
            <a:t>名）＝</a:t>
          </a:r>
          <a:r>
            <a:rPr kumimoji="1" lang="en-US" altLang="ja-JP" sz="1200" b="0" u="dbl">
              <a:latin typeface="+mn-ea"/>
              <a:ea typeface="+mn-ea"/>
            </a:rPr>
            <a:t>5,333</a:t>
          </a:r>
          <a:r>
            <a:rPr kumimoji="1" lang="ja-JP" altLang="en-US" sz="1200" b="0" u="dbl">
              <a:latin typeface="+mn-ea"/>
              <a:ea typeface="+mn-ea"/>
            </a:rPr>
            <a:t>円</a:t>
          </a:r>
          <a:endParaRPr kumimoji="1" lang="en-US" altLang="ja-JP" sz="1200" u="db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106670</xdr:colOff>
      <xdr:row>14</xdr:row>
      <xdr:rowOff>317753</xdr:rowOff>
    </xdr:from>
    <xdr:to>
      <xdr:col>6</xdr:col>
      <xdr:colOff>1507300</xdr:colOff>
      <xdr:row>14</xdr:row>
      <xdr:rowOff>1038413</xdr:rowOff>
    </xdr:to>
    <xdr:sp macro="" textlink="">
      <xdr:nvSpPr>
        <xdr:cNvPr id="2" name="テキスト ボックス 1">
          <a:extLst>
            <a:ext uri="{FF2B5EF4-FFF2-40B4-BE49-F238E27FC236}">
              <a16:creationId xmlns:a16="http://schemas.microsoft.com/office/drawing/2014/main" id="{B85412FC-8A55-B8BF-7866-911C711B156E}"/>
            </a:ext>
          </a:extLst>
        </xdr:cNvPr>
        <xdr:cNvSpPr txBox="1"/>
      </xdr:nvSpPr>
      <xdr:spPr>
        <a:xfrm>
          <a:off x="15981670" y="9782988"/>
          <a:ext cx="1400630" cy="720660"/>
        </a:xfrm>
        <a:prstGeom prst="rect">
          <a:avLst/>
        </a:prstGeom>
        <a:solidFill>
          <a:schemeClr val="lt1"/>
        </a:solidFill>
        <a:ln w="12700"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spc="-100" baseline="0"/>
            <a:t>この欄には記載せず、別紙（右のシート）</a:t>
          </a:r>
          <a:endParaRPr kumimoji="1" lang="en-US" altLang="ja-JP" sz="1100" spc="-100" baseline="0"/>
        </a:p>
        <a:p>
          <a:pPr algn="ctr"/>
          <a:r>
            <a:rPr kumimoji="1" lang="ja-JP" altLang="en-US" sz="1100" spc="-100" baseline="0"/>
            <a:t>に記載してください</a:t>
          </a:r>
        </a:p>
      </xdr:txBody>
    </xdr:sp>
    <xdr:clientData/>
  </xdr:twoCellAnchor>
  <xdr:twoCellAnchor>
    <xdr:from>
      <xdr:col>5</xdr:col>
      <xdr:colOff>3165928</xdr:colOff>
      <xdr:row>0</xdr:row>
      <xdr:rowOff>189920</xdr:rowOff>
    </xdr:from>
    <xdr:to>
      <xdr:col>6</xdr:col>
      <xdr:colOff>1590386</xdr:colOff>
      <xdr:row>2</xdr:row>
      <xdr:rowOff>0</xdr:rowOff>
    </xdr:to>
    <xdr:sp macro="" textlink="">
      <xdr:nvSpPr>
        <xdr:cNvPr id="3" name="テキスト ボックス 2">
          <a:extLst>
            <a:ext uri="{FF2B5EF4-FFF2-40B4-BE49-F238E27FC236}">
              <a16:creationId xmlns:a16="http://schemas.microsoft.com/office/drawing/2014/main" id="{C824D09A-CB7C-0F0B-5E91-8655630257C7}"/>
            </a:ext>
          </a:extLst>
        </xdr:cNvPr>
        <xdr:cNvSpPr txBox="1"/>
      </xdr:nvSpPr>
      <xdr:spPr>
        <a:xfrm>
          <a:off x="12644746" y="189920"/>
          <a:ext cx="4820640" cy="1876716"/>
        </a:xfrm>
        <a:prstGeom prst="rect">
          <a:avLst/>
        </a:prstGeom>
        <a:solidFill>
          <a:schemeClr val="accent2">
            <a:lumMod val="20000"/>
            <a:lumOff val="80000"/>
          </a:schemeClr>
        </a:solidFill>
        <a:ln w="285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500" b="1" u="none"/>
            <a:t>【</a:t>
          </a:r>
          <a:r>
            <a:rPr kumimoji="1" lang="ja-JP" altLang="en-US" sz="1500" b="1" u="none"/>
            <a:t>留意事項①</a:t>
          </a:r>
          <a:r>
            <a:rPr kumimoji="1" lang="en-US" altLang="ja-JP" sz="1500" b="1" u="none"/>
            <a:t>】</a:t>
          </a:r>
        </a:p>
        <a:p>
          <a:r>
            <a:rPr kumimoji="1" lang="ja-JP" altLang="en-US" sz="1500" b="1" u="sng">
              <a:solidFill>
                <a:srgbClr val="FF0000"/>
              </a:solidFill>
            </a:rPr>
            <a:t>黄色のセル・・・全ての医療機関が入力してください。</a:t>
          </a:r>
          <a:endParaRPr kumimoji="1" lang="en-US" altLang="ja-JP" sz="1500" b="1" u="sng">
            <a:solidFill>
              <a:srgbClr val="FF0000"/>
            </a:solidFill>
          </a:endParaRPr>
        </a:p>
        <a:p>
          <a:r>
            <a:rPr kumimoji="1" lang="ja-JP" altLang="en-US" sz="1500"/>
            <a:t>青色のセル・・・該当の医療機関のみ入力してください。</a:t>
          </a:r>
          <a:endParaRPr kumimoji="1" lang="en-US" altLang="ja-JP" sz="1500"/>
        </a:p>
        <a:p>
          <a:r>
            <a:rPr kumimoji="1" lang="ja-JP" altLang="en-US" sz="1500"/>
            <a:t>灰色のセル・・・入力は不要です。</a:t>
          </a:r>
          <a:endParaRPr kumimoji="1" lang="en-US" altLang="ja-JP" sz="1500"/>
        </a:p>
        <a:p>
          <a:r>
            <a:rPr kumimoji="1" lang="ja-JP" altLang="en-US" sz="1500" b="1" u="sng">
              <a:solidFill>
                <a:srgbClr val="FF0000"/>
              </a:solidFill>
            </a:rPr>
            <a:t>緑色のセル・・・県に返還いただく額が自動計算されます。</a:t>
          </a:r>
          <a:endParaRPr kumimoji="1" lang="en-US" altLang="ja-JP" sz="1500" b="1" u="sng">
            <a:solidFill>
              <a:srgbClr val="FF0000"/>
            </a:solidFill>
          </a:endParaRPr>
        </a:p>
        <a:p>
          <a:r>
            <a:rPr kumimoji="1" lang="ja-JP" altLang="en-US" sz="1500"/>
            <a:t>　　　　　　　　　　</a:t>
          </a:r>
          <a:r>
            <a:rPr kumimoji="1" lang="ja-JP" altLang="en-US" sz="1500" b="1" u="sng">
              <a:solidFill>
                <a:srgbClr val="FF0000"/>
              </a:solidFill>
            </a:rPr>
            <a:t>「０円」の場合は返還不要です。</a:t>
          </a:r>
        </a:p>
      </xdr:txBody>
    </xdr:sp>
    <xdr:clientData/>
  </xdr:twoCellAnchor>
  <xdr:twoCellAnchor>
    <xdr:from>
      <xdr:col>4</xdr:col>
      <xdr:colOff>1184413</xdr:colOff>
      <xdr:row>10</xdr:row>
      <xdr:rowOff>15383</xdr:rowOff>
    </xdr:from>
    <xdr:to>
      <xdr:col>5</xdr:col>
      <xdr:colOff>290287</xdr:colOff>
      <xdr:row>13</xdr:row>
      <xdr:rowOff>614920</xdr:rowOff>
    </xdr:to>
    <xdr:sp macro="" textlink="">
      <xdr:nvSpPr>
        <xdr:cNvPr id="5" name="右中かっこ 4">
          <a:extLst>
            <a:ext uri="{FF2B5EF4-FFF2-40B4-BE49-F238E27FC236}">
              <a16:creationId xmlns:a16="http://schemas.microsoft.com/office/drawing/2014/main" id="{E8FB2CF7-02C5-3A3B-4527-57C68FCCB47A}"/>
            </a:ext>
          </a:extLst>
        </xdr:cNvPr>
        <xdr:cNvSpPr/>
      </xdr:nvSpPr>
      <xdr:spPr bwMode="auto">
        <a:xfrm>
          <a:off x="9025283" y="6006470"/>
          <a:ext cx="729265" cy="2973885"/>
        </a:xfrm>
        <a:custGeom>
          <a:avLst/>
          <a:gdLst>
            <a:gd name="csX0" fmla="*/ 0 w 707177"/>
            <a:gd name="csY0" fmla="*/ 0 h 2846885"/>
            <a:gd name="csX1" fmla="*/ 353589 w 707177"/>
            <a:gd name="csY1" fmla="*/ 58929 h 2846885"/>
            <a:gd name="csX2" fmla="*/ 353589 w 707177"/>
            <a:gd name="csY2" fmla="*/ 1319020 h 2846885"/>
            <a:gd name="csX3" fmla="*/ 707178 w 707177"/>
            <a:gd name="csY3" fmla="*/ 1377949 h 2846885"/>
            <a:gd name="csX4" fmla="*/ 353589 w 707177"/>
            <a:gd name="csY4" fmla="*/ 1436878 h 2846885"/>
            <a:gd name="csX5" fmla="*/ 353589 w 707177"/>
            <a:gd name="csY5" fmla="*/ 2787956 h 2846885"/>
            <a:gd name="csX6" fmla="*/ 0 w 707177"/>
            <a:gd name="csY6" fmla="*/ 2846885 h 2846885"/>
            <a:gd name="csX7" fmla="*/ 0 w 707177"/>
            <a:gd name="csY7" fmla="*/ 0 h 2846885"/>
            <a:gd name="csX0" fmla="*/ 0 w 707177"/>
            <a:gd name="csY0" fmla="*/ 0 h 2846885"/>
            <a:gd name="csX1" fmla="*/ 353589 w 707177"/>
            <a:gd name="csY1" fmla="*/ 58929 h 2846885"/>
            <a:gd name="csX2" fmla="*/ 353589 w 707177"/>
            <a:gd name="csY2" fmla="*/ 1319020 h 2846885"/>
            <a:gd name="csX3" fmla="*/ 707178 w 707177"/>
            <a:gd name="csY3" fmla="*/ 1377949 h 2846885"/>
            <a:gd name="csX4" fmla="*/ 353589 w 707177"/>
            <a:gd name="csY4" fmla="*/ 1436878 h 2846885"/>
            <a:gd name="csX5" fmla="*/ 353589 w 707177"/>
            <a:gd name="csY5" fmla="*/ 2787956 h 2846885"/>
            <a:gd name="csX6" fmla="*/ 0 w 707177"/>
            <a:gd name="csY6" fmla="*/ 2846885 h 2846885"/>
            <a:gd name="csX0" fmla="*/ 22087 w 729265"/>
            <a:gd name="csY0" fmla="*/ 0 h 2973885"/>
            <a:gd name="csX1" fmla="*/ 375676 w 729265"/>
            <a:gd name="csY1" fmla="*/ 58929 h 2973885"/>
            <a:gd name="csX2" fmla="*/ 375676 w 729265"/>
            <a:gd name="csY2" fmla="*/ 1319020 h 2973885"/>
            <a:gd name="csX3" fmla="*/ 729265 w 729265"/>
            <a:gd name="csY3" fmla="*/ 1377949 h 2973885"/>
            <a:gd name="csX4" fmla="*/ 375676 w 729265"/>
            <a:gd name="csY4" fmla="*/ 1436878 h 2973885"/>
            <a:gd name="csX5" fmla="*/ 375676 w 729265"/>
            <a:gd name="csY5" fmla="*/ 2787956 h 2973885"/>
            <a:gd name="csX6" fmla="*/ 22087 w 729265"/>
            <a:gd name="csY6" fmla="*/ 2846885 h 2973885"/>
            <a:gd name="csX7" fmla="*/ 22087 w 729265"/>
            <a:gd name="csY7" fmla="*/ 0 h 2973885"/>
            <a:gd name="csX0" fmla="*/ 22087 w 729265"/>
            <a:gd name="csY0" fmla="*/ 0 h 2973885"/>
            <a:gd name="csX1" fmla="*/ 375676 w 729265"/>
            <a:gd name="csY1" fmla="*/ 58929 h 2973885"/>
            <a:gd name="csX2" fmla="*/ 375676 w 729265"/>
            <a:gd name="csY2" fmla="*/ 1319020 h 2973885"/>
            <a:gd name="csX3" fmla="*/ 729265 w 729265"/>
            <a:gd name="csY3" fmla="*/ 1377949 h 2973885"/>
            <a:gd name="csX4" fmla="*/ 375676 w 729265"/>
            <a:gd name="csY4" fmla="*/ 1436878 h 2973885"/>
            <a:gd name="csX5" fmla="*/ 375676 w 729265"/>
            <a:gd name="csY5" fmla="*/ 2787956 h 2973885"/>
            <a:gd name="csX6" fmla="*/ 0 w 729265"/>
            <a:gd name="csY6" fmla="*/ 2973885 h 2973885"/>
            <a:gd name="csX0" fmla="*/ 22087 w 729265"/>
            <a:gd name="csY0" fmla="*/ 0 h 2973885"/>
            <a:gd name="csX1" fmla="*/ 375676 w 729265"/>
            <a:gd name="csY1" fmla="*/ 58929 h 2973885"/>
            <a:gd name="csX2" fmla="*/ 375676 w 729265"/>
            <a:gd name="csY2" fmla="*/ 1319020 h 2973885"/>
            <a:gd name="csX3" fmla="*/ 729265 w 729265"/>
            <a:gd name="csY3" fmla="*/ 1377949 h 2973885"/>
            <a:gd name="csX4" fmla="*/ 375676 w 729265"/>
            <a:gd name="csY4" fmla="*/ 1436878 h 2973885"/>
            <a:gd name="csX5" fmla="*/ 375676 w 729265"/>
            <a:gd name="csY5" fmla="*/ 2787956 h 2973885"/>
            <a:gd name="csX6" fmla="*/ 22087 w 729265"/>
            <a:gd name="csY6" fmla="*/ 2846885 h 2973885"/>
            <a:gd name="csX7" fmla="*/ 22087 w 729265"/>
            <a:gd name="csY7" fmla="*/ 0 h 2973885"/>
            <a:gd name="csX0" fmla="*/ 22087 w 729265"/>
            <a:gd name="csY0" fmla="*/ 0 h 2973885"/>
            <a:gd name="csX1" fmla="*/ 375676 w 729265"/>
            <a:gd name="csY1" fmla="*/ 58929 h 2973885"/>
            <a:gd name="csX2" fmla="*/ 375676 w 729265"/>
            <a:gd name="csY2" fmla="*/ 1319020 h 2973885"/>
            <a:gd name="csX3" fmla="*/ 635395 w 729265"/>
            <a:gd name="csY3" fmla="*/ 1377949 h 2973885"/>
            <a:gd name="csX4" fmla="*/ 375676 w 729265"/>
            <a:gd name="csY4" fmla="*/ 1436878 h 2973885"/>
            <a:gd name="csX5" fmla="*/ 375676 w 729265"/>
            <a:gd name="csY5" fmla="*/ 2787956 h 2973885"/>
            <a:gd name="csX6" fmla="*/ 0 w 729265"/>
            <a:gd name="csY6" fmla="*/ 2973885 h 2973885"/>
          </a:gdLst>
          <a:ahLst/>
          <a:cxnLst>
            <a:cxn ang="0">
              <a:pos x="csX0" y="csY0"/>
            </a:cxn>
            <a:cxn ang="0">
              <a:pos x="csX1" y="csY1"/>
            </a:cxn>
            <a:cxn ang="0">
              <a:pos x="csX2" y="csY2"/>
            </a:cxn>
            <a:cxn ang="0">
              <a:pos x="csX3" y="csY3"/>
            </a:cxn>
            <a:cxn ang="0">
              <a:pos x="csX4" y="csY4"/>
            </a:cxn>
            <a:cxn ang="0">
              <a:pos x="csX5" y="csY5"/>
            </a:cxn>
            <a:cxn ang="0">
              <a:pos x="csX6" y="csY6"/>
            </a:cxn>
          </a:cxnLst>
          <a:rect l="l" t="t" r="r" b="b"/>
          <a:pathLst>
            <a:path w="729265" h="2973885" stroke="0" extrusionOk="0">
              <a:moveTo>
                <a:pt x="22087" y="0"/>
              </a:moveTo>
              <a:cubicBezTo>
                <a:pt x="217369" y="0"/>
                <a:pt x="375676" y="26383"/>
                <a:pt x="375676" y="58929"/>
              </a:cubicBezTo>
              <a:lnTo>
                <a:pt x="375676" y="1319020"/>
              </a:lnTo>
              <a:cubicBezTo>
                <a:pt x="375676" y="1351566"/>
                <a:pt x="533983" y="1377949"/>
                <a:pt x="729265" y="1377949"/>
              </a:cubicBezTo>
              <a:cubicBezTo>
                <a:pt x="533983" y="1377949"/>
                <a:pt x="375676" y="1404332"/>
                <a:pt x="375676" y="1436878"/>
              </a:cubicBezTo>
              <a:lnTo>
                <a:pt x="375676" y="2787956"/>
              </a:lnTo>
              <a:cubicBezTo>
                <a:pt x="375676" y="2820502"/>
                <a:pt x="217369" y="2846885"/>
                <a:pt x="22087" y="2846885"/>
              </a:cubicBezTo>
              <a:lnTo>
                <a:pt x="22087" y="0"/>
              </a:lnTo>
              <a:close/>
            </a:path>
            <a:path w="729265" h="2973885" fill="none">
              <a:moveTo>
                <a:pt x="22087" y="0"/>
              </a:moveTo>
              <a:cubicBezTo>
                <a:pt x="217369" y="0"/>
                <a:pt x="375676" y="26383"/>
                <a:pt x="375676" y="58929"/>
              </a:cubicBezTo>
              <a:lnTo>
                <a:pt x="375676" y="1319020"/>
              </a:lnTo>
              <a:cubicBezTo>
                <a:pt x="375676" y="1351566"/>
                <a:pt x="440113" y="1377949"/>
                <a:pt x="635395" y="1377949"/>
              </a:cubicBezTo>
              <a:cubicBezTo>
                <a:pt x="440113" y="1377949"/>
                <a:pt x="375676" y="1404332"/>
                <a:pt x="375676" y="1436878"/>
              </a:cubicBezTo>
              <a:lnTo>
                <a:pt x="375676" y="2787956"/>
              </a:lnTo>
              <a:cubicBezTo>
                <a:pt x="375676" y="2820502"/>
                <a:pt x="195282" y="2973885"/>
                <a:pt x="0" y="2973885"/>
              </a:cubicBezTo>
            </a:path>
          </a:pathLst>
        </a:custGeom>
        <a:no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289102</xdr:colOff>
      <xdr:row>10</xdr:row>
      <xdr:rowOff>37649</xdr:rowOff>
    </xdr:from>
    <xdr:to>
      <xdr:col>5</xdr:col>
      <xdr:colOff>6351505</xdr:colOff>
      <xdr:row>13</xdr:row>
      <xdr:rowOff>607391</xdr:rowOff>
    </xdr:to>
    <xdr:sp macro="" textlink="">
      <xdr:nvSpPr>
        <xdr:cNvPr id="4" name="テキスト ボックス 3">
          <a:extLst>
            <a:ext uri="{FF2B5EF4-FFF2-40B4-BE49-F238E27FC236}">
              <a16:creationId xmlns:a16="http://schemas.microsoft.com/office/drawing/2014/main" id="{9741917D-F0EF-47EE-9EC9-2CA3602992D9}"/>
            </a:ext>
          </a:extLst>
        </xdr:cNvPr>
        <xdr:cNvSpPr txBox="1"/>
      </xdr:nvSpPr>
      <xdr:spPr>
        <a:xfrm>
          <a:off x="9753363" y="6028736"/>
          <a:ext cx="6062403" cy="2944090"/>
        </a:xfrm>
        <a:prstGeom prst="rect">
          <a:avLst/>
        </a:prstGeom>
        <a:solidFill>
          <a:schemeClr val="accent2">
            <a:lumMod val="20000"/>
            <a:lumOff val="80000"/>
          </a:schemeClr>
        </a:solidFill>
        <a:ln w="285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50" b="1" u="none"/>
            <a:t>【</a:t>
          </a:r>
          <a:r>
            <a:rPr kumimoji="1" lang="ja-JP" altLang="en-US" sz="1450" b="1" u="none"/>
            <a:t>留意事項②</a:t>
          </a:r>
          <a:r>
            <a:rPr kumimoji="1" lang="en-US" altLang="ja-JP" sz="1450" b="1" u="none"/>
            <a:t>】</a:t>
          </a:r>
        </a:p>
        <a:p>
          <a:r>
            <a:rPr kumimoji="1" lang="ja-JP" altLang="en-US" sz="1450" b="1" u="none"/>
            <a:t>●</a:t>
          </a:r>
          <a:r>
            <a:rPr kumimoji="1" lang="ja-JP" altLang="en-US" sz="1450" b="0" u="none"/>
            <a:t>「人」「円」等の単位は入力せず、</a:t>
          </a:r>
          <a:r>
            <a:rPr kumimoji="1" lang="ja-JP" altLang="en-US" sz="1450" b="1" u="sng">
              <a:solidFill>
                <a:srgbClr val="FF0000"/>
              </a:solidFill>
            </a:rPr>
            <a:t>数字のみを入力</a:t>
          </a:r>
          <a:r>
            <a:rPr kumimoji="1" lang="ja-JP" altLang="en-US" sz="1450" b="0" u="none"/>
            <a:t>してください。</a:t>
          </a:r>
          <a:endParaRPr kumimoji="1" lang="en-US" altLang="ja-JP" sz="1450" b="0" u="none"/>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50" b="0" i="0" u="none" strike="noStrike" kern="0" cap="none" spc="0" normalizeH="0" baseline="0" noProof="0">
              <a:ln>
                <a:noFill/>
              </a:ln>
              <a:solidFill>
                <a:sysClr val="windowText" lastClr="000000"/>
              </a:solidFill>
              <a:effectLst/>
              <a:uLnTx/>
              <a:uFillTx/>
              <a:latin typeface="+mn-lt"/>
              <a:ea typeface="+mn-ea"/>
              <a:cs typeface="+mn-cs"/>
            </a:rPr>
            <a:t>●賃金改善の内容が職員ごとに異なる場合でも、一人ずつ記載せず、記入</a:t>
          </a:r>
          <a:endParaRPr kumimoji="1" lang="en-US" altLang="ja-JP" sz="145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50" b="0" i="0" u="none" strike="noStrike" kern="0" cap="none" spc="0" normalizeH="0" baseline="0" noProof="0">
              <a:ln>
                <a:noFill/>
              </a:ln>
              <a:solidFill>
                <a:sysClr val="windowText" lastClr="000000"/>
              </a:solidFill>
              <a:effectLst/>
              <a:uLnTx/>
              <a:uFillTx/>
              <a:latin typeface="+mn-lt"/>
              <a:ea typeface="+mn-ea"/>
              <a:cs typeface="+mn-cs"/>
            </a:rPr>
            <a:t>　 要領を参考に全員分まとめて記載して差支えありません。</a:t>
          </a:r>
          <a:endParaRPr kumimoji="1" lang="en-US" altLang="ja-JP" sz="145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5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50" b="0" i="0" u="none" strike="noStrike" kern="0" cap="none" spc="0" normalizeH="0" baseline="0" noProof="0">
              <a:ln>
                <a:noFill/>
              </a:ln>
              <a:solidFill>
                <a:sysClr val="windowText" lastClr="000000"/>
              </a:solidFill>
              <a:effectLst/>
              <a:uLnTx/>
              <a:uFillTx/>
              <a:latin typeface="+mn-lt"/>
              <a:ea typeface="+mn-ea"/>
              <a:cs typeface="+mn-cs"/>
            </a:rPr>
            <a:t>（難しければ、行を追加して一人ずつ記載してください。）</a:t>
          </a:r>
          <a:endParaRPr kumimoji="1" lang="en-US" altLang="ja-JP" sz="145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50" b="0" i="0" u="none" strike="noStrike" kern="0" cap="none" spc="0" normalizeH="0" baseline="0" noProof="0">
              <a:ln>
                <a:noFill/>
              </a:ln>
              <a:solidFill>
                <a:sysClr val="windowText" lastClr="000000"/>
              </a:solidFill>
              <a:effectLst/>
              <a:uLnTx/>
              <a:uFillTx/>
              <a:latin typeface="+mn-lt"/>
              <a:ea typeface="+mn-ea"/>
              <a:cs typeface="+mn-cs"/>
            </a:rPr>
            <a:t>●右端の</a:t>
          </a:r>
          <a:r>
            <a:rPr kumimoji="1" lang="ja-JP" altLang="en-US" sz="1450" b="1" i="0" u="sng" strike="noStrike" kern="0" cap="none" spc="0" normalizeH="0" baseline="0" noProof="0">
              <a:ln>
                <a:noFill/>
              </a:ln>
              <a:solidFill>
                <a:srgbClr val="FF0000"/>
              </a:solidFill>
              <a:effectLst/>
              <a:uLnTx/>
              <a:uFillTx/>
              <a:latin typeface="+mn-lt"/>
              <a:ea typeface="+mn-ea"/>
              <a:cs typeface="+mn-cs"/>
            </a:rPr>
            <a:t>賃金改善の総額</a:t>
          </a:r>
          <a:r>
            <a:rPr kumimoji="1" lang="ja-JP" altLang="en-US" sz="1450" b="0" i="0" u="none" strike="noStrike" kern="0" cap="none" spc="0" normalizeH="0" baseline="0" noProof="0">
              <a:ln>
                <a:noFill/>
              </a:ln>
              <a:solidFill>
                <a:sysClr val="windowText" lastClr="000000"/>
              </a:solidFill>
              <a:effectLst/>
              <a:uLnTx/>
              <a:uFillTx/>
              <a:latin typeface="+mn-lt"/>
              <a:ea typeface="+mn-ea"/>
              <a:cs typeface="+mn-cs"/>
            </a:rPr>
            <a:t>は自動計算されますが、</a:t>
          </a:r>
          <a:r>
            <a:rPr kumimoji="1" lang="ja-JP" altLang="en-US" sz="1450" b="1" i="0" u="sng" strike="noStrike" kern="0" cap="none" spc="0" normalizeH="0" baseline="0" noProof="0">
              <a:ln>
                <a:noFill/>
              </a:ln>
              <a:solidFill>
                <a:srgbClr val="FF0000"/>
              </a:solidFill>
              <a:effectLst/>
              <a:uLnTx/>
              <a:uFillTx/>
              <a:latin typeface="+mn-lt"/>
              <a:ea typeface="+mn-ea"/>
              <a:cs typeface="+mn-cs"/>
            </a:rPr>
            <a:t>実際の賃金改善額と</a:t>
          </a:r>
          <a:endParaRPr kumimoji="1" lang="en-US" altLang="ja-JP" sz="1450" b="1" i="0" u="sng"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50" b="0" i="0" u="none" strike="noStrike" kern="0" cap="none" spc="0" normalizeH="0" baseline="0" noProof="0">
              <a:ln>
                <a:noFill/>
              </a:ln>
              <a:solidFill>
                <a:srgbClr val="FF0000"/>
              </a:solidFill>
              <a:effectLst/>
              <a:uLnTx/>
              <a:uFillTx/>
              <a:latin typeface="+mn-lt"/>
              <a:ea typeface="+mn-ea"/>
              <a:cs typeface="+mn-cs"/>
            </a:rPr>
            <a:t>    </a:t>
          </a:r>
          <a:r>
            <a:rPr kumimoji="1" lang="ja-JP" altLang="en-US" sz="1450" b="1" i="0" u="sng" strike="noStrike" kern="0" cap="none" spc="0" normalizeH="0" baseline="0" noProof="0">
              <a:ln>
                <a:noFill/>
              </a:ln>
              <a:solidFill>
                <a:srgbClr val="FF0000"/>
              </a:solidFill>
              <a:effectLst/>
              <a:uLnTx/>
              <a:uFillTx/>
              <a:latin typeface="+mn-lt"/>
              <a:ea typeface="+mn-ea"/>
              <a:cs typeface="+mn-cs"/>
            </a:rPr>
            <a:t>必ず一致させてください。</a:t>
          </a:r>
          <a:r>
            <a:rPr kumimoji="1" lang="ja-JP" altLang="en-US" sz="1450" b="0" i="0" u="none" strike="noStrike" kern="0" cap="none" spc="0" normalizeH="0" baseline="0" noProof="0">
              <a:ln>
                <a:noFill/>
              </a:ln>
              <a:solidFill>
                <a:sysClr val="windowText" lastClr="000000"/>
              </a:solidFill>
              <a:effectLst/>
              <a:uLnTx/>
              <a:uFillTx/>
              <a:latin typeface="+mn-lt"/>
              <a:ea typeface="+mn-ea"/>
              <a:cs typeface="+mn-cs"/>
            </a:rPr>
            <a:t> 異なる金額が算出される場合は、対象人数や</a:t>
          </a:r>
          <a:endParaRPr kumimoji="1" lang="en-US" altLang="ja-JP" sz="145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5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50" b="0" i="0" u="none" strike="noStrike" kern="0" cap="none" spc="0" normalizeH="0" baseline="0" noProof="0">
              <a:ln>
                <a:noFill/>
              </a:ln>
              <a:solidFill>
                <a:sysClr val="windowText" lastClr="000000"/>
              </a:solidFill>
              <a:effectLst/>
              <a:uLnTx/>
              <a:uFillTx/>
              <a:latin typeface="+mn-lt"/>
              <a:ea typeface="+mn-ea"/>
              <a:cs typeface="+mn-cs"/>
            </a:rPr>
            <a:t>賃金改善の月額を調整し、それでも一致しない場合は、数式を削除して、</a:t>
          </a:r>
          <a:endParaRPr kumimoji="1" lang="en-US" altLang="ja-JP" sz="145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5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50" b="0" i="0" u="none" strike="noStrike" kern="0" cap="none" spc="0" normalizeH="0" baseline="0" noProof="0">
              <a:ln>
                <a:noFill/>
              </a:ln>
              <a:solidFill>
                <a:sysClr val="windowText" lastClr="000000"/>
              </a:solidFill>
              <a:effectLst/>
              <a:uLnTx/>
              <a:uFillTx/>
              <a:latin typeface="+mn-lt"/>
              <a:ea typeface="+mn-ea"/>
              <a:cs typeface="+mn-cs"/>
            </a:rPr>
            <a:t>金額を直接入力してください。</a:t>
          </a:r>
          <a:endParaRPr kumimoji="1" lang="en-US" altLang="ja-JP" sz="145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50" b="0" i="0" u="none" strike="noStrike" kern="0" cap="none" spc="0" normalizeH="0" baseline="0" noProof="0">
              <a:ln>
                <a:noFill/>
              </a:ln>
              <a:solidFill>
                <a:sysClr val="windowText" lastClr="000000"/>
              </a:solidFill>
              <a:effectLst/>
              <a:uLnTx/>
              <a:uFillTx/>
              <a:latin typeface="+mn-lt"/>
              <a:ea typeface="+mn-ea"/>
              <a:cs typeface="+mn-cs"/>
            </a:rPr>
            <a:t>　  ⇒県への返還額を正確に算出するため、少なくとも賃金改善の総額は、</a:t>
          </a:r>
          <a:endParaRPr kumimoji="1" lang="en-US" altLang="ja-JP" sz="145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5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50" b="0" i="0" u="none" strike="noStrike" kern="0" cap="none" spc="0" normalizeH="0" baseline="0" noProof="0">
              <a:ln>
                <a:noFill/>
              </a:ln>
              <a:solidFill>
                <a:sysClr val="windowText" lastClr="000000"/>
              </a:solidFill>
              <a:effectLst/>
              <a:uLnTx/>
              <a:uFillTx/>
              <a:latin typeface="+mn-lt"/>
              <a:ea typeface="+mn-ea"/>
              <a:cs typeface="+mn-cs"/>
            </a:rPr>
            <a:t>実績どおりの正しい内容を記載してください。</a:t>
          </a:r>
        </a:p>
      </xdr:txBody>
    </xdr:sp>
    <xdr:clientData/>
  </xdr:twoCellAnchor>
  <xdr:oneCellAnchor>
    <xdr:from>
      <xdr:col>0</xdr:col>
      <xdr:colOff>85378</xdr:colOff>
      <xdr:row>14</xdr:row>
      <xdr:rowOff>469580</xdr:rowOff>
    </xdr:from>
    <xdr:ext cx="9312622" cy="3331350"/>
    <xdr:sp macro="" textlink="">
      <xdr:nvSpPr>
        <xdr:cNvPr id="6" name="テキスト ボックス 5">
          <a:extLst>
            <a:ext uri="{FF2B5EF4-FFF2-40B4-BE49-F238E27FC236}">
              <a16:creationId xmlns:a16="http://schemas.microsoft.com/office/drawing/2014/main" id="{7ECE5F10-06E5-7A8C-CF22-308CA6E15CA5}"/>
            </a:ext>
          </a:extLst>
        </xdr:cNvPr>
        <xdr:cNvSpPr txBox="1"/>
      </xdr:nvSpPr>
      <xdr:spPr>
        <a:xfrm>
          <a:off x="85378" y="9432151"/>
          <a:ext cx="9312622" cy="3331350"/>
        </a:xfrm>
        <a:prstGeom prst="rect">
          <a:avLst/>
        </a:prstGeom>
        <a:solidFill>
          <a:schemeClr val="accent2">
            <a:lumMod val="20000"/>
            <a:lumOff val="80000"/>
          </a:schemeClr>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buNone/>
          </a:pPr>
          <a:r>
            <a:rPr lang="ja-JP" altLang="ja-JP" sz="1400" b="1" i="0" spc="-70">
              <a:effectLst/>
              <a:latin typeface="Noto Sans JP" panose="020B0200000000000000" pitchFamily="50" charset="-128"/>
              <a:ea typeface="Noto Sans JP" panose="020B0200000000000000" pitchFamily="50" charset="-128"/>
            </a:rPr>
            <a:t>以下の場合における記載例です。</a:t>
          </a:r>
          <a:r>
            <a:rPr lang="ja-JP" altLang="ja-JP" sz="1200" b="0" i="0" spc="-70">
              <a:effectLst/>
              <a:latin typeface="Noto Sans JP" panose="020B0200000000000000" pitchFamily="50" charset="-128"/>
              <a:ea typeface="Noto Sans JP" panose="020B0200000000000000" pitchFamily="50" charset="-128"/>
            </a:rPr>
            <a:t> </a:t>
          </a:r>
          <a:endParaRPr lang="en-US" altLang="ja-JP" sz="1200" b="0" i="0" spc="-70">
            <a:effectLst/>
            <a:latin typeface="Noto Sans JP" panose="020B0200000000000000" pitchFamily="50" charset="-128"/>
            <a:ea typeface="Noto Sans JP" panose="020B0200000000000000" pitchFamily="50" charset="-128"/>
          </a:endParaRPr>
        </a:p>
        <a:p>
          <a:pPr algn="l">
            <a:buNone/>
          </a:pPr>
          <a:r>
            <a:rPr lang="ja-JP" altLang="en-US" sz="1200" b="0" i="0" spc="-70" baseline="0">
              <a:effectLst/>
              <a:latin typeface="Noto Sans JP" panose="020B0200000000000000" pitchFamily="50" charset="-128"/>
              <a:ea typeface="Noto Sans JP" panose="020B0200000000000000" pitchFamily="50" charset="-128"/>
            </a:rPr>
            <a:t>●</a:t>
          </a:r>
          <a:r>
            <a:rPr lang="en-US" altLang="ja-JP" sz="1200" b="0" i="0" spc="-70" baseline="0">
              <a:effectLst/>
              <a:latin typeface="Noto Sans JP" panose="020B0200000000000000" pitchFamily="50" charset="-128"/>
              <a:ea typeface="Noto Sans JP" panose="020B0200000000000000" pitchFamily="50" charset="-128"/>
            </a:rPr>
            <a:t>R7.12</a:t>
          </a:r>
          <a:r>
            <a:rPr lang="ja-JP" altLang="en-US" sz="1200" b="0" i="0" spc="-70" baseline="0">
              <a:effectLst/>
              <a:latin typeface="Noto Sans JP" panose="020B0200000000000000" pitchFamily="50" charset="-128"/>
              <a:ea typeface="Noto Sans JP" panose="020B0200000000000000" pitchFamily="50" charset="-128"/>
            </a:rPr>
            <a:t>～</a:t>
          </a:r>
          <a:r>
            <a:rPr lang="en-US" altLang="ja-JP" sz="1200" b="0" i="0" spc="-70" baseline="0">
              <a:effectLst/>
              <a:latin typeface="Noto Sans JP" panose="020B0200000000000000" pitchFamily="50" charset="-128"/>
              <a:ea typeface="Noto Sans JP" panose="020B0200000000000000" pitchFamily="50" charset="-128"/>
            </a:rPr>
            <a:t>R8.5</a:t>
          </a:r>
          <a:r>
            <a:rPr lang="ja-JP" altLang="ja-JP" sz="1200" b="0" i="0" spc="-70">
              <a:effectLst/>
              <a:latin typeface="Noto Sans JP" panose="020B0200000000000000" pitchFamily="50" charset="-128"/>
              <a:ea typeface="Noto Sans JP" panose="020B0200000000000000" pitchFamily="50" charset="-128"/>
            </a:rPr>
            <a:t>の間に、</a:t>
          </a:r>
          <a:r>
            <a:rPr lang="ja-JP" altLang="en-US" sz="1200" b="0" i="0" spc="-70">
              <a:effectLst/>
              <a:latin typeface="Noto Sans JP" panose="020B0200000000000000" pitchFamily="50" charset="-128"/>
              <a:ea typeface="Noto Sans JP" panose="020B0200000000000000" pitchFamily="50" charset="-128"/>
            </a:rPr>
            <a:t>この</a:t>
          </a:r>
          <a:r>
            <a:rPr lang="ja-JP" altLang="ja-JP" sz="1200" b="0" i="0" spc="-70">
              <a:effectLst/>
              <a:latin typeface="Noto Sans JP" panose="020B0200000000000000" pitchFamily="50" charset="-128"/>
              <a:ea typeface="Noto Sans JP" panose="020B0200000000000000" pitchFamily="50" charset="-128"/>
            </a:rPr>
            <a:t>給付金を</a:t>
          </a:r>
          <a:r>
            <a:rPr lang="ja-JP" altLang="en-US" sz="1200" b="0" i="0" spc="-70">
              <a:effectLst/>
              <a:latin typeface="Noto Sans JP" panose="020B0200000000000000" pitchFamily="50" charset="-128"/>
              <a:ea typeface="Noto Sans JP" panose="020B0200000000000000" pitchFamily="50" charset="-128"/>
            </a:rPr>
            <a:t>活用して、以下の内容の</a:t>
          </a:r>
          <a:r>
            <a:rPr lang="ja-JP" altLang="ja-JP" sz="1200" b="0" i="0" spc="-70">
              <a:effectLst/>
              <a:latin typeface="Noto Sans JP" panose="020B0200000000000000" pitchFamily="50" charset="-128"/>
              <a:ea typeface="Noto Sans JP" panose="020B0200000000000000" pitchFamily="50" charset="-128"/>
            </a:rPr>
            <a:t>賃金改善を</a:t>
          </a:r>
          <a:r>
            <a:rPr lang="ja-JP" altLang="en-US" sz="1200" b="0" i="0" spc="-70">
              <a:effectLst/>
              <a:latin typeface="Noto Sans JP" panose="020B0200000000000000" pitchFamily="50" charset="-128"/>
              <a:ea typeface="Noto Sans JP" panose="020B0200000000000000" pitchFamily="50" charset="-128"/>
            </a:rPr>
            <a:t>実施</a:t>
          </a:r>
          <a:r>
            <a:rPr lang="ja-JP" altLang="ja-JP" sz="1200" b="0" i="0" spc="-70">
              <a:effectLst/>
              <a:latin typeface="Noto Sans JP" panose="020B0200000000000000" pitchFamily="50" charset="-128"/>
              <a:ea typeface="Noto Sans JP" panose="020B0200000000000000" pitchFamily="50" charset="-128"/>
            </a:rPr>
            <a:t> </a:t>
          </a:r>
          <a:r>
            <a:rPr lang="ja-JP" altLang="en-US" sz="1200" b="0" i="0" spc="-70">
              <a:effectLst/>
              <a:latin typeface="Noto Sans JP" panose="020B0200000000000000" pitchFamily="50" charset="-128"/>
              <a:ea typeface="Noto Sans JP" panose="020B0200000000000000" pitchFamily="50" charset="-128"/>
            </a:rPr>
            <a:t>。（常勤換算や賃金改善の月額等は記入要領を参照）</a:t>
          </a:r>
          <a:endParaRPr lang="en-US" altLang="ja-JP" sz="1200" b="0" i="0" spc="-70">
            <a:effectLst/>
            <a:latin typeface="Noto Sans JP" panose="020B0200000000000000" pitchFamily="50" charset="-128"/>
            <a:ea typeface="Noto Sans JP" panose="020B0200000000000000" pitchFamily="50" charset="-128"/>
          </a:endParaRPr>
        </a:p>
        <a:p>
          <a:pPr algn="l">
            <a:buNone/>
          </a:pPr>
          <a:r>
            <a:rPr lang="en-US" altLang="ja-JP" sz="1200" b="0" i="0" spc="-70">
              <a:effectLst/>
              <a:latin typeface="Noto Sans JP" panose="020B0200000000000000" pitchFamily="50" charset="-128"/>
              <a:ea typeface="Noto Sans JP" panose="020B0200000000000000" pitchFamily="50" charset="-128"/>
            </a:rPr>
            <a:t>【</a:t>
          </a:r>
          <a:r>
            <a:rPr lang="ja-JP" altLang="en-US" sz="1200" b="0" i="0" spc="-70">
              <a:effectLst/>
              <a:latin typeface="Noto Sans JP" panose="020B0200000000000000" pitchFamily="50" charset="-128"/>
              <a:ea typeface="Noto Sans JP" panose="020B0200000000000000" pitchFamily="50" charset="-128"/>
            </a:rPr>
            <a:t>対象者</a:t>
          </a:r>
          <a:r>
            <a:rPr lang="en-US" altLang="ja-JP" sz="1200" b="0" i="0" spc="-70">
              <a:effectLst/>
              <a:latin typeface="Noto Sans JP" panose="020B0200000000000000" pitchFamily="50" charset="-128"/>
              <a:ea typeface="Noto Sans JP" panose="020B0200000000000000" pitchFamily="50" charset="-128"/>
            </a:rPr>
            <a:t>】</a:t>
          </a:r>
          <a:endParaRPr lang="ja-JP" altLang="en-US" sz="1200" b="0" i="0" spc="-70">
            <a:effectLst/>
            <a:latin typeface="Noto Sans JP" panose="020B0200000000000000" pitchFamily="50" charset="-128"/>
            <a:ea typeface="Noto Sans JP" panose="020B0200000000000000" pitchFamily="50" charset="-128"/>
          </a:endParaRPr>
        </a:p>
        <a:p>
          <a:pPr algn="l">
            <a:buNone/>
          </a:pPr>
          <a:r>
            <a:rPr lang="ja-JP" altLang="en-US" sz="1200" b="0" i="0" spc="-70">
              <a:effectLst/>
              <a:latin typeface="Noto Sans JP" panose="020B0200000000000000" pitchFamily="50" charset="-128"/>
              <a:ea typeface="Noto Sans JP" panose="020B0200000000000000" pitchFamily="50" charset="-128"/>
            </a:rPr>
            <a:t>　○常勤職員　　 ３名（看護師のＡさんとＢさん、事務担当のＣさん）⇒常勤換算では１名</a:t>
          </a:r>
        </a:p>
        <a:p>
          <a:pPr algn="l">
            <a:buNone/>
          </a:pPr>
          <a:r>
            <a:rPr lang="ja-JP" altLang="en-US" sz="1200" b="0" i="0" spc="-70">
              <a:effectLst/>
              <a:latin typeface="Noto Sans JP" panose="020B0200000000000000" pitchFamily="50" charset="-128"/>
              <a:ea typeface="Noto Sans JP" panose="020B0200000000000000" pitchFamily="50" charset="-128"/>
            </a:rPr>
            <a:t>　○非常勤職員　 ３名（事務担当のｘさん、ｙさん、ｚさん）　 ⇒常勤換算では</a:t>
          </a:r>
          <a:r>
            <a:rPr kumimoji="0" lang="ja-JP" altLang="en-US" sz="1200" b="0" i="0" u="none" strike="noStrike" kern="0" cap="none" spc="-70" normalizeH="0" baseline="0" noProof="0">
              <a:ln>
                <a:noFill/>
              </a:ln>
              <a:solidFill>
                <a:prstClr val="black"/>
              </a:solidFill>
              <a:effectLst/>
              <a:uLnTx/>
              <a:uFillTx/>
              <a:latin typeface="Noto Sans JP" panose="020B0200000000000000" pitchFamily="50" charset="-128"/>
              <a:ea typeface="Noto Sans JP" panose="020B0200000000000000" pitchFamily="50" charset="-128"/>
              <a:cs typeface="+mn-cs"/>
            </a:rPr>
            <a:t>ｘ</a:t>
          </a:r>
          <a:r>
            <a:rPr lang="ja-JP" altLang="en-US" sz="1200" b="0" i="0" spc="-70">
              <a:effectLst/>
              <a:latin typeface="Noto Sans JP" panose="020B0200000000000000" pitchFamily="50" charset="-128"/>
              <a:ea typeface="Noto Sans JP" panose="020B0200000000000000" pitchFamily="50" charset="-128"/>
            </a:rPr>
            <a:t>さんは</a:t>
          </a:r>
          <a:r>
            <a:rPr lang="en-US" altLang="ja-JP" sz="1200" b="0" i="0" spc="-70">
              <a:effectLst/>
              <a:latin typeface="Noto Sans JP" panose="020B0200000000000000" pitchFamily="50" charset="-128"/>
              <a:ea typeface="Noto Sans JP" panose="020B0200000000000000" pitchFamily="50" charset="-128"/>
            </a:rPr>
            <a:t>0.75</a:t>
          </a:r>
          <a:r>
            <a:rPr lang="ja-JP" altLang="en-US" sz="1200" b="0" i="0" spc="-70">
              <a:effectLst/>
              <a:latin typeface="Noto Sans JP" panose="020B0200000000000000" pitchFamily="50" charset="-128"/>
              <a:ea typeface="Noto Sans JP" panose="020B0200000000000000" pitchFamily="50" charset="-128"/>
            </a:rPr>
            <a:t>人分、</a:t>
          </a:r>
          <a:r>
            <a:rPr kumimoji="0" lang="ja-JP" altLang="en-US" sz="1200" b="0" i="0" u="none" strike="noStrike" kern="0" cap="none" spc="-70" normalizeH="0" baseline="0" noProof="0">
              <a:ln>
                <a:noFill/>
              </a:ln>
              <a:solidFill>
                <a:prstClr val="black"/>
              </a:solidFill>
              <a:effectLst/>
              <a:uLnTx/>
              <a:uFillTx/>
              <a:latin typeface="Noto Sans JP" panose="020B0200000000000000" pitchFamily="50" charset="-128"/>
              <a:ea typeface="Noto Sans JP" panose="020B0200000000000000" pitchFamily="50" charset="-128"/>
              <a:cs typeface="+mn-cs"/>
            </a:rPr>
            <a:t>ｙ</a:t>
          </a:r>
          <a:r>
            <a:rPr lang="ja-JP" altLang="en-US" sz="1200" b="0" i="0" spc="-70">
              <a:effectLst/>
              <a:latin typeface="Noto Sans JP" panose="020B0200000000000000" pitchFamily="50" charset="-128"/>
              <a:ea typeface="Noto Sans JP" panose="020B0200000000000000" pitchFamily="50" charset="-128"/>
            </a:rPr>
            <a:t>さんは</a:t>
          </a:r>
          <a:r>
            <a:rPr lang="en-US" altLang="ja-JP" sz="1200" b="0" i="0" spc="-70">
              <a:effectLst/>
              <a:latin typeface="Noto Sans JP" panose="020B0200000000000000" pitchFamily="50" charset="-128"/>
              <a:ea typeface="Noto Sans JP" panose="020B0200000000000000" pitchFamily="50" charset="-128"/>
            </a:rPr>
            <a:t>0.50</a:t>
          </a:r>
          <a:r>
            <a:rPr lang="ja-JP" altLang="en-US" sz="1200" b="0" i="0" spc="-70">
              <a:effectLst/>
              <a:latin typeface="Noto Sans JP" panose="020B0200000000000000" pitchFamily="50" charset="-128"/>
              <a:ea typeface="Noto Sans JP" panose="020B0200000000000000" pitchFamily="50" charset="-128"/>
            </a:rPr>
            <a:t>人分、</a:t>
          </a:r>
          <a:r>
            <a:rPr kumimoji="0" lang="ja-JP" altLang="en-US" sz="1200" b="0" i="0" u="none" strike="noStrike" kern="0" cap="none" spc="-70" normalizeH="0" baseline="0" noProof="0">
              <a:ln>
                <a:noFill/>
              </a:ln>
              <a:solidFill>
                <a:prstClr val="black"/>
              </a:solidFill>
              <a:effectLst/>
              <a:uLnTx/>
              <a:uFillTx/>
              <a:latin typeface="Noto Sans JP" panose="020B0200000000000000" pitchFamily="50" charset="-128"/>
              <a:ea typeface="Noto Sans JP" panose="020B0200000000000000" pitchFamily="50" charset="-128"/>
              <a:cs typeface="+mn-cs"/>
            </a:rPr>
            <a:t>ｚ</a:t>
          </a:r>
          <a:r>
            <a:rPr lang="ja-JP" altLang="en-US" sz="1200" b="0" i="0" spc="-70">
              <a:effectLst/>
              <a:latin typeface="Noto Sans JP" panose="020B0200000000000000" pitchFamily="50" charset="-128"/>
              <a:ea typeface="Noto Sans JP" panose="020B0200000000000000" pitchFamily="50" charset="-128"/>
            </a:rPr>
            <a:t>さんは</a:t>
          </a:r>
          <a:r>
            <a:rPr lang="en-US" altLang="ja-JP" sz="1200" b="0" i="0" spc="-70">
              <a:effectLst/>
              <a:latin typeface="Noto Sans JP" panose="020B0200000000000000" pitchFamily="50" charset="-128"/>
              <a:ea typeface="Noto Sans JP" panose="020B0200000000000000" pitchFamily="50" charset="-128"/>
            </a:rPr>
            <a:t>0.25</a:t>
          </a:r>
          <a:r>
            <a:rPr lang="ja-JP" altLang="en-US" sz="1200" b="0" i="0" spc="-70">
              <a:effectLst/>
              <a:latin typeface="Noto Sans JP" panose="020B0200000000000000" pitchFamily="50" charset="-128"/>
              <a:ea typeface="Noto Sans JP" panose="020B0200000000000000" pitchFamily="50" charset="-128"/>
            </a:rPr>
            <a:t>人分</a:t>
          </a:r>
        </a:p>
        <a:p>
          <a:pPr algn="l">
            <a:buNone/>
          </a:pPr>
          <a:r>
            <a:rPr lang="en-US" altLang="ja-JP" sz="1200" b="0" i="0" spc="-70">
              <a:effectLst/>
              <a:latin typeface="Noto Sans JP" panose="020B0200000000000000" pitchFamily="50" charset="-128"/>
              <a:ea typeface="Noto Sans JP" panose="020B0200000000000000" pitchFamily="50" charset="-128"/>
            </a:rPr>
            <a:t>【</a:t>
          </a:r>
          <a:r>
            <a:rPr lang="ja-JP" altLang="en-US" sz="1200" b="0" i="0" spc="-70">
              <a:effectLst/>
              <a:latin typeface="Noto Sans JP" panose="020B0200000000000000" pitchFamily="50" charset="-128"/>
              <a:ea typeface="Noto Sans JP" panose="020B0200000000000000" pitchFamily="50" charset="-128"/>
            </a:rPr>
            <a:t>賃金改善の内容</a:t>
          </a:r>
          <a:r>
            <a:rPr lang="en-US" altLang="ja-JP" sz="1200" b="0" i="0" spc="-70">
              <a:effectLst/>
              <a:latin typeface="Noto Sans JP" panose="020B0200000000000000" pitchFamily="50" charset="-128"/>
              <a:ea typeface="Noto Sans JP" panose="020B0200000000000000" pitchFamily="50" charset="-128"/>
            </a:rPr>
            <a:t>】</a:t>
          </a:r>
        </a:p>
        <a:p>
          <a:pPr algn="l">
            <a:buNone/>
          </a:pPr>
          <a:r>
            <a:rPr lang="ja-JP" altLang="en-US" sz="1200" b="0" i="0" spc="-70">
              <a:effectLst/>
              <a:latin typeface="Noto Sans JP" panose="020B0200000000000000" pitchFamily="50" charset="-128"/>
              <a:ea typeface="Noto Sans JP" panose="020B0200000000000000" pitchFamily="50" charset="-128"/>
            </a:rPr>
            <a:t>　○基本給　　Ａ、Ｂ、Ｃ、</a:t>
          </a:r>
          <a:r>
            <a:rPr kumimoji="0" lang="ja-JP" altLang="en-US" sz="1200" b="0" i="0" u="none" strike="noStrike" kern="0" cap="none" spc="-70" normalizeH="0" baseline="0" noProof="0">
              <a:ln>
                <a:noFill/>
              </a:ln>
              <a:solidFill>
                <a:prstClr val="black"/>
              </a:solidFill>
              <a:effectLst/>
              <a:uLnTx/>
              <a:uFillTx/>
              <a:latin typeface="Noto Sans JP" panose="020B0200000000000000" pitchFamily="50" charset="-128"/>
              <a:ea typeface="Noto Sans JP" panose="020B0200000000000000" pitchFamily="50" charset="-128"/>
              <a:cs typeface="+mn-cs"/>
            </a:rPr>
            <a:t>ｘ</a:t>
          </a:r>
          <a:r>
            <a:rPr lang="ja-JP" altLang="en-US" sz="1200" b="0" i="0" spc="-70">
              <a:effectLst/>
              <a:latin typeface="Noto Sans JP" panose="020B0200000000000000" pitchFamily="50" charset="-128"/>
              <a:ea typeface="Noto Sans JP" panose="020B0200000000000000" pitchFamily="50" charset="-128"/>
            </a:rPr>
            <a:t>さんについて、４～５月に毎月</a:t>
          </a:r>
          <a:r>
            <a:rPr lang="en-US" altLang="ja-JP" sz="1200" b="0" i="0" spc="-70">
              <a:effectLst/>
              <a:latin typeface="Noto Sans JP" panose="020B0200000000000000" pitchFamily="50" charset="-128"/>
              <a:ea typeface="Noto Sans JP" panose="020B0200000000000000" pitchFamily="50" charset="-128"/>
            </a:rPr>
            <a:t>5,000</a:t>
          </a:r>
          <a:r>
            <a:rPr lang="ja-JP" altLang="en-US" sz="1200" b="0" i="0" spc="-70">
              <a:effectLst/>
              <a:latin typeface="Noto Sans JP" panose="020B0200000000000000" pitchFamily="50" charset="-128"/>
              <a:ea typeface="Noto Sans JP" panose="020B0200000000000000" pitchFamily="50" charset="-128"/>
            </a:rPr>
            <a:t>円アップ（</a:t>
          </a:r>
          <a:r>
            <a:rPr lang="en-US" altLang="ja-JP" sz="1200" b="0" i="0" spc="-70">
              <a:effectLst/>
              <a:latin typeface="Noto Sans JP" panose="020B0200000000000000" pitchFamily="50" charset="-128"/>
              <a:ea typeface="Noto Sans JP" panose="020B0200000000000000" pitchFamily="50" charset="-128"/>
            </a:rPr>
            <a:t>R8.6</a:t>
          </a:r>
          <a:r>
            <a:rPr lang="ja-JP" altLang="en-US" sz="1200" b="0" i="0" spc="-70">
              <a:effectLst/>
              <a:latin typeface="Noto Sans JP" panose="020B0200000000000000" pitchFamily="50" charset="-128"/>
              <a:ea typeface="Noto Sans JP" panose="020B0200000000000000" pitchFamily="50" charset="-128"/>
            </a:rPr>
            <a:t>以降もその水準を維持）</a:t>
          </a:r>
        </a:p>
        <a:p>
          <a:pPr algn="l">
            <a:buNone/>
          </a:pPr>
          <a:r>
            <a:rPr lang="ja-JP" altLang="en-US" sz="1200" b="0" i="0" spc="-70">
              <a:effectLst/>
              <a:latin typeface="Noto Sans JP" panose="020B0200000000000000" pitchFamily="50" charset="-128"/>
              <a:ea typeface="Noto Sans JP" panose="020B0200000000000000" pitchFamily="50" charset="-128"/>
            </a:rPr>
            <a:t>　○手当　　　</a:t>
          </a:r>
          <a:r>
            <a:rPr kumimoji="0" lang="ja-JP" altLang="en-US" sz="1200" b="0" i="0" u="none" strike="noStrike" kern="0" cap="none" spc="-70" normalizeH="0" baseline="0" noProof="0">
              <a:ln>
                <a:noFill/>
              </a:ln>
              <a:solidFill>
                <a:prstClr val="black"/>
              </a:solidFill>
              <a:effectLst/>
              <a:uLnTx/>
              <a:uFillTx/>
              <a:latin typeface="Noto Sans JP" panose="020B0200000000000000" pitchFamily="50" charset="-128"/>
              <a:ea typeface="Noto Sans JP" panose="020B0200000000000000" pitchFamily="50" charset="-128"/>
              <a:cs typeface="+mn-cs"/>
            </a:rPr>
            <a:t>ｙ</a:t>
          </a:r>
          <a:r>
            <a:rPr lang="ja-JP" altLang="en-US" sz="1200" b="0" i="0" spc="-70">
              <a:effectLst/>
              <a:latin typeface="Noto Sans JP" panose="020B0200000000000000" pitchFamily="50" charset="-128"/>
              <a:ea typeface="Noto Sans JP" panose="020B0200000000000000" pitchFamily="50" charset="-128"/>
            </a:rPr>
            <a:t>、</a:t>
          </a:r>
          <a:r>
            <a:rPr kumimoji="0" lang="ja-JP" altLang="en-US" sz="1200" b="0" i="0" u="none" strike="noStrike" kern="0" cap="none" spc="-70" normalizeH="0" baseline="0" noProof="0">
              <a:ln>
                <a:noFill/>
              </a:ln>
              <a:solidFill>
                <a:prstClr val="black"/>
              </a:solidFill>
              <a:effectLst/>
              <a:uLnTx/>
              <a:uFillTx/>
              <a:latin typeface="Noto Sans JP" panose="020B0200000000000000" pitchFamily="50" charset="-128"/>
              <a:ea typeface="Noto Sans JP" panose="020B0200000000000000" pitchFamily="50" charset="-128"/>
              <a:cs typeface="+mn-cs"/>
            </a:rPr>
            <a:t>ｚ</a:t>
          </a:r>
          <a:r>
            <a:rPr lang="ja-JP" altLang="en-US" sz="1200" b="0" i="0" spc="-70">
              <a:effectLst/>
              <a:latin typeface="Noto Sans JP" panose="020B0200000000000000" pitchFamily="50" charset="-128"/>
              <a:ea typeface="Noto Sans JP" panose="020B0200000000000000" pitchFamily="50" charset="-128"/>
            </a:rPr>
            <a:t>さんについて、４～５月に</a:t>
          </a:r>
          <a:r>
            <a:rPr kumimoji="0" lang="ja-JP" altLang="en-US" sz="1200" b="0" i="0" u="none" strike="noStrike" kern="0" cap="none" spc="-70" normalizeH="0" baseline="0" noProof="0">
              <a:ln>
                <a:noFill/>
              </a:ln>
              <a:solidFill>
                <a:prstClr val="black"/>
              </a:solidFill>
              <a:effectLst/>
              <a:uLnTx/>
              <a:uFillTx/>
              <a:latin typeface="Noto Sans JP" panose="020B0200000000000000" pitchFamily="50" charset="-128"/>
              <a:ea typeface="Noto Sans JP" panose="020B0200000000000000" pitchFamily="50" charset="-128"/>
              <a:cs typeface="+mn-cs"/>
            </a:rPr>
            <a:t>ｙ</a:t>
          </a:r>
          <a:r>
            <a:rPr lang="ja-JP" altLang="en-US" sz="1200" b="0" i="0" spc="-70">
              <a:effectLst/>
              <a:latin typeface="Noto Sans JP" panose="020B0200000000000000" pitchFamily="50" charset="-128"/>
              <a:ea typeface="Noto Sans JP" panose="020B0200000000000000" pitchFamily="50" charset="-128"/>
            </a:rPr>
            <a:t>さん毎月</a:t>
          </a:r>
          <a:r>
            <a:rPr lang="en-US" altLang="ja-JP" sz="1200" b="0" i="0" spc="-70">
              <a:effectLst/>
              <a:latin typeface="Noto Sans JP" panose="020B0200000000000000" pitchFamily="50" charset="-128"/>
              <a:ea typeface="Noto Sans JP" panose="020B0200000000000000" pitchFamily="50" charset="-128"/>
            </a:rPr>
            <a:t>5,000</a:t>
          </a:r>
          <a:r>
            <a:rPr lang="ja-JP" altLang="en-US" sz="1200" b="0" i="0" spc="-70">
              <a:effectLst/>
              <a:latin typeface="Noto Sans JP" panose="020B0200000000000000" pitchFamily="50" charset="-128"/>
              <a:ea typeface="Noto Sans JP" panose="020B0200000000000000" pitchFamily="50" charset="-128"/>
            </a:rPr>
            <a:t>円、</a:t>
          </a:r>
          <a:r>
            <a:rPr kumimoji="0" lang="ja-JP" altLang="en-US" sz="1200" b="0" i="0" u="none" strike="noStrike" kern="0" cap="none" spc="-70" normalizeH="0" baseline="0" noProof="0">
              <a:ln>
                <a:noFill/>
              </a:ln>
              <a:solidFill>
                <a:prstClr val="black"/>
              </a:solidFill>
              <a:effectLst/>
              <a:uLnTx/>
              <a:uFillTx/>
              <a:latin typeface="Noto Sans JP" panose="020B0200000000000000" pitchFamily="50" charset="-128"/>
              <a:ea typeface="Noto Sans JP" panose="020B0200000000000000" pitchFamily="50" charset="-128"/>
              <a:cs typeface="+mn-cs"/>
            </a:rPr>
            <a:t>ｚ</a:t>
          </a:r>
          <a:r>
            <a:rPr lang="ja-JP" altLang="en-US" sz="1200" b="0" i="0" spc="-70">
              <a:effectLst/>
              <a:latin typeface="Noto Sans JP" panose="020B0200000000000000" pitchFamily="50" charset="-128"/>
              <a:ea typeface="Noto Sans JP" panose="020B0200000000000000" pitchFamily="50" charset="-128"/>
            </a:rPr>
            <a:t>さん毎月</a:t>
          </a:r>
          <a:r>
            <a:rPr lang="en-US" altLang="ja-JP" sz="1200" b="0" i="0" spc="-70">
              <a:effectLst/>
              <a:latin typeface="Noto Sans JP" panose="020B0200000000000000" pitchFamily="50" charset="-128"/>
              <a:ea typeface="Noto Sans JP" panose="020B0200000000000000" pitchFamily="50" charset="-128"/>
            </a:rPr>
            <a:t>2,500</a:t>
          </a:r>
          <a:r>
            <a:rPr lang="ja-JP" altLang="en-US" sz="1200" b="0" i="0" spc="-70">
              <a:effectLst/>
              <a:latin typeface="Noto Sans JP" panose="020B0200000000000000" pitchFamily="50" charset="-128"/>
              <a:ea typeface="Noto Sans JP" panose="020B0200000000000000" pitchFamily="50" charset="-128"/>
            </a:rPr>
            <a:t>円アップ（</a:t>
          </a:r>
          <a:r>
            <a:rPr lang="en-US" altLang="ja-JP" sz="1200" b="0" i="0" spc="-70">
              <a:effectLst/>
              <a:latin typeface="Noto Sans JP" panose="020B0200000000000000" pitchFamily="50" charset="-128"/>
              <a:ea typeface="Noto Sans JP" panose="020B0200000000000000" pitchFamily="50" charset="-128"/>
            </a:rPr>
            <a:t>R8.6</a:t>
          </a:r>
          <a:r>
            <a:rPr lang="ja-JP" altLang="en-US" sz="1200" b="0" i="0" spc="-70">
              <a:effectLst/>
              <a:latin typeface="Noto Sans JP" panose="020B0200000000000000" pitchFamily="50" charset="-128"/>
              <a:ea typeface="Noto Sans JP" panose="020B0200000000000000" pitchFamily="50" charset="-128"/>
            </a:rPr>
            <a:t>以降もその水準を維持）</a:t>
          </a:r>
          <a:endParaRPr lang="en-US" altLang="ja-JP" sz="1200" b="0" i="0" spc="-70">
            <a:effectLst/>
            <a:latin typeface="Noto Sans JP" panose="020B0200000000000000" pitchFamily="50" charset="-128"/>
            <a:ea typeface="Noto Sans JP" panose="020B0200000000000000" pitchFamily="50" charset="-128"/>
          </a:endParaRPr>
        </a:p>
        <a:p>
          <a:pPr algn="l">
            <a:buNone/>
          </a:pPr>
          <a:r>
            <a:rPr lang="ja-JP" altLang="en-US" sz="1200" b="0" i="0" spc="-70">
              <a:effectLst/>
              <a:latin typeface="Noto Sans JP" panose="020B0200000000000000" pitchFamily="50" charset="-128"/>
              <a:ea typeface="Noto Sans JP" panose="020B0200000000000000" pitchFamily="50" charset="-128"/>
            </a:rPr>
            <a:t>　○一時金　　</a:t>
          </a:r>
          <a:r>
            <a:rPr kumimoji="1" lang="ja-JP" altLang="en-US" sz="1200">
              <a:solidFill>
                <a:schemeClr val="tx1"/>
              </a:solidFill>
              <a:effectLst/>
              <a:latin typeface="Noto Sans JP" panose="020B0200000000000000" pitchFamily="50" charset="-128"/>
              <a:ea typeface="Noto Sans JP" panose="020B0200000000000000" pitchFamily="50" charset="-128"/>
              <a:cs typeface="+mn-cs"/>
            </a:rPr>
            <a:t>Ａ、Ｂ、Ｃ、ｘ、ｙ、ｚさんについて、Ｒ７．１２～Ｒ８．３分として、総額</a:t>
          </a:r>
          <a:r>
            <a:rPr kumimoji="1" lang="en-US" altLang="ja-JP" sz="1200">
              <a:solidFill>
                <a:schemeClr val="tx1"/>
              </a:solidFill>
              <a:effectLst/>
              <a:latin typeface="Noto Sans JP" panose="020B0200000000000000" pitchFamily="50" charset="-128"/>
              <a:ea typeface="Noto Sans JP" panose="020B0200000000000000" pitchFamily="50" charset="-128"/>
              <a:cs typeface="+mn-cs"/>
            </a:rPr>
            <a:t>90,000</a:t>
          </a:r>
          <a:r>
            <a:rPr kumimoji="1" lang="ja-JP" altLang="en-US" sz="1200">
              <a:solidFill>
                <a:schemeClr val="tx1"/>
              </a:solidFill>
              <a:effectLst/>
              <a:latin typeface="Noto Sans JP" panose="020B0200000000000000" pitchFamily="50" charset="-128"/>
              <a:ea typeface="Noto Sans JP" panose="020B0200000000000000" pitchFamily="50" charset="-128"/>
              <a:cs typeface="+mn-cs"/>
            </a:rPr>
            <a:t>円の一時金を支給</a:t>
          </a:r>
          <a:endParaRPr kumimoji="1" lang="en-US" altLang="ja-JP" sz="1200">
            <a:solidFill>
              <a:schemeClr val="tx1"/>
            </a:solidFill>
            <a:effectLst/>
            <a:latin typeface="Noto Sans JP" panose="020B0200000000000000" pitchFamily="50" charset="-128"/>
            <a:ea typeface="Noto Sans JP" panose="020B0200000000000000" pitchFamily="50" charset="-128"/>
            <a:cs typeface="+mn-cs"/>
          </a:endParaRPr>
        </a:p>
        <a:p>
          <a:pPr algn="l">
            <a:buNone/>
          </a:pPr>
          <a:r>
            <a:rPr kumimoji="1" lang="ja-JP" altLang="en-US" sz="1200" b="0" i="0" spc="-70">
              <a:solidFill>
                <a:schemeClr val="tx1"/>
              </a:solidFill>
              <a:effectLst/>
              <a:latin typeface="Noto Sans JP" panose="020B0200000000000000" pitchFamily="50" charset="-128"/>
              <a:ea typeface="Noto Sans JP" panose="020B0200000000000000" pitchFamily="50" charset="-128"/>
              <a:cs typeface="+mn-cs"/>
            </a:rPr>
            <a:t>　○</a:t>
          </a:r>
          <a:r>
            <a:rPr kumimoji="1" lang="en-US" altLang="ja-JP" sz="1200" b="0" i="0" spc="-70">
              <a:solidFill>
                <a:schemeClr val="tx1"/>
              </a:solidFill>
              <a:effectLst/>
              <a:latin typeface="Noto Sans JP" panose="020B0200000000000000" pitchFamily="50" charset="-128"/>
              <a:ea typeface="Noto Sans JP" panose="020B0200000000000000" pitchFamily="50" charset="-128"/>
              <a:cs typeface="+mn-cs"/>
            </a:rPr>
            <a:t>2.0</a:t>
          </a:r>
          <a:r>
            <a:rPr kumimoji="1" lang="ja-JP" altLang="en-US" sz="1200" b="0" i="0" spc="-70">
              <a:solidFill>
                <a:schemeClr val="tx1"/>
              </a:solidFill>
              <a:effectLst/>
              <a:latin typeface="Noto Sans JP" panose="020B0200000000000000" pitchFamily="50" charset="-128"/>
              <a:ea typeface="Noto Sans JP" panose="020B0200000000000000" pitchFamily="50" charset="-128"/>
              <a:cs typeface="+mn-cs"/>
            </a:rPr>
            <a:t>％超          Ａ、Ｂ、Ｃさんについて、Ｒ７．４に ＋５</a:t>
          </a:r>
          <a:r>
            <a:rPr kumimoji="1" lang="en-US" altLang="ja-JP" sz="1200" b="0" i="0" spc="-70">
              <a:solidFill>
                <a:schemeClr val="tx1"/>
              </a:solidFill>
              <a:effectLst/>
              <a:latin typeface="Noto Sans JP" panose="020B0200000000000000" pitchFamily="50" charset="-128"/>
              <a:ea typeface="Noto Sans JP" panose="020B0200000000000000" pitchFamily="50" charset="-128"/>
              <a:cs typeface="+mn-cs"/>
            </a:rPr>
            <a:t>%</a:t>
          </a:r>
          <a:r>
            <a:rPr kumimoji="1" lang="ja-JP" altLang="en-US" sz="1200" b="0" i="0" spc="-70">
              <a:solidFill>
                <a:schemeClr val="tx1"/>
              </a:solidFill>
              <a:effectLst/>
              <a:latin typeface="Noto Sans JP" panose="020B0200000000000000" pitchFamily="50" charset="-128"/>
              <a:ea typeface="Noto Sans JP" panose="020B0200000000000000" pitchFamily="50" charset="-128"/>
              <a:cs typeface="+mn-cs"/>
            </a:rPr>
            <a:t>の基本給引き上げを実施（Ｒ７．５以降もその水準を維持） </a:t>
          </a:r>
          <a:endParaRPr kumimoji="1" lang="en-US" altLang="ja-JP" sz="1200" b="0" i="0" spc="-70">
            <a:solidFill>
              <a:schemeClr val="tx1"/>
            </a:solidFill>
            <a:effectLst/>
            <a:latin typeface="Noto Sans JP" panose="020B0200000000000000" pitchFamily="50" charset="-128"/>
            <a:ea typeface="Noto Sans JP" panose="020B0200000000000000" pitchFamily="50" charset="-128"/>
            <a:cs typeface="+mn-cs"/>
          </a:endParaRPr>
        </a:p>
        <a:p>
          <a:pPr algn="l">
            <a:buNone/>
          </a:pPr>
          <a:r>
            <a:rPr kumimoji="1" lang="ja-JP" altLang="en-US" sz="1200" b="0" i="0" spc="-70">
              <a:solidFill>
                <a:schemeClr val="tx1"/>
              </a:solidFill>
              <a:effectLst/>
              <a:latin typeface="Noto Sans JP" panose="020B0200000000000000" pitchFamily="50" charset="-128"/>
              <a:ea typeface="Noto Sans JP" panose="020B0200000000000000" pitchFamily="50" charset="-128"/>
              <a:cs typeface="+mn-cs"/>
            </a:rPr>
            <a:t>　　　　　　　⇒</a:t>
          </a:r>
          <a:r>
            <a:rPr kumimoji="1" lang="en-US" altLang="ja-JP" sz="1200" b="0" i="0" spc="-70">
              <a:solidFill>
                <a:schemeClr val="tx1"/>
              </a:solidFill>
              <a:effectLst/>
              <a:latin typeface="Noto Sans JP" panose="020B0200000000000000" pitchFamily="50" charset="-128"/>
              <a:ea typeface="Noto Sans JP" panose="020B0200000000000000" pitchFamily="50" charset="-128"/>
              <a:cs typeface="+mn-cs"/>
            </a:rPr>
            <a:t>【</a:t>
          </a:r>
          <a:r>
            <a:rPr kumimoji="1" lang="ja-JP" altLang="en-US" sz="1200" b="0" i="0" spc="-70">
              <a:solidFill>
                <a:schemeClr val="tx1"/>
              </a:solidFill>
              <a:effectLst/>
              <a:latin typeface="Noto Sans JP" panose="020B0200000000000000" pitchFamily="50" charset="-128"/>
              <a:ea typeface="Noto Sans JP" panose="020B0200000000000000" pitchFamily="50" charset="-128"/>
              <a:cs typeface="+mn-cs"/>
            </a:rPr>
            <a:t>別紙（</a:t>
          </a:r>
          <a:r>
            <a:rPr kumimoji="1" lang="en-US" altLang="ja-JP" sz="1200" b="0" i="0" spc="-70">
              <a:solidFill>
                <a:schemeClr val="tx1"/>
              </a:solidFill>
              <a:effectLst/>
              <a:latin typeface="Noto Sans JP" panose="020B0200000000000000" pitchFamily="50" charset="-128"/>
              <a:ea typeface="Noto Sans JP" panose="020B0200000000000000" pitchFamily="50" charset="-128"/>
              <a:cs typeface="+mn-cs"/>
            </a:rPr>
            <a:t>2.0</a:t>
          </a:r>
          <a:r>
            <a:rPr kumimoji="1" lang="ja-JP" altLang="en-US" sz="1200" b="0" i="0" spc="-70">
              <a:solidFill>
                <a:schemeClr val="tx1"/>
              </a:solidFill>
              <a:effectLst/>
              <a:latin typeface="Noto Sans JP" panose="020B0200000000000000" pitchFamily="50" charset="-128"/>
              <a:ea typeface="Noto Sans JP" panose="020B0200000000000000" pitchFamily="50" charset="-128"/>
              <a:cs typeface="+mn-cs"/>
            </a:rPr>
            <a:t>％超部分算定シート）</a:t>
          </a:r>
          <a:r>
            <a:rPr kumimoji="1" lang="en-US" altLang="ja-JP" sz="1200" b="0" i="0" spc="-70">
              <a:solidFill>
                <a:schemeClr val="tx1"/>
              </a:solidFill>
              <a:effectLst/>
              <a:latin typeface="Noto Sans JP" panose="020B0200000000000000" pitchFamily="50" charset="-128"/>
              <a:ea typeface="Noto Sans JP" panose="020B0200000000000000" pitchFamily="50" charset="-128"/>
              <a:cs typeface="+mn-cs"/>
            </a:rPr>
            <a:t>】</a:t>
          </a:r>
          <a:r>
            <a:rPr kumimoji="1" lang="ja-JP" altLang="en-US" sz="1200" b="0" i="0" spc="-70">
              <a:solidFill>
                <a:schemeClr val="tx1"/>
              </a:solidFill>
              <a:effectLst/>
              <a:latin typeface="Noto Sans JP" panose="020B0200000000000000" pitchFamily="50" charset="-128"/>
              <a:ea typeface="Noto Sans JP" panose="020B0200000000000000" pitchFamily="50" charset="-128"/>
              <a:cs typeface="+mn-cs"/>
            </a:rPr>
            <a:t>参照</a:t>
          </a:r>
          <a:r>
            <a:rPr lang="ja-JP" altLang="en-US" sz="1200" b="0" i="0" spc="-70">
              <a:effectLst/>
              <a:latin typeface="Noto Sans JP" panose="020B0200000000000000" pitchFamily="50" charset="-128"/>
              <a:ea typeface="Noto Sans JP" panose="020B0200000000000000" pitchFamily="50" charset="-128"/>
            </a:rPr>
            <a:t>　</a:t>
          </a:r>
          <a:endParaRPr lang="en-US" altLang="ja-JP" sz="1200" b="0" i="0" spc="-70">
            <a:effectLst/>
            <a:latin typeface="Noto Sans JP" panose="020B0200000000000000" pitchFamily="50" charset="-128"/>
            <a:ea typeface="Noto Sans JP" panose="020B0200000000000000" pitchFamily="50" charset="-128"/>
          </a:endParaRPr>
        </a:p>
        <a:p>
          <a:pPr algn="l">
            <a:buNone/>
          </a:pPr>
          <a:endParaRPr lang="en-US" altLang="ja-JP" sz="1200" b="0" i="0" spc="-70">
            <a:effectLst/>
            <a:latin typeface="Noto Sans JP" panose="020B0200000000000000" pitchFamily="50" charset="-128"/>
            <a:ea typeface="Noto Sans JP" panose="020B0200000000000000" pitchFamily="50" charset="-128"/>
          </a:endParaRPr>
        </a:p>
        <a:p>
          <a:pPr algn="l">
            <a:buNone/>
          </a:pPr>
          <a:endParaRPr lang="en-US" altLang="ja-JP" b="0" i="0" spc="-70">
            <a:effectLst/>
            <a:latin typeface="Noto Sans JP" panose="020B0200000000000000" pitchFamily="50" charset="-128"/>
            <a:ea typeface="Noto Sans JP" panose="020B0200000000000000" pitchFamily="50" charset="-128"/>
          </a:endParaRPr>
        </a:p>
        <a:p>
          <a:pPr algn="l">
            <a:buNone/>
          </a:pPr>
          <a:endParaRPr lang="en-US" altLang="ja-JP" b="0" i="0" spc="-70">
            <a:effectLst/>
            <a:latin typeface="Noto Sans JP" panose="020B0200000000000000" pitchFamily="50" charset="-128"/>
            <a:ea typeface="Noto Sans JP" panose="020B0200000000000000" pitchFamily="50" charset="-128"/>
          </a:endParaRPr>
        </a:p>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66703</xdr:colOff>
      <xdr:row>7</xdr:row>
      <xdr:rowOff>43919</xdr:rowOff>
    </xdr:from>
    <xdr:to>
      <xdr:col>6</xdr:col>
      <xdr:colOff>1152072</xdr:colOff>
      <xdr:row>8</xdr:row>
      <xdr:rowOff>236924</xdr:rowOff>
    </xdr:to>
    <xdr:sp macro="" textlink="">
      <xdr:nvSpPr>
        <xdr:cNvPr id="2" name="テキスト ボックス 1">
          <a:extLst>
            <a:ext uri="{FF2B5EF4-FFF2-40B4-BE49-F238E27FC236}">
              <a16:creationId xmlns:a16="http://schemas.microsoft.com/office/drawing/2014/main" id="{333B6E03-F15A-4A00-AA9A-97804B077137}"/>
            </a:ext>
          </a:extLst>
        </xdr:cNvPr>
        <xdr:cNvSpPr txBox="1"/>
      </xdr:nvSpPr>
      <xdr:spPr>
        <a:xfrm>
          <a:off x="3087489" y="5151133"/>
          <a:ext cx="7126940" cy="1336005"/>
        </a:xfrm>
        <a:prstGeom prst="rect">
          <a:avLst/>
        </a:prstGeom>
        <a:solidFill>
          <a:schemeClr val="accent2">
            <a:lumMod val="20000"/>
            <a:lumOff val="80000"/>
          </a:schemeClr>
        </a:solidFill>
        <a:ln w="285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u="none">
              <a:latin typeface="+mn-ea"/>
              <a:ea typeface="+mn-ea"/>
            </a:rPr>
            <a:t>【</a:t>
          </a:r>
          <a:r>
            <a:rPr kumimoji="1" lang="ja-JP" altLang="en-US" sz="1100" b="1" u="none">
              <a:latin typeface="+mn-ea"/>
              <a:ea typeface="+mn-ea"/>
            </a:rPr>
            <a:t>留意事項③</a:t>
          </a:r>
          <a:r>
            <a:rPr kumimoji="1" lang="en-US" altLang="ja-JP" sz="1100" b="1" u="none">
              <a:latin typeface="+mn-ea"/>
              <a:ea typeface="+mn-ea"/>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●賃金月額について、職員によって金額が異なる場合は、人数で重み付けした平均額（加重平均）を入力してください。</a:t>
          </a:r>
          <a:endParaRPr kumimoji="1" lang="en-US" altLang="ja-JP" sz="11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　</a:t>
          </a: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具体例</a:t>
          </a: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賃金月額</a:t>
          </a: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35</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万円の方が２人、</a:t>
          </a: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30</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万円の方が１人</a:t>
          </a:r>
          <a:endParaRPr kumimoji="1" lang="en-US" altLang="ja-JP" sz="11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　　　　　　　⇒（</a:t>
          </a: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35</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万円</a:t>
          </a: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２人＋</a:t>
          </a: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30</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万円</a:t>
          </a: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１人）</a:t>
          </a: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３人＝</a:t>
          </a: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333,333</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円</a:t>
          </a:r>
          <a:endParaRPr kumimoji="1" lang="en-US" altLang="ja-JP" sz="11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baseline="0">
            <a:solidFill>
              <a:schemeClr val="dk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baseline="0">
              <a:solidFill>
                <a:schemeClr val="dk1"/>
              </a:solidFill>
              <a:effectLst/>
              <a:latin typeface="+mn-ea"/>
              <a:ea typeface="+mn-ea"/>
              <a:cs typeface="+mn-cs"/>
            </a:rPr>
            <a:t>●加重平均が</a:t>
          </a:r>
          <a:r>
            <a:rPr kumimoji="1" lang="ja-JP" altLang="ja-JP" sz="1100" b="0" i="0" baseline="0">
              <a:solidFill>
                <a:schemeClr val="dk1"/>
              </a:solidFill>
              <a:effectLst/>
              <a:latin typeface="+mn-ea"/>
              <a:ea typeface="+mn-ea"/>
              <a:cs typeface="+mn-cs"/>
            </a:rPr>
            <a:t>難しければ、行を追加して一人ずつ記載</a:t>
          </a:r>
          <a:r>
            <a:rPr kumimoji="1" lang="ja-JP" altLang="en-US" sz="1100" b="0" i="0" baseline="0">
              <a:solidFill>
                <a:schemeClr val="dk1"/>
              </a:solidFill>
              <a:effectLst/>
              <a:latin typeface="+mn-ea"/>
              <a:ea typeface="+mn-ea"/>
              <a:cs typeface="+mn-cs"/>
            </a:rPr>
            <a:t>いただいても差し支えありません。</a:t>
          </a:r>
          <a:endParaRPr lang="ja-JP" altLang="ja-JP" sz="1100">
            <a:effectLst/>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02&#20104;&#31639;&#12539;&#27770;&#31639;\02%20&#24460;&#24180;&#24230;&#36000;&#25285;&#25512;&#35336;\R8&#24180;&#24230;\1_&#20316;&#25104;\&#12304;&#21307;&#30274;&#25919;&#31574;&#35506;&#12305;&#65288;&#27096;&#24335;&#65297;&#65289;&#24460;&#24180;&#24230;&#36000;&#25285;&#25512;&#35336;&#34920;.xlsx" TargetMode="External"/><Relationship Id="rId1" Type="http://schemas.openxmlformats.org/officeDocument/2006/relationships/externalLinkPath" Target="file:///K:\02&#20104;&#31639;&#12539;&#27770;&#31639;\02%20&#24460;&#24180;&#24230;&#36000;&#25285;&#25512;&#35336;\R8&#24180;&#24230;\1_&#20316;&#25104;\&#12304;&#21307;&#30274;&#25919;&#31574;&#35506;&#12305;&#65288;&#27096;&#24335;&#65297;&#65289;&#24460;&#24180;&#24230;&#36000;&#25285;&#25512;&#35336;&#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全庁"/>
      <sheetName val="記入要領"/>
      <sheetName val="部局別推計"/>
      <sheetName val="フレーム（事業費）"/>
      <sheetName val="フレーム（一財)"/>
      <sheetName val="貼付け（財源）"/>
    </sheetNames>
    <sheetDataSet>
      <sheetData sheetId="0"/>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47D1E-2B62-4863-877C-54BDA1FD57B6}">
  <sheetPr>
    <tabColor theme="8" tint="-0.499984740745262"/>
  </sheetPr>
  <dimension ref="B1:D14"/>
  <sheetViews>
    <sheetView tabSelected="1" zoomScale="70" zoomScaleNormal="70" workbookViewId="0">
      <pane ySplit="3" topLeftCell="A4" activePane="bottomLeft" state="frozen"/>
      <selection pane="bottomLeft" activeCell="D7" sqref="D7"/>
    </sheetView>
  </sheetViews>
  <sheetFormatPr defaultRowHeight="12"/>
  <cols>
    <col min="1" max="1" width="1.453125" style="31" customWidth="1"/>
    <col min="2" max="2" width="4.36328125" style="38" customWidth="1"/>
    <col min="3" max="3" width="24.453125" style="31" customWidth="1"/>
    <col min="4" max="4" width="94.90625" style="31" customWidth="1"/>
    <col min="5" max="16384" width="8.7265625" style="31"/>
  </cols>
  <sheetData>
    <row r="1" spans="2:4" ht="6.75" customHeight="1"/>
    <row r="2" spans="2:4" ht="55" customHeight="1">
      <c r="B2" s="108" t="s">
        <v>175</v>
      </c>
      <c r="C2" s="109"/>
      <c r="D2" s="109"/>
    </row>
    <row r="3" spans="2:4" ht="26.5" customHeight="1">
      <c r="B3" s="113" t="s">
        <v>119</v>
      </c>
      <c r="C3" s="114"/>
      <c r="D3" s="46" t="s">
        <v>147</v>
      </c>
    </row>
    <row r="4" spans="2:4" ht="35" customHeight="1">
      <c r="B4" s="43" t="s">
        <v>123</v>
      </c>
      <c r="C4" s="91" t="s">
        <v>169</v>
      </c>
      <c r="D4" s="110" t="s">
        <v>179</v>
      </c>
    </row>
    <row r="5" spans="2:4" ht="35" customHeight="1">
      <c r="B5" s="43" t="s">
        <v>124</v>
      </c>
      <c r="C5" s="91" t="s">
        <v>144</v>
      </c>
      <c r="D5" s="111"/>
    </row>
    <row r="6" spans="2:4" ht="78" customHeight="1">
      <c r="B6" s="43" t="s">
        <v>125</v>
      </c>
      <c r="C6" s="90" t="s">
        <v>145</v>
      </c>
      <c r="D6" s="112"/>
    </row>
    <row r="7" spans="2:4" ht="68.5" customHeight="1">
      <c r="B7" s="43" t="s">
        <v>127</v>
      </c>
      <c r="C7" s="91" t="s">
        <v>126</v>
      </c>
      <c r="D7" s="33" t="s">
        <v>148</v>
      </c>
    </row>
    <row r="8" spans="2:4" ht="13" customHeight="1">
      <c r="B8" s="39"/>
      <c r="C8" s="32"/>
      <c r="D8" s="32"/>
    </row>
    <row r="9" spans="2:4" ht="275.5" customHeight="1">
      <c r="B9" s="41" t="s">
        <v>128</v>
      </c>
      <c r="C9" s="42" t="s">
        <v>120</v>
      </c>
      <c r="D9" s="36" t="s">
        <v>181</v>
      </c>
    </row>
    <row r="10" spans="2:4" ht="109" customHeight="1">
      <c r="B10" s="43" t="s">
        <v>129</v>
      </c>
      <c r="C10" s="44" t="s">
        <v>137</v>
      </c>
      <c r="D10" s="37" t="s">
        <v>136</v>
      </c>
    </row>
    <row r="11" spans="2:4" ht="38" customHeight="1">
      <c r="B11" s="41" t="s">
        <v>130</v>
      </c>
      <c r="C11" s="45" t="s">
        <v>170</v>
      </c>
      <c r="D11" s="34" t="s">
        <v>135</v>
      </c>
    </row>
    <row r="12" spans="2:4" ht="81.5" customHeight="1">
      <c r="B12" s="43" t="s">
        <v>131</v>
      </c>
      <c r="C12" s="44" t="s">
        <v>171</v>
      </c>
      <c r="D12" s="33" t="s">
        <v>146</v>
      </c>
    </row>
    <row r="13" spans="2:4" ht="13" customHeight="1">
      <c r="B13" s="40"/>
      <c r="C13" s="35"/>
      <c r="D13" s="35"/>
    </row>
    <row r="14" spans="2:4" ht="140.5" customHeight="1">
      <c r="B14" s="41" t="s">
        <v>132</v>
      </c>
      <c r="C14" s="42" t="s">
        <v>172</v>
      </c>
      <c r="D14" s="34" t="s">
        <v>173</v>
      </c>
    </row>
  </sheetData>
  <mergeCells count="3">
    <mergeCell ref="B2:D2"/>
    <mergeCell ref="D4:D6"/>
    <mergeCell ref="B3:C3"/>
  </mergeCells>
  <phoneticPr fontId="38"/>
  <printOptions horizontalCentered="1"/>
  <pageMargins left="0.11811023622047245" right="0.11811023622047245" top="0.35433070866141736" bottom="0.15748031496062992" header="0.31496062992125984" footer="0.31496062992125984"/>
  <pageSetup paperSize="9" scale="80"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P18"/>
  <sheetViews>
    <sheetView view="pageBreakPreview" zoomScale="55" zoomScaleNormal="55" zoomScaleSheetLayoutView="55" workbookViewId="0">
      <selection activeCell="J2" sqref="J2"/>
    </sheetView>
  </sheetViews>
  <sheetFormatPr defaultColWidth="9" defaultRowHeight="13"/>
  <cols>
    <col min="1" max="1" width="50.36328125" style="6" customWidth="1"/>
    <col min="2" max="4" width="20.6328125" style="14" customWidth="1"/>
    <col min="5" max="5" width="23.26953125" style="14" customWidth="1"/>
    <col min="6" max="6" width="91.6328125" style="6" customWidth="1"/>
    <col min="7" max="7" width="23.453125" style="6" customWidth="1"/>
    <col min="8" max="8" width="167.90625" style="7" hidden="1" customWidth="1"/>
    <col min="9" max="14" width="14.6328125" style="6" customWidth="1"/>
    <col min="15" max="15" width="18.90625" style="6" customWidth="1"/>
    <col min="16" max="16" width="9" style="6"/>
    <col min="17" max="23" width="9" style="6" customWidth="1"/>
    <col min="24" max="16384" width="9" style="6"/>
  </cols>
  <sheetData>
    <row r="1" spans="1:16" ht="28.5" customHeight="1">
      <c r="A1" s="86" t="s">
        <v>178</v>
      </c>
      <c r="B1" s="12"/>
      <c r="C1" s="12"/>
      <c r="D1" s="12"/>
      <c r="E1" s="12"/>
      <c r="F1" s="5"/>
      <c r="G1" s="21"/>
    </row>
    <row r="2" spans="1:16" ht="134.5" customHeight="1">
      <c r="A2" s="115" t="s">
        <v>164</v>
      </c>
      <c r="B2" s="116"/>
      <c r="C2" s="116"/>
      <c r="D2" s="116"/>
      <c r="E2" s="116"/>
      <c r="F2" s="116"/>
      <c r="G2" s="116"/>
      <c r="H2" s="24" t="s">
        <v>51</v>
      </c>
    </row>
    <row r="3" spans="1:16" ht="32" customHeight="1">
      <c r="A3" s="57" t="s">
        <v>159</v>
      </c>
      <c r="B3" s="54"/>
      <c r="C3" s="54"/>
      <c r="D3" s="125" t="s">
        <v>160</v>
      </c>
      <c r="E3" s="126"/>
      <c r="F3" s="54"/>
      <c r="G3" s="54"/>
      <c r="H3" s="24"/>
    </row>
    <row r="4" spans="1:16" ht="32.25" customHeight="1">
      <c r="A4" s="57" t="s">
        <v>50</v>
      </c>
      <c r="B4" s="49"/>
      <c r="C4" s="49"/>
      <c r="D4" s="125" t="s">
        <v>133</v>
      </c>
      <c r="E4" s="126"/>
      <c r="F4" s="58" t="s">
        <v>101</v>
      </c>
      <c r="G4" s="93">
        <f>SUM($G$11:$G$15)</f>
        <v>324997.5</v>
      </c>
      <c r="H4" s="26" t="s">
        <v>108</v>
      </c>
    </row>
    <row r="5" spans="1:16" ht="26.25" customHeight="1">
      <c r="A5" s="57" t="s">
        <v>112</v>
      </c>
      <c r="B5" s="49"/>
      <c r="C5" s="49"/>
      <c r="D5" s="125" t="s">
        <v>115</v>
      </c>
      <c r="E5" s="126"/>
      <c r="F5" s="59" t="s">
        <v>180</v>
      </c>
      <c r="G5" s="95">
        <v>0</v>
      </c>
      <c r="H5" s="27" t="s">
        <v>113</v>
      </c>
    </row>
    <row r="6" spans="1:16" ht="30" customHeight="1">
      <c r="A6" s="127" t="s">
        <v>161</v>
      </c>
      <c r="B6" s="128"/>
      <c r="C6" s="128"/>
      <c r="D6" s="129"/>
      <c r="E6" s="130"/>
      <c r="F6" s="59" t="s">
        <v>109</v>
      </c>
      <c r="G6" s="93">
        <f>ROUNDDOWN(G4-G5,-3)</f>
        <v>324000</v>
      </c>
      <c r="H6" s="30" t="s">
        <v>118</v>
      </c>
      <c r="I6" s="29" t="s">
        <v>116</v>
      </c>
      <c r="J6" s="29" t="s">
        <v>117</v>
      </c>
    </row>
    <row r="7" spans="1:16" ht="41.25" customHeight="1">
      <c r="A7" s="58" t="s">
        <v>111</v>
      </c>
      <c r="B7" s="60"/>
      <c r="C7" s="60"/>
      <c r="D7" s="92"/>
      <c r="E7" s="93" t="str">
        <f>IF(G6&gt;=G7,"○","×")</f>
        <v>○</v>
      </c>
      <c r="F7" s="58" t="s">
        <v>140</v>
      </c>
      <c r="G7" s="93">
        <v>150000</v>
      </c>
      <c r="H7" s="26" t="s">
        <v>110</v>
      </c>
    </row>
    <row r="8" spans="1:16" ht="26.25" customHeight="1">
      <c r="A8" s="58" t="s">
        <v>62</v>
      </c>
      <c r="B8" s="60"/>
      <c r="C8" s="60"/>
      <c r="D8" s="92"/>
      <c r="E8" s="94">
        <f>G7-G8</f>
        <v>150000</v>
      </c>
      <c r="F8" s="57" t="s">
        <v>158</v>
      </c>
      <c r="G8" s="56">
        <f>IF(ROUNDDOWN(G7-G6,-3)&lt;=0,0,ROUNDDOWN(G7-G6,-3))</f>
        <v>0</v>
      </c>
      <c r="H8" s="24" t="s">
        <v>102</v>
      </c>
    </row>
    <row r="9" spans="1:16" ht="55" customHeight="1">
      <c r="A9" s="123" t="s">
        <v>52</v>
      </c>
      <c r="B9" s="131" t="s">
        <v>162</v>
      </c>
      <c r="C9" s="132"/>
      <c r="D9" s="133"/>
      <c r="E9" s="76" t="s">
        <v>163</v>
      </c>
      <c r="F9" s="119" t="s">
        <v>176</v>
      </c>
      <c r="G9" s="120"/>
      <c r="H9" s="8"/>
    </row>
    <row r="10" spans="1:16" s="23" customFormat="1" ht="66" customHeight="1">
      <c r="A10" s="124"/>
      <c r="B10" s="68" t="s">
        <v>122</v>
      </c>
      <c r="C10" s="61" t="s">
        <v>138</v>
      </c>
      <c r="D10" s="73" t="s">
        <v>134</v>
      </c>
      <c r="E10" s="77" t="s">
        <v>139</v>
      </c>
      <c r="F10" s="121"/>
      <c r="G10" s="122"/>
      <c r="H10" s="22" t="s">
        <v>99</v>
      </c>
    </row>
    <row r="11" spans="1:16" ht="50.25" customHeight="1">
      <c r="A11" s="69" t="s">
        <v>141</v>
      </c>
      <c r="B11" s="65">
        <v>3.75</v>
      </c>
      <c r="C11" s="63">
        <v>5333</v>
      </c>
      <c r="D11" s="74">
        <v>2</v>
      </c>
      <c r="E11" s="80">
        <v>5333</v>
      </c>
      <c r="F11" s="78"/>
      <c r="G11" s="85">
        <f>B11*C11*D11</f>
        <v>39997.5</v>
      </c>
      <c r="H11" s="15" t="s">
        <v>103</v>
      </c>
    </row>
    <row r="12" spans="1:16" ht="57" customHeight="1">
      <c r="A12" s="70" t="s">
        <v>142</v>
      </c>
      <c r="B12" s="66">
        <v>0.75</v>
      </c>
      <c r="C12" s="64">
        <v>10000</v>
      </c>
      <c r="D12" s="75">
        <v>2</v>
      </c>
      <c r="E12" s="81">
        <v>10000</v>
      </c>
      <c r="F12" s="78"/>
      <c r="G12" s="85">
        <f t="shared" ref="G12:G14" si="0">B12*C12*D12</f>
        <v>15000</v>
      </c>
      <c r="H12" s="15" t="s">
        <v>104</v>
      </c>
    </row>
    <row r="13" spans="1:16" ht="80.25" customHeight="1">
      <c r="A13" s="70" t="s">
        <v>143</v>
      </c>
      <c r="B13" s="66">
        <v>0</v>
      </c>
      <c r="C13" s="64">
        <v>0</v>
      </c>
      <c r="D13" s="75">
        <v>0</v>
      </c>
      <c r="E13" s="82"/>
      <c r="F13" s="78"/>
      <c r="G13" s="85">
        <f t="shared" si="0"/>
        <v>0</v>
      </c>
      <c r="H13" s="15" t="s">
        <v>106</v>
      </c>
    </row>
    <row r="14" spans="1:16" ht="50.15" customHeight="1">
      <c r="A14" s="71" t="s">
        <v>121</v>
      </c>
      <c r="B14" s="67">
        <v>4.5</v>
      </c>
      <c r="C14" s="62">
        <v>5000</v>
      </c>
      <c r="D14" s="72">
        <v>4</v>
      </c>
      <c r="E14" s="79"/>
      <c r="F14" s="47"/>
      <c r="G14" s="85">
        <f t="shared" si="0"/>
        <v>90000</v>
      </c>
      <c r="H14" s="15" t="s">
        <v>114</v>
      </c>
    </row>
    <row r="15" spans="1:16" ht="97" customHeight="1">
      <c r="A15" s="117"/>
      <c r="B15" s="118"/>
      <c r="C15" s="118"/>
      <c r="D15" s="118"/>
      <c r="E15" s="118"/>
      <c r="F15" s="83" t="s">
        <v>174</v>
      </c>
      <c r="G15" s="84">
        <f>'【別紙（2.0％超部分算定シート）】'!I6+'【別紙（2.0％超部分算定シート）】'!I7+'【別紙（2.0％超部分算定シート）】'!I8</f>
        <v>180000</v>
      </c>
      <c r="H15" s="15" t="s">
        <v>107</v>
      </c>
      <c r="M15" s="28">
        <v>4</v>
      </c>
      <c r="N15" s="28">
        <v>3</v>
      </c>
      <c r="O15" s="28">
        <v>2</v>
      </c>
      <c r="P15" s="28">
        <v>1</v>
      </c>
    </row>
    <row r="18" spans="1:1">
      <c r="A18" s="48"/>
    </row>
  </sheetData>
  <mergeCells count="10">
    <mergeCell ref="A2:G2"/>
    <mergeCell ref="A15:E15"/>
    <mergeCell ref="F9:G10"/>
    <mergeCell ref="A9:A10"/>
    <mergeCell ref="D4:E4"/>
    <mergeCell ref="D5:E5"/>
    <mergeCell ref="A6:C6"/>
    <mergeCell ref="D6:E6"/>
    <mergeCell ref="B9:D9"/>
    <mergeCell ref="D3:E3"/>
  </mergeCells>
  <phoneticPr fontId="38"/>
  <conditionalFormatting sqref="A11:A15">
    <cfRule type="expression" dxfId="15" priority="50">
      <formula>#REF!="×"</formula>
    </cfRule>
  </conditionalFormatting>
  <conditionalFormatting sqref="B11:B14">
    <cfRule type="expression" dxfId="14" priority="1">
      <formula>B11=INT(B11)</formula>
    </cfRule>
    <cfRule type="expression" dxfId="13" priority="2">
      <formula>"h9=INT(h9)"</formula>
    </cfRule>
    <cfRule type="expression" dxfId="12" priority="4">
      <formula>#REF!="×"</formula>
    </cfRule>
  </conditionalFormatting>
  <conditionalFormatting sqref="C14:D14">
    <cfRule type="expression" dxfId="11" priority="29">
      <formula>$F$2="×"</formula>
    </cfRule>
  </conditionalFormatting>
  <conditionalFormatting sqref="C11:E12 F11:G13 G11:G15 C13:D13">
    <cfRule type="expression" dxfId="10" priority="175">
      <formula>#REF!="×"</formula>
    </cfRule>
  </conditionalFormatting>
  <conditionalFormatting sqref="E14:G14">
    <cfRule type="expression" dxfId="9" priority="52">
      <formula>#REF!="×"</formula>
    </cfRule>
  </conditionalFormatting>
  <conditionalFormatting sqref="F15">
    <cfRule type="expression" dxfId="8" priority="15">
      <formula>#REF!="×"</formula>
    </cfRule>
  </conditionalFormatting>
  <dataValidations count="2">
    <dataValidation type="list" allowBlank="1" showInputMessage="1" showErrorMessage="1" sqref="D14" xr:uid="{C353BEDA-2206-4621-9378-BF7CF410F7AC}">
      <formula1>$M$15:$R$15</formula1>
    </dataValidation>
    <dataValidation type="list" allowBlank="1" showInputMessage="1" showErrorMessage="1" sqref="D6" xr:uid="{235B7700-0861-4FB5-ADAC-0C3987A9BC2E}">
      <formula1>$I$6:$J$6</formula1>
    </dataValidation>
  </dataValidations>
  <printOptions horizontalCentered="1"/>
  <pageMargins left="0.19685039370078741" right="0.19685039370078741" top="0.15748031496062992" bottom="0.15748031496062992" header="0.31496062992125984" footer="0.31496062992125984"/>
  <pageSetup paperSize="9" scale="58" fitToHeight="0" orientation="landscape" cellComments="asDisplayed" r:id="rId1"/>
  <ignoredErrors>
    <ignoredError sqref="E7:E8 G8 G6 G4" unlockedFormula="1"/>
    <ignoredError sqref="G13" emptyCellReference="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2:J11"/>
  <sheetViews>
    <sheetView view="pageBreakPreview" zoomScale="70" zoomScaleNormal="115" zoomScaleSheetLayoutView="70" workbookViewId="0">
      <selection activeCell="I6" sqref="I6"/>
    </sheetView>
  </sheetViews>
  <sheetFormatPr defaultColWidth="9" defaultRowHeight="13"/>
  <cols>
    <col min="1" max="1" width="43.1796875" style="6" customWidth="1"/>
    <col min="2" max="2" width="17.36328125" style="14" customWidth="1"/>
    <col min="3" max="3" width="18.36328125" style="14" customWidth="1"/>
    <col min="4" max="5" width="15.08984375" style="14" customWidth="1"/>
    <col min="6" max="6" width="20.6328125" style="14" customWidth="1"/>
    <col min="7" max="7" width="24.26953125" style="14" customWidth="1"/>
    <col min="8" max="8" width="19.7265625" style="14" customWidth="1"/>
    <col min="9" max="9" width="23.08984375" style="6" customWidth="1"/>
    <col min="10" max="10" width="187.26953125" style="7" hidden="1" customWidth="1"/>
    <col min="11" max="16" width="14.6328125" style="6" customWidth="1"/>
    <col min="17" max="17" width="18.90625" style="6" customWidth="1"/>
    <col min="18" max="18" width="9" style="6"/>
    <col min="19" max="25" width="9" style="6" customWidth="1"/>
    <col min="26" max="16384" width="9" style="6"/>
  </cols>
  <sheetData>
    <row r="2" spans="1:10" ht="24.5" customHeight="1">
      <c r="A2" s="98" t="s">
        <v>177</v>
      </c>
      <c r="B2" s="99"/>
      <c r="C2" s="99"/>
      <c r="D2" s="99"/>
    </row>
    <row r="3" spans="1:10" ht="73.5" customHeight="1">
      <c r="A3" s="100" t="s">
        <v>167</v>
      </c>
      <c r="B3" s="101"/>
      <c r="C3" s="101"/>
      <c r="D3" s="101"/>
      <c r="E3" s="101"/>
      <c r="F3" s="101"/>
      <c r="G3" s="101"/>
      <c r="H3" s="101"/>
      <c r="I3" s="101"/>
    </row>
    <row r="4" spans="1:10" ht="41.25" customHeight="1">
      <c r="A4" s="102" t="s">
        <v>165</v>
      </c>
      <c r="B4" s="103"/>
      <c r="C4" s="103"/>
      <c r="D4" s="103"/>
      <c r="E4" s="103"/>
      <c r="F4" s="103"/>
      <c r="G4" s="103"/>
      <c r="H4" s="103"/>
      <c r="I4" s="104" t="s">
        <v>55</v>
      </c>
      <c r="J4" s="8"/>
    </row>
    <row r="5" spans="1:10" ht="72.75" customHeight="1">
      <c r="A5" s="55" t="s">
        <v>105</v>
      </c>
      <c r="B5" s="13" t="s">
        <v>149</v>
      </c>
      <c r="C5" s="13" t="s">
        <v>154</v>
      </c>
      <c r="D5" s="13" t="s">
        <v>150</v>
      </c>
      <c r="E5" s="13" t="s">
        <v>155</v>
      </c>
      <c r="F5" s="13" t="s">
        <v>151</v>
      </c>
      <c r="G5" s="13" t="s">
        <v>152</v>
      </c>
      <c r="H5" s="13" t="s">
        <v>153</v>
      </c>
      <c r="I5" s="105"/>
      <c r="J5" s="15" t="s">
        <v>99</v>
      </c>
    </row>
    <row r="6" spans="1:10" ht="84.75" customHeight="1">
      <c r="A6" s="11" t="s">
        <v>156</v>
      </c>
      <c r="B6" s="50">
        <v>333333</v>
      </c>
      <c r="C6" s="50">
        <v>350000</v>
      </c>
      <c r="D6" s="87">
        <f>C6/B6</f>
        <v>1.0500010500010499</v>
      </c>
      <c r="E6" s="88">
        <f>(D6-1.02)*B6</f>
        <v>10000.339999999971</v>
      </c>
      <c r="F6" s="51">
        <v>10000</v>
      </c>
      <c r="G6" s="52">
        <v>6</v>
      </c>
      <c r="H6" s="53">
        <v>3</v>
      </c>
      <c r="I6" s="89">
        <f>F6*G6*H6</f>
        <v>180000</v>
      </c>
      <c r="J6" s="15"/>
    </row>
    <row r="7" spans="1:10" ht="93.75" customHeight="1">
      <c r="A7" s="11" t="s">
        <v>157</v>
      </c>
      <c r="B7" s="50">
        <v>0</v>
      </c>
      <c r="C7" s="50">
        <v>0</v>
      </c>
      <c r="D7" s="87" t="e">
        <f>C7/B7</f>
        <v>#DIV/0!</v>
      </c>
      <c r="E7" s="88" t="e">
        <f>(D7-1.02)*B7</f>
        <v>#DIV/0!</v>
      </c>
      <c r="F7" s="51">
        <v>0</v>
      </c>
      <c r="G7" s="52">
        <v>0</v>
      </c>
      <c r="H7" s="53">
        <v>0</v>
      </c>
      <c r="I7" s="89">
        <f>F7*G7*H7</f>
        <v>0</v>
      </c>
      <c r="J7" s="15"/>
    </row>
    <row r="8" spans="1:10" ht="90" customHeight="1">
      <c r="A8" s="11" t="s">
        <v>168</v>
      </c>
      <c r="B8" s="106"/>
      <c r="C8" s="107"/>
      <c r="D8" s="107"/>
      <c r="E8" s="107"/>
      <c r="F8" s="107"/>
      <c r="G8" s="107"/>
      <c r="H8" s="107"/>
      <c r="I8" s="50">
        <v>0</v>
      </c>
      <c r="J8" s="15"/>
    </row>
    <row r="9" spans="1:10" ht="59.5" customHeight="1">
      <c r="A9" s="96" t="s">
        <v>166</v>
      </c>
      <c r="B9" s="97"/>
      <c r="C9" s="97"/>
      <c r="D9" s="97"/>
      <c r="E9" s="97"/>
      <c r="F9" s="97"/>
      <c r="G9" s="97"/>
      <c r="H9" s="97"/>
      <c r="I9" s="97"/>
    </row>
    <row r="11" spans="1:10">
      <c r="A11" s="25"/>
    </row>
  </sheetData>
  <mergeCells count="6">
    <mergeCell ref="A9:I9"/>
    <mergeCell ref="A2:D2"/>
    <mergeCell ref="A3:I3"/>
    <mergeCell ref="A4:H4"/>
    <mergeCell ref="I4:I5"/>
    <mergeCell ref="B8:H8"/>
  </mergeCells>
  <phoneticPr fontId="38"/>
  <conditionalFormatting sqref="A6:H7">
    <cfRule type="expression" dxfId="7" priority="5">
      <formula>#REF!="×"</formula>
    </cfRule>
  </conditionalFormatting>
  <conditionalFormatting sqref="H6:H7">
    <cfRule type="expression" dxfId="6" priority="1">
      <formula>H6=INT(H6)</formula>
    </cfRule>
    <cfRule type="expression" dxfId="5" priority="2">
      <formula>"h9=INT(h9)"</formula>
    </cfRule>
  </conditionalFormatting>
  <conditionalFormatting sqref="I6:I8 A8:B8">
    <cfRule type="expression" dxfId="4" priority="9">
      <formula>#REF!="×"</formula>
    </cfRule>
  </conditionalFormatting>
  <printOptions horizontalCentered="1"/>
  <pageMargins left="0.11811023622047245" right="0.11811023622047245" top="0.74803149606299213" bottom="0.55118110236220474" header="0.31496062992125984" footer="0.31496062992125984"/>
  <pageSetup paperSize="9" scale="75" fitToHeight="0" orientation="landscape" cellComments="asDisplayed"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
  <cols>
    <col min="1" max="2" width="14.36328125" style="4" customWidth="1"/>
    <col min="3" max="3" width="9" style="4"/>
    <col min="4" max="4" width="58.36328125" style="4" customWidth="1"/>
    <col min="5" max="16384" width="9" style="4"/>
  </cols>
  <sheetData>
    <row r="1" spans="1:424" ht="312">
      <c r="A1" s="2" t="s">
        <v>0</v>
      </c>
      <c r="B1" s="3" t="s">
        <v>1</v>
      </c>
      <c r="C1" s="18" t="s">
        <v>98</v>
      </c>
      <c r="D1" s="16" t="s">
        <v>63</v>
      </c>
      <c r="E1" s="9" t="s">
        <v>52</v>
      </c>
      <c r="F1" s="11" t="s">
        <v>59</v>
      </c>
      <c r="G1" s="11" t="s">
        <v>58</v>
      </c>
      <c r="H1" s="11" t="s">
        <v>60</v>
      </c>
      <c r="I1" s="11" t="s">
        <v>100</v>
      </c>
      <c r="J1" s="16" t="s">
        <v>64</v>
      </c>
      <c r="K1" s="9" t="s">
        <v>52</v>
      </c>
      <c r="L1" s="11" t="s">
        <v>59</v>
      </c>
      <c r="M1" s="11" t="s">
        <v>58</v>
      </c>
      <c r="N1" s="11" t="s">
        <v>60</v>
      </c>
      <c r="O1" s="11" t="s">
        <v>100</v>
      </c>
      <c r="P1" s="16" t="s">
        <v>65</v>
      </c>
      <c r="Q1" s="9" t="s">
        <v>52</v>
      </c>
      <c r="R1" s="11" t="s">
        <v>59</v>
      </c>
      <c r="S1" s="11" t="s">
        <v>58</v>
      </c>
      <c r="T1" s="11" t="s">
        <v>60</v>
      </c>
      <c r="U1" s="11" t="s">
        <v>100</v>
      </c>
      <c r="V1" s="16" t="s">
        <v>66</v>
      </c>
      <c r="W1" s="9" t="s">
        <v>52</v>
      </c>
      <c r="X1" s="11" t="s">
        <v>59</v>
      </c>
      <c r="Y1" s="11" t="s">
        <v>58</v>
      </c>
      <c r="Z1" s="11" t="s">
        <v>60</v>
      </c>
      <c r="AA1" s="11" t="s">
        <v>100</v>
      </c>
      <c r="AB1" s="16" t="s">
        <v>67</v>
      </c>
      <c r="AC1" s="9" t="s">
        <v>52</v>
      </c>
      <c r="AD1" s="11" t="s">
        <v>59</v>
      </c>
      <c r="AE1" s="11" t="s">
        <v>58</v>
      </c>
      <c r="AF1" s="11" t="s">
        <v>60</v>
      </c>
      <c r="AG1" s="11" t="s">
        <v>100</v>
      </c>
      <c r="AH1" s="16" t="s">
        <v>68</v>
      </c>
      <c r="AI1" s="9" t="s">
        <v>52</v>
      </c>
      <c r="AJ1" s="11" t="s">
        <v>59</v>
      </c>
      <c r="AK1" s="11" t="s">
        <v>58</v>
      </c>
      <c r="AL1" s="11" t="s">
        <v>60</v>
      </c>
      <c r="AM1" s="11" t="s">
        <v>100</v>
      </c>
      <c r="AN1" s="16" t="s">
        <v>69</v>
      </c>
      <c r="AO1" s="9" t="s">
        <v>52</v>
      </c>
      <c r="AP1" s="11" t="s">
        <v>59</v>
      </c>
      <c r="AQ1" s="11" t="s">
        <v>58</v>
      </c>
      <c r="AR1" s="11" t="s">
        <v>60</v>
      </c>
      <c r="AS1" s="11" t="s">
        <v>100</v>
      </c>
      <c r="AT1" s="16" t="s">
        <v>70</v>
      </c>
      <c r="AU1" s="9" t="s">
        <v>52</v>
      </c>
      <c r="AV1" s="11" t="s">
        <v>59</v>
      </c>
      <c r="AW1" s="11" t="s">
        <v>58</v>
      </c>
      <c r="AX1" s="11" t="s">
        <v>60</v>
      </c>
      <c r="AY1" s="11" t="s">
        <v>100</v>
      </c>
      <c r="AZ1" s="16" t="s">
        <v>71</v>
      </c>
      <c r="BA1" s="9" t="s">
        <v>52</v>
      </c>
      <c r="BB1" s="11" t="s">
        <v>59</v>
      </c>
      <c r="BC1" s="11" t="s">
        <v>58</v>
      </c>
      <c r="BD1" s="11" t="s">
        <v>60</v>
      </c>
      <c r="BE1" s="11" t="s">
        <v>100</v>
      </c>
      <c r="BF1" s="16" t="s">
        <v>72</v>
      </c>
      <c r="BG1" s="9" t="s">
        <v>52</v>
      </c>
      <c r="BH1" s="11" t="s">
        <v>59</v>
      </c>
      <c r="BI1" s="11" t="s">
        <v>58</v>
      </c>
      <c r="BJ1" s="11" t="s">
        <v>60</v>
      </c>
      <c r="BK1" s="11" t="s">
        <v>100</v>
      </c>
      <c r="BL1" s="16" t="s">
        <v>73</v>
      </c>
      <c r="BM1" s="9" t="s">
        <v>52</v>
      </c>
      <c r="BN1" s="11" t="s">
        <v>59</v>
      </c>
      <c r="BO1" s="11" t="s">
        <v>58</v>
      </c>
      <c r="BP1" s="11" t="s">
        <v>60</v>
      </c>
      <c r="BQ1" s="11" t="s">
        <v>100</v>
      </c>
      <c r="BR1" s="16" t="s">
        <v>74</v>
      </c>
      <c r="BS1" s="9" t="s">
        <v>52</v>
      </c>
      <c r="BT1" s="11" t="s">
        <v>59</v>
      </c>
      <c r="BU1" s="11" t="s">
        <v>58</v>
      </c>
      <c r="BV1" s="11" t="s">
        <v>60</v>
      </c>
      <c r="BW1" s="11" t="s">
        <v>100</v>
      </c>
      <c r="BX1" s="16" t="s">
        <v>75</v>
      </c>
      <c r="BY1" s="9" t="s">
        <v>52</v>
      </c>
      <c r="BZ1" s="11" t="s">
        <v>59</v>
      </c>
      <c r="CA1" s="11" t="s">
        <v>58</v>
      </c>
      <c r="CB1" s="11" t="s">
        <v>60</v>
      </c>
      <c r="CC1" s="11" t="s">
        <v>100</v>
      </c>
      <c r="CD1" s="16" t="s">
        <v>76</v>
      </c>
      <c r="CE1" s="9" t="s">
        <v>52</v>
      </c>
      <c r="CF1" s="11" t="s">
        <v>59</v>
      </c>
      <c r="CG1" s="11" t="s">
        <v>58</v>
      </c>
      <c r="CH1" s="11" t="s">
        <v>60</v>
      </c>
      <c r="CI1" s="11" t="s">
        <v>100</v>
      </c>
      <c r="CJ1" s="16" t="s">
        <v>77</v>
      </c>
      <c r="CK1" s="9" t="s">
        <v>52</v>
      </c>
      <c r="CL1" s="11" t="s">
        <v>59</v>
      </c>
      <c r="CM1" s="11" t="s">
        <v>58</v>
      </c>
      <c r="CN1" s="11" t="s">
        <v>60</v>
      </c>
      <c r="CO1" s="11" t="s">
        <v>100</v>
      </c>
      <c r="CP1" s="16" t="s">
        <v>78</v>
      </c>
      <c r="CQ1" s="9" t="s">
        <v>52</v>
      </c>
      <c r="CR1" s="11" t="s">
        <v>59</v>
      </c>
      <c r="CS1" s="11" t="s">
        <v>58</v>
      </c>
      <c r="CT1" s="11" t="s">
        <v>60</v>
      </c>
      <c r="CU1" s="11" t="s">
        <v>100</v>
      </c>
      <c r="CV1" s="16" t="s">
        <v>79</v>
      </c>
      <c r="CW1" s="9" t="s">
        <v>52</v>
      </c>
      <c r="CX1" s="11" t="s">
        <v>59</v>
      </c>
      <c r="CY1" s="11" t="s">
        <v>58</v>
      </c>
      <c r="CZ1" s="11" t="s">
        <v>60</v>
      </c>
      <c r="DA1" s="11" t="s">
        <v>100</v>
      </c>
      <c r="DB1" s="16" t="s">
        <v>80</v>
      </c>
      <c r="DC1" s="9" t="s">
        <v>52</v>
      </c>
      <c r="DD1" s="11" t="s">
        <v>59</v>
      </c>
      <c r="DE1" s="11" t="s">
        <v>58</v>
      </c>
      <c r="DF1" s="11" t="s">
        <v>60</v>
      </c>
      <c r="DG1" s="11" t="s">
        <v>100</v>
      </c>
      <c r="DH1" s="16" t="s">
        <v>81</v>
      </c>
      <c r="DI1" s="9" t="s">
        <v>52</v>
      </c>
      <c r="DJ1" s="11" t="s">
        <v>59</v>
      </c>
      <c r="DK1" s="11" t="s">
        <v>58</v>
      </c>
      <c r="DL1" s="11" t="s">
        <v>60</v>
      </c>
      <c r="DM1" s="11" t="s">
        <v>100</v>
      </c>
      <c r="DN1" s="16" t="s">
        <v>82</v>
      </c>
      <c r="DO1" s="9" t="s">
        <v>52</v>
      </c>
      <c r="DP1" s="11" t="s">
        <v>59</v>
      </c>
      <c r="DQ1" s="11" t="s">
        <v>58</v>
      </c>
      <c r="DR1" s="11" t="s">
        <v>60</v>
      </c>
      <c r="DS1" s="11" t="s">
        <v>61</v>
      </c>
      <c r="DT1" s="16" t="s">
        <v>83</v>
      </c>
      <c r="DU1" s="9" t="s">
        <v>52</v>
      </c>
      <c r="DV1" s="11" t="s">
        <v>59</v>
      </c>
      <c r="DW1" s="11" t="s">
        <v>58</v>
      </c>
      <c r="DX1" s="11" t="s">
        <v>60</v>
      </c>
      <c r="DY1" s="11" t="s">
        <v>61</v>
      </c>
      <c r="DZ1" s="16" t="s">
        <v>84</v>
      </c>
      <c r="EA1" s="9" t="s">
        <v>52</v>
      </c>
      <c r="EB1" s="11" t="s">
        <v>59</v>
      </c>
      <c r="EC1" s="11" t="s">
        <v>58</v>
      </c>
      <c r="ED1" s="11" t="s">
        <v>60</v>
      </c>
      <c r="EE1" s="11" t="s">
        <v>61</v>
      </c>
      <c r="EF1" s="16" t="s">
        <v>85</v>
      </c>
      <c r="EG1" s="9" t="s">
        <v>52</v>
      </c>
      <c r="EH1" s="11" t="s">
        <v>59</v>
      </c>
      <c r="EI1" s="11" t="s">
        <v>58</v>
      </c>
      <c r="EJ1" s="11" t="s">
        <v>60</v>
      </c>
      <c r="EK1" s="11" t="s">
        <v>61</v>
      </c>
      <c r="EL1" s="16" t="s">
        <v>86</v>
      </c>
      <c r="EM1" s="9" t="s">
        <v>52</v>
      </c>
      <c r="EN1" s="11" t="s">
        <v>59</v>
      </c>
      <c r="EO1" s="11" t="s">
        <v>58</v>
      </c>
      <c r="EP1" s="11" t="s">
        <v>60</v>
      </c>
      <c r="EQ1" s="11" t="s">
        <v>61</v>
      </c>
      <c r="ER1" s="16" t="s">
        <v>87</v>
      </c>
      <c r="ES1" s="9" t="s">
        <v>52</v>
      </c>
      <c r="ET1" s="11" t="s">
        <v>59</v>
      </c>
      <c r="EU1" s="11" t="s">
        <v>58</v>
      </c>
      <c r="EV1" s="11" t="s">
        <v>60</v>
      </c>
      <c r="EW1" s="11" t="s">
        <v>61</v>
      </c>
      <c r="EX1" s="16" t="s">
        <v>88</v>
      </c>
      <c r="EY1" s="9" t="s">
        <v>52</v>
      </c>
      <c r="EZ1" s="11" t="s">
        <v>59</v>
      </c>
      <c r="FA1" s="11" t="s">
        <v>58</v>
      </c>
      <c r="FB1" s="11" t="s">
        <v>60</v>
      </c>
      <c r="FC1" s="11" t="s">
        <v>61</v>
      </c>
      <c r="FD1" s="16" t="s">
        <v>89</v>
      </c>
      <c r="FE1" s="9" t="s">
        <v>52</v>
      </c>
      <c r="FF1" s="11" t="s">
        <v>59</v>
      </c>
      <c r="FG1" s="11" t="s">
        <v>58</v>
      </c>
      <c r="FH1" s="11" t="s">
        <v>60</v>
      </c>
      <c r="FI1" s="11" t="s">
        <v>61</v>
      </c>
      <c r="FJ1" s="16" t="s">
        <v>90</v>
      </c>
      <c r="FK1" s="9" t="s">
        <v>52</v>
      </c>
      <c r="FL1" s="11" t="s">
        <v>59</v>
      </c>
      <c r="FM1" s="11" t="s">
        <v>58</v>
      </c>
      <c r="FN1" s="11" t="s">
        <v>60</v>
      </c>
      <c r="FO1" s="11" t="s">
        <v>61</v>
      </c>
      <c r="FP1" s="16" t="s">
        <v>91</v>
      </c>
      <c r="FQ1" s="9" t="s">
        <v>52</v>
      </c>
      <c r="FR1" s="11" t="s">
        <v>59</v>
      </c>
      <c r="FS1" s="11" t="s">
        <v>58</v>
      </c>
      <c r="FT1" s="11" t="s">
        <v>60</v>
      </c>
      <c r="FU1" s="11" t="s">
        <v>61</v>
      </c>
      <c r="FV1" s="16" t="s">
        <v>92</v>
      </c>
      <c r="FW1" s="9" t="s">
        <v>52</v>
      </c>
      <c r="FX1" s="11" t="s">
        <v>59</v>
      </c>
      <c r="FY1" s="11" t="s">
        <v>58</v>
      </c>
      <c r="FZ1" s="11" t="s">
        <v>60</v>
      </c>
      <c r="GA1" s="11" t="s">
        <v>61</v>
      </c>
      <c r="GB1" s="16" t="s">
        <v>93</v>
      </c>
      <c r="GC1" s="9" t="s">
        <v>52</v>
      </c>
      <c r="GD1" s="11" t="s">
        <v>59</v>
      </c>
      <c r="GE1" s="11" t="s">
        <v>58</v>
      </c>
      <c r="GF1" s="11" t="s">
        <v>60</v>
      </c>
      <c r="GG1" s="11" t="s">
        <v>61</v>
      </c>
      <c r="GH1" s="16" t="s">
        <v>94</v>
      </c>
      <c r="GI1" s="9" t="s">
        <v>52</v>
      </c>
      <c r="GJ1" s="11" t="s">
        <v>59</v>
      </c>
      <c r="GK1" s="11" t="s">
        <v>58</v>
      </c>
      <c r="GL1" s="11" t="s">
        <v>60</v>
      </c>
      <c r="GM1" s="11" t="s">
        <v>61</v>
      </c>
      <c r="GN1" s="16" t="s">
        <v>95</v>
      </c>
      <c r="GO1" s="9" t="s">
        <v>52</v>
      </c>
      <c r="GP1" s="11" t="s">
        <v>59</v>
      </c>
      <c r="GQ1" s="11" t="s">
        <v>58</v>
      </c>
      <c r="GR1" s="11" t="s">
        <v>60</v>
      </c>
      <c r="GS1" s="11" t="s">
        <v>61</v>
      </c>
      <c r="GT1" s="16" t="s">
        <v>96</v>
      </c>
      <c r="GU1" s="9" t="s">
        <v>52</v>
      </c>
      <c r="GV1" s="11" t="s">
        <v>59</v>
      </c>
      <c r="GW1" s="11" t="s">
        <v>58</v>
      </c>
      <c r="GX1" s="11" t="s">
        <v>60</v>
      </c>
      <c r="GY1" s="11" t="s">
        <v>61</v>
      </c>
      <c r="GZ1" s="16" t="s">
        <v>97</v>
      </c>
      <c r="HA1" s="9" t="s">
        <v>52</v>
      </c>
      <c r="HB1" s="11" t="s">
        <v>59</v>
      </c>
      <c r="HC1" s="11" t="s">
        <v>58</v>
      </c>
      <c r="HD1" s="11" t="s">
        <v>60</v>
      </c>
      <c r="HE1" s="11" t="s">
        <v>61</v>
      </c>
      <c r="HF1" s="17" t="s">
        <v>55</v>
      </c>
      <c r="HG1" s="16" t="s">
        <v>63</v>
      </c>
      <c r="HH1" s="9" t="s">
        <v>52</v>
      </c>
      <c r="HI1" s="11" t="s">
        <v>53</v>
      </c>
      <c r="HJ1" s="11" t="s">
        <v>56</v>
      </c>
      <c r="HK1" s="11" t="s">
        <v>57</v>
      </c>
      <c r="HL1" s="11" t="s">
        <v>54</v>
      </c>
      <c r="HM1" s="16" t="s">
        <v>64</v>
      </c>
      <c r="HN1" s="9" t="s">
        <v>52</v>
      </c>
      <c r="HO1" s="11" t="s">
        <v>53</v>
      </c>
      <c r="HP1" s="11" t="s">
        <v>56</v>
      </c>
      <c r="HQ1" s="11" t="s">
        <v>57</v>
      </c>
      <c r="HR1" s="11" t="s">
        <v>54</v>
      </c>
      <c r="HS1" s="16" t="s">
        <v>65</v>
      </c>
      <c r="HT1" s="9" t="s">
        <v>52</v>
      </c>
      <c r="HU1" s="11" t="s">
        <v>53</v>
      </c>
      <c r="HV1" s="11" t="s">
        <v>56</v>
      </c>
      <c r="HW1" s="11" t="s">
        <v>57</v>
      </c>
      <c r="HX1" s="11" t="s">
        <v>54</v>
      </c>
      <c r="HY1" s="16" t="s">
        <v>66</v>
      </c>
      <c r="HZ1" s="9" t="s">
        <v>52</v>
      </c>
      <c r="IA1" s="11" t="s">
        <v>53</v>
      </c>
      <c r="IB1" s="11" t="s">
        <v>56</v>
      </c>
      <c r="IC1" s="11" t="s">
        <v>57</v>
      </c>
      <c r="ID1" s="11" t="s">
        <v>54</v>
      </c>
      <c r="IE1" s="16" t="s">
        <v>67</v>
      </c>
      <c r="IF1" s="9" t="s">
        <v>52</v>
      </c>
      <c r="IG1" s="11" t="s">
        <v>53</v>
      </c>
      <c r="IH1" s="11" t="s">
        <v>56</v>
      </c>
      <c r="II1" s="11" t="s">
        <v>57</v>
      </c>
      <c r="IJ1" s="11" t="s">
        <v>54</v>
      </c>
      <c r="IK1" s="16" t="s">
        <v>68</v>
      </c>
      <c r="IL1" s="9" t="s">
        <v>52</v>
      </c>
      <c r="IM1" s="11" t="s">
        <v>53</v>
      </c>
      <c r="IN1" s="11" t="s">
        <v>56</v>
      </c>
      <c r="IO1" s="11" t="s">
        <v>57</v>
      </c>
      <c r="IP1" s="11" t="s">
        <v>54</v>
      </c>
      <c r="IQ1" s="16" t="s">
        <v>69</v>
      </c>
      <c r="IR1" s="9" t="s">
        <v>52</v>
      </c>
      <c r="IS1" s="11" t="s">
        <v>53</v>
      </c>
      <c r="IT1" s="11" t="s">
        <v>56</v>
      </c>
      <c r="IU1" s="11" t="s">
        <v>57</v>
      </c>
      <c r="IV1" s="11" t="s">
        <v>54</v>
      </c>
      <c r="IW1" s="16" t="s">
        <v>70</v>
      </c>
      <c r="IX1" s="9" t="s">
        <v>52</v>
      </c>
      <c r="IY1" s="11" t="s">
        <v>53</v>
      </c>
      <c r="IZ1" s="11" t="s">
        <v>56</v>
      </c>
      <c r="JA1" s="11" t="s">
        <v>57</v>
      </c>
      <c r="JB1" s="11" t="s">
        <v>54</v>
      </c>
      <c r="JC1" s="16" t="s">
        <v>71</v>
      </c>
      <c r="JD1" s="9" t="s">
        <v>52</v>
      </c>
      <c r="JE1" s="11" t="s">
        <v>53</v>
      </c>
      <c r="JF1" s="11" t="s">
        <v>56</v>
      </c>
      <c r="JG1" s="11" t="s">
        <v>57</v>
      </c>
      <c r="JH1" s="11" t="s">
        <v>54</v>
      </c>
      <c r="JI1" s="16" t="s">
        <v>72</v>
      </c>
      <c r="JJ1" s="9" t="s">
        <v>52</v>
      </c>
      <c r="JK1" s="11" t="s">
        <v>53</v>
      </c>
      <c r="JL1" s="11" t="s">
        <v>56</v>
      </c>
      <c r="JM1" s="11" t="s">
        <v>57</v>
      </c>
      <c r="JN1" s="11" t="s">
        <v>54</v>
      </c>
      <c r="JO1" s="16" t="s">
        <v>73</v>
      </c>
      <c r="JP1" s="9" t="s">
        <v>52</v>
      </c>
      <c r="JQ1" s="11" t="s">
        <v>53</v>
      </c>
      <c r="JR1" s="11" t="s">
        <v>56</v>
      </c>
      <c r="JS1" s="11" t="s">
        <v>57</v>
      </c>
      <c r="JT1" s="11" t="s">
        <v>54</v>
      </c>
      <c r="JU1" s="16" t="s">
        <v>74</v>
      </c>
      <c r="JV1" s="9" t="s">
        <v>52</v>
      </c>
      <c r="JW1" s="11" t="s">
        <v>53</v>
      </c>
      <c r="JX1" s="11" t="s">
        <v>56</v>
      </c>
      <c r="JY1" s="11" t="s">
        <v>57</v>
      </c>
      <c r="JZ1" s="11" t="s">
        <v>54</v>
      </c>
      <c r="KA1" s="16" t="s">
        <v>75</v>
      </c>
      <c r="KB1" s="9" t="s">
        <v>52</v>
      </c>
      <c r="KC1" s="11" t="s">
        <v>53</v>
      </c>
      <c r="KD1" s="11" t="s">
        <v>56</v>
      </c>
      <c r="KE1" s="11" t="s">
        <v>57</v>
      </c>
      <c r="KF1" s="11" t="s">
        <v>54</v>
      </c>
      <c r="KG1" s="16" t="s">
        <v>76</v>
      </c>
      <c r="KH1" s="9" t="s">
        <v>52</v>
      </c>
      <c r="KI1" s="11" t="s">
        <v>53</v>
      </c>
      <c r="KJ1" s="11" t="s">
        <v>56</v>
      </c>
      <c r="KK1" s="11" t="s">
        <v>57</v>
      </c>
      <c r="KL1" s="11" t="s">
        <v>54</v>
      </c>
      <c r="KM1" s="16" t="s">
        <v>77</v>
      </c>
      <c r="KN1" s="9" t="s">
        <v>52</v>
      </c>
      <c r="KO1" s="11" t="s">
        <v>53</v>
      </c>
      <c r="KP1" s="11" t="s">
        <v>56</v>
      </c>
      <c r="KQ1" s="11" t="s">
        <v>57</v>
      </c>
      <c r="KR1" s="11" t="s">
        <v>54</v>
      </c>
      <c r="KS1" s="16" t="s">
        <v>78</v>
      </c>
      <c r="KT1" s="9" t="s">
        <v>52</v>
      </c>
      <c r="KU1" s="11" t="s">
        <v>53</v>
      </c>
      <c r="KV1" s="11" t="s">
        <v>56</v>
      </c>
      <c r="KW1" s="11" t="s">
        <v>57</v>
      </c>
      <c r="KX1" s="11" t="s">
        <v>54</v>
      </c>
      <c r="KY1" s="16" t="s">
        <v>79</v>
      </c>
      <c r="KZ1" s="9" t="s">
        <v>52</v>
      </c>
      <c r="LA1" s="11" t="s">
        <v>53</v>
      </c>
      <c r="LB1" s="11" t="s">
        <v>56</v>
      </c>
      <c r="LC1" s="11" t="s">
        <v>57</v>
      </c>
      <c r="LD1" s="11" t="s">
        <v>54</v>
      </c>
      <c r="LE1" s="16" t="s">
        <v>80</v>
      </c>
      <c r="LF1" s="9" t="s">
        <v>52</v>
      </c>
      <c r="LG1" s="11" t="s">
        <v>53</v>
      </c>
      <c r="LH1" s="11" t="s">
        <v>56</v>
      </c>
      <c r="LI1" s="11" t="s">
        <v>57</v>
      </c>
      <c r="LJ1" s="11" t="s">
        <v>54</v>
      </c>
      <c r="LK1" s="16" t="s">
        <v>81</v>
      </c>
      <c r="LL1" s="9" t="s">
        <v>52</v>
      </c>
      <c r="LM1" s="11" t="s">
        <v>53</v>
      </c>
      <c r="LN1" s="11" t="s">
        <v>56</v>
      </c>
      <c r="LO1" s="11" t="s">
        <v>57</v>
      </c>
      <c r="LP1" s="11" t="s">
        <v>54</v>
      </c>
      <c r="LQ1" s="16" t="s">
        <v>82</v>
      </c>
      <c r="LR1" s="9" t="s">
        <v>52</v>
      </c>
      <c r="LS1" s="11" t="s">
        <v>53</v>
      </c>
      <c r="LT1" s="11" t="s">
        <v>56</v>
      </c>
      <c r="LU1" s="11" t="s">
        <v>57</v>
      </c>
      <c r="LV1" s="11" t="s">
        <v>54</v>
      </c>
      <c r="LW1" s="16" t="s">
        <v>83</v>
      </c>
      <c r="LX1" s="9" t="s">
        <v>52</v>
      </c>
      <c r="LY1" s="11" t="s">
        <v>53</v>
      </c>
      <c r="LZ1" s="11" t="s">
        <v>56</v>
      </c>
      <c r="MA1" s="11" t="s">
        <v>57</v>
      </c>
      <c r="MB1" s="11" t="s">
        <v>54</v>
      </c>
      <c r="MC1" s="16" t="s">
        <v>84</v>
      </c>
      <c r="MD1" s="9" t="s">
        <v>52</v>
      </c>
      <c r="ME1" s="11" t="s">
        <v>53</v>
      </c>
      <c r="MF1" s="11" t="s">
        <v>56</v>
      </c>
      <c r="MG1" s="11" t="s">
        <v>57</v>
      </c>
      <c r="MH1" s="11" t="s">
        <v>54</v>
      </c>
      <c r="MI1" s="16" t="s">
        <v>85</v>
      </c>
      <c r="MJ1" s="9" t="s">
        <v>52</v>
      </c>
      <c r="MK1" s="11" t="s">
        <v>53</v>
      </c>
      <c r="ML1" s="11" t="s">
        <v>56</v>
      </c>
      <c r="MM1" s="11" t="s">
        <v>57</v>
      </c>
      <c r="MN1" s="11" t="s">
        <v>54</v>
      </c>
      <c r="MO1" s="16" t="s">
        <v>86</v>
      </c>
      <c r="MP1" s="9" t="s">
        <v>52</v>
      </c>
      <c r="MQ1" s="11" t="s">
        <v>53</v>
      </c>
      <c r="MR1" s="11" t="s">
        <v>56</v>
      </c>
      <c r="MS1" s="11" t="s">
        <v>57</v>
      </c>
      <c r="MT1" s="11" t="s">
        <v>54</v>
      </c>
      <c r="MU1" s="16" t="s">
        <v>87</v>
      </c>
      <c r="MV1" s="9" t="s">
        <v>52</v>
      </c>
      <c r="MW1" s="11" t="s">
        <v>53</v>
      </c>
      <c r="MX1" s="11" t="s">
        <v>56</v>
      </c>
      <c r="MY1" s="11" t="s">
        <v>57</v>
      </c>
      <c r="MZ1" s="11" t="s">
        <v>54</v>
      </c>
      <c r="NA1" s="16" t="s">
        <v>88</v>
      </c>
      <c r="NB1" s="9" t="s">
        <v>52</v>
      </c>
      <c r="NC1" s="11" t="s">
        <v>53</v>
      </c>
      <c r="ND1" s="11" t="s">
        <v>56</v>
      </c>
      <c r="NE1" s="11" t="s">
        <v>57</v>
      </c>
      <c r="NF1" s="11" t="s">
        <v>54</v>
      </c>
      <c r="NG1" s="16" t="s">
        <v>89</v>
      </c>
      <c r="NH1" s="9" t="s">
        <v>52</v>
      </c>
      <c r="NI1" s="11" t="s">
        <v>53</v>
      </c>
      <c r="NJ1" s="11" t="s">
        <v>56</v>
      </c>
      <c r="NK1" s="11" t="s">
        <v>57</v>
      </c>
      <c r="NL1" s="11" t="s">
        <v>54</v>
      </c>
      <c r="NM1" s="16" t="s">
        <v>90</v>
      </c>
      <c r="NN1" s="9" t="s">
        <v>52</v>
      </c>
      <c r="NO1" s="11" t="s">
        <v>53</v>
      </c>
      <c r="NP1" s="11" t="s">
        <v>56</v>
      </c>
      <c r="NQ1" s="11" t="s">
        <v>57</v>
      </c>
      <c r="NR1" s="11" t="s">
        <v>54</v>
      </c>
      <c r="NS1" s="16" t="s">
        <v>91</v>
      </c>
      <c r="NT1" s="9" t="s">
        <v>52</v>
      </c>
      <c r="NU1" s="11" t="s">
        <v>53</v>
      </c>
      <c r="NV1" s="11" t="s">
        <v>56</v>
      </c>
      <c r="NW1" s="11" t="s">
        <v>57</v>
      </c>
      <c r="NX1" s="11" t="s">
        <v>54</v>
      </c>
      <c r="NY1" s="16" t="s">
        <v>92</v>
      </c>
      <c r="NZ1" s="9" t="s">
        <v>52</v>
      </c>
      <c r="OA1" s="11" t="s">
        <v>53</v>
      </c>
      <c r="OB1" s="11" t="s">
        <v>56</v>
      </c>
      <c r="OC1" s="11" t="s">
        <v>57</v>
      </c>
      <c r="OD1" s="11" t="s">
        <v>54</v>
      </c>
      <c r="OE1" s="16" t="s">
        <v>93</v>
      </c>
      <c r="OF1" s="9" t="s">
        <v>52</v>
      </c>
      <c r="OG1" s="11" t="s">
        <v>53</v>
      </c>
      <c r="OH1" s="11" t="s">
        <v>56</v>
      </c>
      <c r="OI1" s="11" t="s">
        <v>57</v>
      </c>
      <c r="OJ1" s="11" t="s">
        <v>54</v>
      </c>
      <c r="OK1" s="16" t="s">
        <v>94</v>
      </c>
      <c r="OL1" s="9" t="s">
        <v>52</v>
      </c>
      <c r="OM1" s="11" t="s">
        <v>53</v>
      </c>
      <c r="ON1" s="11" t="s">
        <v>56</v>
      </c>
      <c r="OO1" s="11" t="s">
        <v>57</v>
      </c>
      <c r="OP1" s="11" t="s">
        <v>54</v>
      </c>
      <c r="OQ1" s="16" t="s">
        <v>95</v>
      </c>
      <c r="OR1" s="9" t="s">
        <v>52</v>
      </c>
      <c r="OS1" s="11" t="s">
        <v>53</v>
      </c>
      <c r="OT1" s="11" t="s">
        <v>56</v>
      </c>
      <c r="OU1" s="11" t="s">
        <v>57</v>
      </c>
      <c r="OV1" s="11" t="s">
        <v>54</v>
      </c>
      <c r="OW1" s="16" t="s">
        <v>96</v>
      </c>
      <c r="OX1" s="9" t="s">
        <v>52</v>
      </c>
      <c r="OY1" s="11" t="s">
        <v>53</v>
      </c>
      <c r="OZ1" s="11" t="s">
        <v>56</v>
      </c>
      <c r="PA1" s="11" t="s">
        <v>57</v>
      </c>
      <c r="PB1" s="11" t="s">
        <v>54</v>
      </c>
      <c r="PC1" s="16" t="s">
        <v>97</v>
      </c>
      <c r="PD1" s="9" t="s">
        <v>52</v>
      </c>
      <c r="PE1" s="11" t="s">
        <v>53</v>
      </c>
      <c r="PF1" s="11" t="s">
        <v>56</v>
      </c>
      <c r="PG1" s="11" t="s">
        <v>57</v>
      </c>
      <c r="PH1" s="11" t="s">
        <v>54</v>
      </c>
    </row>
    <row r="2" spans="1:424" ht="52">
      <c r="A2" s="134" t="str">
        <f>賃上げ支援事業実績報告書!$D4</f>
        <v>医療法人社団○○会 理事長△△ □□</v>
      </c>
      <c r="B2" s="134" t="str">
        <f>賃上げ支援事業実績報告書!$D5</f>
        <v>▲▲クリニック</v>
      </c>
      <c r="C2" s="19"/>
      <c r="D2" s="10" t="e">
        <f>賃上げ支援事業実績報告書!#REF!</f>
        <v>#REF!</v>
      </c>
      <c r="E2" s="10" t="str">
        <f>賃上げ支援事業実績報告書!$B10</f>
        <v>A．対象人数
（常勤換算数）</v>
      </c>
      <c r="F2" s="10">
        <f>賃上げ支援事業実績報告書!$B11</f>
        <v>3.75</v>
      </c>
      <c r="G2" s="10">
        <f>賃上げ支援事業実績報告書!$B14</f>
        <v>4.5</v>
      </c>
      <c r="H2" s="10" t="e">
        <f>賃上げ支援事業実績報告書!#REF!</f>
        <v>#REF!</v>
      </c>
      <c r="I2" s="10">
        <f>賃上げ支援事業実績報告書!$B15</f>
        <v>0</v>
      </c>
      <c r="J2" s="10" t="e">
        <f>賃上げ支援事業実績報告書!#REF!</f>
        <v>#REF!</v>
      </c>
      <c r="K2" s="10" t="e">
        <f>賃上げ支援事業実績報告書!#REF!</f>
        <v>#REF!</v>
      </c>
      <c r="L2" s="10" t="e">
        <f>賃上げ支援事業実績報告書!#REF!</f>
        <v>#REF!</v>
      </c>
      <c r="M2" s="10" t="e">
        <f>賃上げ支援事業実績報告書!#REF!</f>
        <v>#REF!</v>
      </c>
      <c r="N2" s="10" t="e">
        <f>賃上げ支援事業実績報告書!#REF!</f>
        <v>#REF!</v>
      </c>
      <c r="O2" s="10" t="e">
        <f>賃上げ支援事業実績報告書!#REF!</f>
        <v>#REF!</v>
      </c>
      <c r="P2" s="10" t="e">
        <f>賃上げ支援事業実績報告書!#REF!</f>
        <v>#REF!</v>
      </c>
      <c r="Q2" s="10" t="e">
        <f>賃上げ支援事業実績報告書!#REF!</f>
        <v>#REF!</v>
      </c>
      <c r="R2" s="10" t="e">
        <f>賃上げ支援事業実績報告書!#REF!</f>
        <v>#REF!</v>
      </c>
      <c r="S2" s="10" t="e">
        <f>賃上げ支援事業実績報告書!#REF!</f>
        <v>#REF!</v>
      </c>
      <c r="T2" s="10" t="e">
        <f>賃上げ支援事業実績報告書!#REF!</f>
        <v>#REF!</v>
      </c>
      <c r="U2" s="10" t="e">
        <f>賃上げ支援事業実績報告書!#REF!</f>
        <v>#REF!</v>
      </c>
      <c r="V2" s="10" t="e">
        <f>賃上げ支援事業実績報告書!#REF!</f>
        <v>#REF!</v>
      </c>
      <c r="W2" s="10" t="e">
        <f>賃上げ支援事業実績報告書!#REF!</f>
        <v>#REF!</v>
      </c>
      <c r="X2" s="10" t="e">
        <f>賃上げ支援事業実績報告書!#REF!</f>
        <v>#REF!</v>
      </c>
      <c r="Y2" s="10" t="e">
        <f>賃上げ支援事業実績報告書!#REF!</f>
        <v>#REF!</v>
      </c>
      <c r="Z2" s="10" t="e">
        <f>賃上げ支援事業実績報告書!#REF!</f>
        <v>#REF!</v>
      </c>
      <c r="AA2" s="10" t="e">
        <f>賃上げ支援事業実績報告書!#REF!</f>
        <v>#REF!</v>
      </c>
      <c r="AB2" s="10" t="e">
        <f>賃上げ支援事業実績報告書!#REF!</f>
        <v>#REF!</v>
      </c>
      <c r="AC2" s="10" t="e">
        <f>賃上げ支援事業実績報告書!#REF!</f>
        <v>#REF!</v>
      </c>
      <c r="AD2" s="10" t="e">
        <f>賃上げ支援事業実績報告書!#REF!</f>
        <v>#REF!</v>
      </c>
      <c r="AE2" s="10" t="e">
        <f>賃上げ支援事業実績報告書!#REF!</f>
        <v>#REF!</v>
      </c>
      <c r="AF2" s="10" t="e">
        <f>賃上げ支援事業実績報告書!#REF!</f>
        <v>#REF!</v>
      </c>
      <c r="AG2" s="10" t="e">
        <f>賃上げ支援事業実績報告書!#REF!</f>
        <v>#REF!</v>
      </c>
      <c r="AH2" s="10" t="e">
        <f>賃上げ支援事業実績報告書!#REF!</f>
        <v>#REF!</v>
      </c>
      <c r="AI2" s="10" t="e">
        <f>賃上げ支援事業実績報告書!#REF!</f>
        <v>#REF!</v>
      </c>
      <c r="AJ2" s="10" t="e">
        <f>賃上げ支援事業実績報告書!#REF!</f>
        <v>#REF!</v>
      </c>
      <c r="AK2" s="10" t="e">
        <f>賃上げ支援事業実績報告書!#REF!</f>
        <v>#REF!</v>
      </c>
      <c r="AL2" s="10" t="e">
        <f>賃上げ支援事業実績報告書!#REF!</f>
        <v>#REF!</v>
      </c>
      <c r="AM2" s="10" t="e">
        <f>賃上げ支援事業実績報告書!#REF!</f>
        <v>#REF!</v>
      </c>
      <c r="AN2" s="10" t="e">
        <f>賃上げ支援事業実績報告書!#REF!</f>
        <v>#REF!</v>
      </c>
      <c r="AO2" s="10" t="e">
        <f>賃上げ支援事業実績報告書!#REF!</f>
        <v>#REF!</v>
      </c>
      <c r="AP2" s="10" t="e">
        <f>賃上げ支援事業実績報告書!#REF!</f>
        <v>#REF!</v>
      </c>
      <c r="AQ2" s="10" t="e">
        <f>賃上げ支援事業実績報告書!#REF!</f>
        <v>#REF!</v>
      </c>
      <c r="AR2" s="10" t="e">
        <f>賃上げ支援事業実績報告書!#REF!</f>
        <v>#REF!</v>
      </c>
      <c r="AS2" s="10" t="e">
        <f>賃上げ支援事業実績報告書!#REF!</f>
        <v>#REF!</v>
      </c>
      <c r="AT2" s="10" t="e">
        <f>賃上げ支援事業実績報告書!#REF!</f>
        <v>#REF!</v>
      </c>
      <c r="AU2" s="10" t="e">
        <f>賃上げ支援事業実績報告書!#REF!</f>
        <v>#REF!</v>
      </c>
      <c r="AV2" s="10" t="e">
        <f>賃上げ支援事業実績報告書!#REF!</f>
        <v>#REF!</v>
      </c>
      <c r="AW2" s="10" t="e">
        <f>賃上げ支援事業実績報告書!#REF!</f>
        <v>#REF!</v>
      </c>
      <c r="AX2" s="10" t="e">
        <f>賃上げ支援事業実績報告書!#REF!</f>
        <v>#REF!</v>
      </c>
      <c r="AY2" s="10" t="e">
        <f>賃上げ支援事業実績報告書!#REF!</f>
        <v>#REF!</v>
      </c>
      <c r="AZ2" s="10" t="e">
        <f>賃上げ支援事業実績報告書!#REF!</f>
        <v>#REF!</v>
      </c>
      <c r="BA2" s="10" t="e">
        <f>賃上げ支援事業実績報告書!#REF!</f>
        <v>#REF!</v>
      </c>
      <c r="BB2" s="10" t="e">
        <f>賃上げ支援事業実績報告書!#REF!</f>
        <v>#REF!</v>
      </c>
      <c r="BC2" s="10" t="e">
        <f>賃上げ支援事業実績報告書!#REF!</f>
        <v>#REF!</v>
      </c>
      <c r="BD2" s="10" t="e">
        <f>賃上げ支援事業実績報告書!#REF!</f>
        <v>#REF!</v>
      </c>
      <c r="BE2" s="10" t="e">
        <f>賃上げ支援事業実績報告書!#REF!</f>
        <v>#REF!</v>
      </c>
      <c r="BF2" s="10" t="e">
        <f>賃上げ支援事業実績報告書!#REF!</f>
        <v>#REF!</v>
      </c>
      <c r="BG2" s="10" t="e">
        <f>賃上げ支援事業実績報告書!#REF!</f>
        <v>#REF!</v>
      </c>
      <c r="BH2" s="10" t="e">
        <f>賃上げ支援事業実績報告書!#REF!</f>
        <v>#REF!</v>
      </c>
      <c r="BI2" s="10" t="e">
        <f>賃上げ支援事業実績報告書!#REF!</f>
        <v>#REF!</v>
      </c>
      <c r="BJ2" s="10" t="e">
        <f>賃上げ支援事業実績報告書!#REF!</f>
        <v>#REF!</v>
      </c>
      <c r="BK2" s="10" t="e">
        <f>賃上げ支援事業実績報告書!#REF!</f>
        <v>#REF!</v>
      </c>
      <c r="BL2" s="10" t="e">
        <f>賃上げ支援事業実績報告書!#REF!</f>
        <v>#REF!</v>
      </c>
      <c r="BM2" s="10" t="e">
        <f>賃上げ支援事業実績報告書!#REF!</f>
        <v>#REF!</v>
      </c>
      <c r="BN2" s="10" t="e">
        <f>賃上げ支援事業実績報告書!#REF!</f>
        <v>#REF!</v>
      </c>
      <c r="BO2" s="10" t="e">
        <f>賃上げ支援事業実績報告書!#REF!</f>
        <v>#REF!</v>
      </c>
      <c r="BP2" s="10" t="e">
        <f>賃上げ支援事業実績報告書!#REF!</f>
        <v>#REF!</v>
      </c>
      <c r="BQ2" s="10" t="e">
        <f>賃上げ支援事業実績報告書!#REF!</f>
        <v>#REF!</v>
      </c>
      <c r="BR2" s="10" t="e">
        <f>賃上げ支援事業実績報告書!#REF!</f>
        <v>#REF!</v>
      </c>
      <c r="BS2" s="10" t="e">
        <f>賃上げ支援事業実績報告書!#REF!</f>
        <v>#REF!</v>
      </c>
      <c r="BT2" s="10" t="e">
        <f>賃上げ支援事業実績報告書!#REF!</f>
        <v>#REF!</v>
      </c>
      <c r="BU2" s="10" t="e">
        <f>賃上げ支援事業実績報告書!#REF!</f>
        <v>#REF!</v>
      </c>
      <c r="BV2" s="10" t="e">
        <f>賃上げ支援事業実績報告書!#REF!</f>
        <v>#REF!</v>
      </c>
      <c r="BW2" s="10" t="e">
        <f>賃上げ支援事業実績報告書!#REF!</f>
        <v>#REF!</v>
      </c>
      <c r="BX2" s="10" t="e">
        <f>賃上げ支援事業実績報告書!#REF!</f>
        <v>#REF!</v>
      </c>
      <c r="BY2" s="10" t="e">
        <f>賃上げ支援事業実績報告書!#REF!</f>
        <v>#REF!</v>
      </c>
      <c r="BZ2" s="10" t="e">
        <f>賃上げ支援事業実績報告書!#REF!</f>
        <v>#REF!</v>
      </c>
      <c r="CA2" s="10" t="e">
        <f>賃上げ支援事業実績報告書!#REF!</f>
        <v>#REF!</v>
      </c>
      <c r="CB2" s="10" t="e">
        <f>賃上げ支援事業実績報告書!#REF!</f>
        <v>#REF!</v>
      </c>
      <c r="CC2" s="10" t="e">
        <f>賃上げ支援事業実績報告書!#REF!</f>
        <v>#REF!</v>
      </c>
      <c r="CD2" s="10" t="e">
        <f>賃上げ支援事業実績報告書!#REF!</f>
        <v>#REF!</v>
      </c>
      <c r="CE2" s="10" t="e">
        <f>賃上げ支援事業実績報告書!#REF!</f>
        <v>#REF!</v>
      </c>
      <c r="CF2" s="10" t="e">
        <f>賃上げ支援事業実績報告書!#REF!</f>
        <v>#REF!</v>
      </c>
      <c r="CG2" s="10" t="e">
        <f>賃上げ支援事業実績報告書!#REF!</f>
        <v>#REF!</v>
      </c>
      <c r="CH2" s="10" t="e">
        <f>賃上げ支援事業実績報告書!#REF!</f>
        <v>#REF!</v>
      </c>
      <c r="CI2" s="10" t="e">
        <f>賃上げ支援事業実績報告書!#REF!</f>
        <v>#REF!</v>
      </c>
      <c r="CJ2" s="10" t="e">
        <f>賃上げ支援事業実績報告書!#REF!</f>
        <v>#REF!</v>
      </c>
      <c r="CK2" s="10" t="e">
        <f>賃上げ支援事業実績報告書!#REF!</f>
        <v>#REF!</v>
      </c>
      <c r="CL2" s="10" t="e">
        <f>賃上げ支援事業実績報告書!#REF!</f>
        <v>#REF!</v>
      </c>
      <c r="CM2" s="10" t="e">
        <f>賃上げ支援事業実績報告書!#REF!</f>
        <v>#REF!</v>
      </c>
      <c r="CN2" s="10" t="e">
        <f>賃上げ支援事業実績報告書!#REF!</f>
        <v>#REF!</v>
      </c>
      <c r="CO2" s="10" t="e">
        <f>賃上げ支援事業実績報告書!#REF!</f>
        <v>#REF!</v>
      </c>
      <c r="CP2" s="10" t="e">
        <f>賃上げ支援事業実績報告書!#REF!</f>
        <v>#REF!</v>
      </c>
      <c r="CQ2" s="10" t="e">
        <f>賃上げ支援事業実績報告書!#REF!</f>
        <v>#REF!</v>
      </c>
      <c r="CR2" s="10" t="e">
        <f>賃上げ支援事業実績報告書!#REF!</f>
        <v>#REF!</v>
      </c>
      <c r="CS2" s="10" t="e">
        <f>賃上げ支援事業実績報告書!#REF!</f>
        <v>#REF!</v>
      </c>
      <c r="CT2" s="10" t="e">
        <f>賃上げ支援事業実績報告書!#REF!</f>
        <v>#REF!</v>
      </c>
      <c r="CU2" s="10" t="e">
        <f>賃上げ支援事業実績報告書!#REF!</f>
        <v>#REF!</v>
      </c>
      <c r="CV2" s="10" t="e">
        <f>賃上げ支援事業実績報告書!#REF!</f>
        <v>#REF!</v>
      </c>
      <c r="CW2" s="10" t="e">
        <f>賃上げ支援事業実績報告書!#REF!</f>
        <v>#REF!</v>
      </c>
      <c r="CX2" s="10" t="e">
        <f>賃上げ支援事業実績報告書!#REF!</f>
        <v>#REF!</v>
      </c>
      <c r="CY2" s="10" t="e">
        <f>賃上げ支援事業実績報告書!#REF!</f>
        <v>#REF!</v>
      </c>
      <c r="CZ2" s="10" t="e">
        <f>賃上げ支援事業実績報告書!#REF!</f>
        <v>#REF!</v>
      </c>
      <c r="DA2" s="10" t="e">
        <f>賃上げ支援事業実績報告書!#REF!</f>
        <v>#REF!</v>
      </c>
      <c r="DB2" s="10" t="e">
        <f>賃上げ支援事業実績報告書!#REF!</f>
        <v>#REF!</v>
      </c>
      <c r="DC2" s="10" t="e">
        <f>賃上げ支援事業実績報告書!#REF!</f>
        <v>#REF!</v>
      </c>
      <c r="DD2" s="10" t="e">
        <f>賃上げ支援事業実績報告書!#REF!</f>
        <v>#REF!</v>
      </c>
      <c r="DE2" s="10" t="e">
        <f>賃上げ支援事業実績報告書!#REF!</f>
        <v>#REF!</v>
      </c>
      <c r="DF2" s="10" t="e">
        <f>賃上げ支援事業実績報告書!#REF!</f>
        <v>#REF!</v>
      </c>
      <c r="DG2" s="10" t="e">
        <f>賃上げ支援事業実績報告書!#REF!</f>
        <v>#REF!</v>
      </c>
      <c r="DH2" s="10" t="e">
        <f>賃上げ支援事業実績報告書!#REF!</f>
        <v>#REF!</v>
      </c>
      <c r="DI2" s="10" t="e">
        <f>賃上げ支援事業実績報告書!#REF!</f>
        <v>#REF!</v>
      </c>
      <c r="DJ2" s="10" t="e">
        <f>賃上げ支援事業実績報告書!#REF!</f>
        <v>#REF!</v>
      </c>
      <c r="DK2" s="10" t="e">
        <f>賃上げ支援事業実績報告書!#REF!</f>
        <v>#REF!</v>
      </c>
      <c r="DL2" s="10" t="e">
        <f>賃上げ支援事業実績報告書!#REF!</f>
        <v>#REF!</v>
      </c>
      <c r="DM2" s="10" t="e">
        <f>賃上げ支援事業実績報告書!#REF!</f>
        <v>#REF!</v>
      </c>
      <c r="DN2" s="10" t="e">
        <f>賃上げ支援事業実績報告書!#REF!</f>
        <v>#REF!</v>
      </c>
      <c r="DO2" s="10" t="e">
        <f>賃上げ支援事業実績報告書!#REF!</f>
        <v>#REF!</v>
      </c>
      <c r="DP2" s="10" t="e">
        <f>賃上げ支援事業実績報告書!#REF!</f>
        <v>#REF!</v>
      </c>
      <c r="DQ2" s="10" t="e">
        <f>賃上げ支援事業実績報告書!#REF!</f>
        <v>#REF!</v>
      </c>
      <c r="DR2" s="10" t="e">
        <f>賃上げ支援事業実績報告書!#REF!</f>
        <v>#REF!</v>
      </c>
      <c r="DS2" s="10" t="e">
        <f>賃上げ支援事業実績報告書!#REF!</f>
        <v>#REF!</v>
      </c>
      <c r="DT2" s="10" t="e">
        <f>賃上げ支援事業実績報告書!#REF!</f>
        <v>#REF!</v>
      </c>
      <c r="DU2" s="10" t="e">
        <f>賃上げ支援事業実績報告書!#REF!</f>
        <v>#REF!</v>
      </c>
      <c r="DV2" s="10" t="e">
        <f>賃上げ支援事業実績報告書!#REF!</f>
        <v>#REF!</v>
      </c>
      <c r="DW2" s="10" t="e">
        <f>賃上げ支援事業実績報告書!#REF!</f>
        <v>#REF!</v>
      </c>
      <c r="DX2" s="10" t="e">
        <f>賃上げ支援事業実績報告書!#REF!</f>
        <v>#REF!</v>
      </c>
      <c r="DY2" s="10" t="e">
        <f>賃上げ支援事業実績報告書!#REF!</f>
        <v>#REF!</v>
      </c>
      <c r="DZ2" s="10" t="e">
        <f>賃上げ支援事業実績報告書!#REF!</f>
        <v>#REF!</v>
      </c>
      <c r="EA2" s="10" t="e">
        <f>賃上げ支援事業実績報告書!#REF!</f>
        <v>#REF!</v>
      </c>
      <c r="EB2" s="10" t="e">
        <f>賃上げ支援事業実績報告書!#REF!</f>
        <v>#REF!</v>
      </c>
      <c r="EC2" s="10" t="e">
        <f>賃上げ支援事業実績報告書!#REF!</f>
        <v>#REF!</v>
      </c>
      <c r="ED2" s="10" t="e">
        <f>賃上げ支援事業実績報告書!#REF!</f>
        <v>#REF!</v>
      </c>
      <c r="EE2" s="10" t="e">
        <f>賃上げ支援事業実績報告書!#REF!</f>
        <v>#REF!</v>
      </c>
      <c r="EF2" s="10" t="e">
        <f>賃上げ支援事業実績報告書!#REF!</f>
        <v>#REF!</v>
      </c>
      <c r="EG2" s="10" t="e">
        <f>賃上げ支援事業実績報告書!#REF!</f>
        <v>#REF!</v>
      </c>
      <c r="EH2" s="10" t="e">
        <f>賃上げ支援事業実績報告書!#REF!</f>
        <v>#REF!</v>
      </c>
      <c r="EI2" s="10" t="e">
        <f>賃上げ支援事業実績報告書!#REF!</f>
        <v>#REF!</v>
      </c>
      <c r="EJ2" s="10" t="e">
        <f>賃上げ支援事業実績報告書!#REF!</f>
        <v>#REF!</v>
      </c>
      <c r="EK2" s="10" t="e">
        <f>賃上げ支援事業実績報告書!#REF!</f>
        <v>#REF!</v>
      </c>
      <c r="EL2" s="10" t="e">
        <f>賃上げ支援事業実績報告書!#REF!</f>
        <v>#REF!</v>
      </c>
      <c r="EM2" s="10" t="e">
        <f>賃上げ支援事業実績報告書!#REF!</f>
        <v>#REF!</v>
      </c>
      <c r="EN2" s="10" t="e">
        <f>賃上げ支援事業実績報告書!#REF!</f>
        <v>#REF!</v>
      </c>
      <c r="EO2" s="10" t="e">
        <f>賃上げ支援事業実績報告書!#REF!</f>
        <v>#REF!</v>
      </c>
      <c r="EP2" s="10" t="e">
        <f>賃上げ支援事業実績報告書!#REF!</f>
        <v>#REF!</v>
      </c>
      <c r="EQ2" s="10" t="e">
        <f>賃上げ支援事業実績報告書!#REF!</f>
        <v>#REF!</v>
      </c>
      <c r="ER2" s="10" t="e">
        <f>賃上げ支援事業実績報告書!#REF!</f>
        <v>#REF!</v>
      </c>
      <c r="ES2" s="10" t="e">
        <f>賃上げ支援事業実績報告書!#REF!</f>
        <v>#REF!</v>
      </c>
      <c r="ET2" s="10" t="e">
        <f>賃上げ支援事業実績報告書!#REF!</f>
        <v>#REF!</v>
      </c>
      <c r="EU2" s="10" t="e">
        <f>賃上げ支援事業実績報告書!#REF!</f>
        <v>#REF!</v>
      </c>
      <c r="EV2" s="10" t="e">
        <f>賃上げ支援事業実績報告書!#REF!</f>
        <v>#REF!</v>
      </c>
      <c r="EW2" s="10" t="e">
        <f>賃上げ支援事業実績報告書!#REF!</f>
        <v>#REF!</v>
      </c>
      <c r="EX2" s="10" t="e">
        <f>賃上げ支援事業実績報告書!#REF!</f>
        <v>#REF!</v>
      </c>
      <c r="EY2" s="10" t="e">
        <f>賃上げ支援事業実績報告書!#REF!</f>
        <v>#REF!</v>
      </c>
      <c r="EZ2" s="10" t="e">
        <f>賃上げ支援事業実績報告書!#REF!</f>
        <v>#REF!</v>
      </c>
      <c r="FA2" s="10" t="e">
        <f>賃上げ支援事業実績報告書!#REF!</f>
        <v>#REF!</v>
      </c>
      <c r="FB2" s="10" t="e">
        <f>賃上げ支援事業実績報告書!#REF!</f>
        <v>#REF!</v>
      </c>
      <c r="FC2" s="10" t="e">
        <f>賃上げ支援事業実績報告書!#REF!</f>
        <v>#REF!</v>
      </c>
      <c r="FD2" s="10" t="e">
        <f>賃上げ支援事業実績報告書!#REF!</f>
        <v>#REF!</v>
      </c>
      <c r="FE2" s="10" t="e">
        <f>賃上げ支援事業実績報告書!#REF!</f>
        <v>#REF!</v>
      </c>
      <c r="FF2" s="10" t="e">
        <f>賃上げ支援事業実績報告書!#REF!</f>
        <v>#REF!</v>
      </c>
      <c r="FG2" s="10" t="e">
        <f>賃上げ支援事業実績報告書!#REF!</f>
        <v>#REF!</v>
      </c>
      <c r="FH2" s="10" t="e">
        <f>賃上げ支援事業実績報告書!#REF!</f>
        <v>#REF!</v>
      </c>
      <c r="FI2" s="10" t="e">
        <f>賃上げ支援事業実績報告書!#REF!</f>
        <v>#REF!</v>
      </c>
      <c r="FJ2" s="10" t="e">
        <f>賃上げ支援事業実績報告書!#REF!</f>
        <v>#REF!</v>
      </c>
      <c r="FK2" s="10" t="e">
        <f>賃上げ支援事業実績報告書!#REF!</f>
        <v>#REF!</v>
      </c>
      <c r="FL2" s="10" t="e">
        <f>賃上げ支援事業実績報告書!#REF!</f>
        <v>#REF!</v>
      </c>
      <c r="FM2" s="10" t="e">
        <f>賃上げ支援事業実績報告書!#REF!</f>
        <v>#REF!</v>
      </c>
      <c r="FN2" s="10" t="e">
        <f>賃上げ支援事業実績報告書!#REF!</f>
        <v>#REF!</v>
      </c>
      <c r="FO2" s="10" t="e">
        <f>賃上げ支援事業実績報告書!#REF!</f>
        <v>#REF!</v>
      </c>
      <c r="FP2" s="10" t="e">
        <f>賃上げ支援事業実績報告書!#REF!</f>
        <v>#REF!</v>
      </c>
      <c r="FQ2" s="10" t="e">
        <f>賃上げ支援事業実績報告書!#REF!</f>
        <v>#REF!</v>
      </c>
      <c r="FR2" s="10" t="e">
        <f>賃上げ支援事業実績報告書!#REF!</f>
        <v>#REF!</v>
      </c>
      <c r="FS2" s="10" t="e">
        <f>賃上げ支援事業実績報告書!#REF!</f>
        <v>#REF!</v>
      </c>
      <c r="FT2" s="10" t="e">
        <f>賃上げ支援事業実績報告書!#REF!</f>
        <v>#REF!</v>
      </c>
      <c r="FU2" s="10" t="e">
        <f>賃上げ支援事業実績報告書!#REF!</f>
        <v>#REF!</v>
      </c>
      <c r="FV2" s="10" t="e">
        <f>賃上げ支援事業実績報告書!#REF!</f>
        <v>#REF!</v>
      </c>
      <c r="FW2" s="10" t="e">
        <f>賃上げ支援事業実績報告書!#REF!</f>
        <v>#REF!</v>
      </c>
      <c r="FX2" s="10" t="e">
        <f>賃上げ支援事業実績報告書!#REF!</f>
        <v>#REF!</v>
      </c>
      <c r="FY2" s="10" t="e">
        <f>賃上げ支援事業実績報告書!#REF!</f>
        <v>#REF!</v>
      </c>
      <c r="FZ2" s="10" t="e">
        <f>賃上げ支援事業実績報告書!#REF!</f>
        <v>#REF!</v>
      </c>
      <c r="GA2" s="10" t="e">
        <f>賃上げ支援事業実績報告書!#REF!</f>
        <v>#REF!</v>
      </c>
      <c r="GB2" s="10" t="e">
        <f>賃上げ支援事業実績報告書!#REF!</f>
        <v>#REF!</v>
      </c>
      <c r="GC2" s="10" t="e">
        <f>賃上げ支援事業実績報告書!#REF!</f>
        <v>#REF!</v>
      </c>
      <c r="GD2" s="10" t="e">
        <f>賃上げ支援事業実績報告書!#REF!</f>
        <v>#REF!</v>
      </c>
      <c r="GE2" s="10" t="e">
        <f>賃上げ支援事業実績報告書!#REF!</f>
        <v>#REF!</v>
      </c>
      <c r="GF2" s="10" t="e">
        <f>賃上げ支援事業実績報告書!#REF!</f>
        <v>#REF!</v>
      </c>
      <c r="GG2" s="10" t="e">
        <f>賃上げ支援事業実績報告書!#REF!</f>
        <v>#REF!</v>
      </c>
      <c r="GH2" s="10" t="e">
        <f>賃上げ支援事業実績報告書!#REF!</f>
        <v>#REF!</v>
      </c>
      <c r="GI2" s="10" t="e">
        <f>賃上げ支援事業実績報告書!#REF!</f>
        <v>#REF!</v>
      </c>
      <c r="GJ2" s="10" t="e">
        <f>賃上げ支援事業実績報告書!#REF!</f>
        <v>#REF!</v>
      </c>
      <c r="GK2" s="10" t="e">
        <f>賃上げ支援事業実績報告書!#REF!</f>
        <v>#REF!</v>
      </c>
      <c r="GL2" s="10" t="e">
        <f>賃上げ支援事業実績報告書!#REF!</f>
        <v>#REF!</v>
      </c>
      <c r="GM2" s="10" t="e">
        <f>賃上げ支援事業実績報告書!#REF!</f>
        <v>#REF!</v>
      </c>
      <c r="GN2" s="10" t="e">
        <f>賃上げ支援事業実績報告書!#REF!</f>
        <v>#REF!</v>
      </c>
      <c r="GO2" s="10" t="e">
        <f>賃上げ支援事業実績報告書!#REF!</f>
        <v>#REF!</v>
      </c>
      <c r="GP2" s="10" t="e">
        <f>賃上げ支援事業実績報告書!#REF!</f>
        <v>#REF!</v>
      </c>
      <c r="GQ2" s="10" t="e">
        <f>賃上げ支援事業実績報告書!#REF!</f>
        <v>#REF!</v>
      </c>
      <c r="GR2" s="10" t="e">
        <f>賃上げ支援事業実績報告書!#REF!</f>
        <v>#REF!</v>
      </c>
      <c r="GS2" s="10" t="e">
        <f>賃上げ支援事業実績報告書!#REF!</f>
        <v>#REF!</v>
      </c>
      <c r="GT2" s="10" t="e">
        <f>賃上げ支援事業実績報告書!#REF!</f>
        <v>#REF!</v>
      </c>
      <c r="GU2" s="10" t="e">
        <f>賃上げ支援事業実績報告書!#REF!</f>
        <v>#REF!</v>
      </c>
      <c r="GV2" s="10" t="e">
        <f>賃上げ支援事業実績報告書!#REF!</f>
        <v>#REF!</v>
      </c>
      <c r="GW2" s="10" t="e">
        <f>賃上げ支援事業実績報告書!#REF!</f>
        <v>#REF!</v>
      </c>
      <c r="GX2" s="10" t="e">
        <f>賃上げ支援事業実績報告書!#REF!</f>
        <v>#REF!</v>
      </c>
      <c r="GY2" s="10" t="e">
        <f>賃上げ支援事業実績報告書!#REF!</f>
        <v>#REF!</v>
      </c>
      <c r="GZ2" s="10" t="e">
        <f>賃上げ支援事業実績報告書!#REF!</f>
        <v>#REF!</v>
      </c>
      <c r="HA2" s="10" t="e">
        <f>賃上げ支援事業実績報告書!#REF!</f>
        <v>#REF!</v>
      </c>
      <c r="HB2" s="10" t="e">
        <f>賃上げ支援事業実績報告書!#REF!</f>
        <v>#REF!</v>
      </c>
      <c r="HC2" s="10" t="e">
        <f>賃上げ支援事業実績報告書!#REF!</f>
        <v>#REF!</v>
      </c>
      <c r="HD2" s="10" t="e">
        <f>賃上げ支援事業実績報告書!#REF!</f>
        <v>#REF!</v>
      </c>
      <c r="HE2" s="10" t="e">
        <f>賃上げ支援事業実績報告書!#REF!</f>
        <v>#REF!</v>
      </c>
      <c r="HF2" s="17"/>
      <c r="HG2" s="10" t="e">
        <f>賃上げ支援事業実績報告書!#REF!</f>
        <v>#REF!</v>
      </c>
      <c r="HH2" s="10" t="e">
        <f>賃上げ支援事業実績報告書!#REF!</f>
        <v>#REF!</v>
      </c>
      <c r="HI2" s="10" t="e">
        <f>賃上げ支援事業実績報告書!#REF!</f>
        <v>#REF!</v>
      </c>
      <c r="HJ2" s="10" t="e">
        <f>賃上げ支援事業実績報告書!#REF!</f>
        <v>#REF!</v>
      </c>
      <c r="HK2" s="10" t="e">
        <f>賃上げ支援事業実績報告書!#REF!</f>
        <v>#REF!</v>
      </c>
      <c r="HL2" s="10" t="e">
        <f>賃上げ支援事業実績報告書!#REF!</f>
        <v>#REF!</v>
      </c>
      <c r="HM2" s="10" t="e">
        <f>賃上げ支援事業実績報告書!#REF!</f>
        <v>#REF!</v>
      </c>
      <c r="HN2" s="10" t="e">
        <f>賃上げ支援事業実績報告書!#REF!</f>
        <v>#REF!</v>
      </c>
      <c r="HO2" s="10" t="e">
        <f>賃上げ支援事業実績報告書!#REF!</f>
        <v>#REF!</v>
      </c>
      <c r="HP2" s="10" t="e">
        <f>賃上げ支援事業実績報告書!#REF!</f>
        <v>#REF!</v>
      </c>
      <c r="HQ2" s="10" t="e">
        <f>賃上げ支援事業実績報告書!#REF!</f>
        <v>#REF!</v>
      </c>
      <c r="HR2" s="10" t="e">
        <f>賃上げ支援事業実績報告書!#REF!</f>
        <v>#REF!</v>
      </c>
      <c r="HS2" s="10" t="e">
        <f>賃上げ支援事業実績報告書!#REF!</f>
        <v>#REF!</v>
      </c>
      <c r="HT2" s="10" t="e">
        <f>賃上げ支援事業実績報告書!#REF!</f>
        <v>#REF!</v>
      </c>
      <c r="HU2" s="10" t="e">
        <f>賃上げ支援事業実績報告書!#REF!</f>
        <v>#REF!</v>
      </c>
      <c r="HV2" s="10" t="e">
        <f>賃上げ支援事業実績報告書!#REF!</f>
        <v>#REF!</v>
      </c>
      <c r="HW2" s="10" t="e">
        <f>賃上げ支援事業実績報告書!#REF!</f>
        <v>#REF!</v>
      </c>
      <c r="HX2" s="10" t="e">
        <f>賃上げ支援事業実績報告書!#REF!</f>
        <v>#REF!</v>
      </c>
      <c r="HY2" s="10" t="e">
        <f>賃上げ支援事業実績報告書!#REF!</f>
        <v>#REF!</v>
      </c>
      <c r="HZ2" s="10" t="e">
        <f>賃上げ支援事業実績報告書!#REF!</f>
        <v>#REF!</v>
      </c>
      <c r="IA2" s="10" t="e">
        <f>賃上げ支援事業実績報告書!#REF!</f>
        <v>#REF!</v>
      </c>
      <c r="IB2" s="10" t="e">
        <f>賃上げ支援事業実績報告書!#REF!</f>
        <v>#REF!</v>
      </c>
      <c r="IC2" s="10" t="e">
        <f>賃上げ支援事業実績報告書!#REF!</f>
        <v>#REF!</v>
      </c>
      <c r="ID2" s="10" t="e">
        <f>賃上げ支援事業実績報告書!#REF!</f>
        <v>#REF!</v>
      </c>
      <c r="IE2" s="10" t="e">
        <f>賃上げ支援事業実績報告書!#REF!</f>
        <v>#REF!</v>
      </c>
      <c r="IF2" s="10" t="e">
        <f>賃上げ支援事業実績報告書!#REF!</f>
        <v>#REF!</v>
      </c>
      <c r="IG2" s="10" t="e">
        <f>賃上げ支援事業実績報告書!#REF!</f>
        <v>#REF!</v>
      </c>
      <c r="IH2" s="10" t="e">
        <f>賃上げ支援事業実績報告書!#REF!</f>
        <v>#REF!</v>
      </c>
      <c r="II2" s="10" t="e">
        <f>賃上げ支援事業実績報告書!#REF!</f>
        <v>#REF!</v>
      </c>
      <c r="IJ2" s="10" t="e">
        <f>賃上げ支援事業実績報告書!#REF!</f>
        <v>#REF!</v>
      </c>
      <c r="IK2" s="10" t="e">
        <f>賃上げ支援事業実績報告書!#REF!</f>
        <v>#REF!</v>
      </c>
      <c r="IL2" s="10" t="e">
        <f>賃上げ支援事業実績報告書!#REF!</f>
        <v>#REF!</v>
      </c>
      <c r="IM2" s="10" t="e">
        <f>賃上げ支援事業実績報告書!#REF!</f>
        <v>#REF!</v>
      </c>
      <c r="IN2" s="10" t="e">
        <f>賃上げ支援事業実績報告書!#REF!</f>
        <v>#REF!</v>
      </c>
      <c r="IO2" s="10" t="e">
        <f>賃上げ支援事業実績報告書!#REF!</f>
        <v>#REF!</v>
      </c>
      <c r="IP2" s="10" t="e">
        <f>賃上げ支援事業実績報告書!#REF!</f>
        <v>#REF!</v>
      </c>
      <c r="IQ2" s="10" t="e">
        <f>賃上げ支援事業実績報告書!#REF!</f>
        <v>#REF!</v>
      </c>
      <c r="IR2" s="10" t="e">
        <f>賃上げ支援事業実績報告書!#REF!</f>
        <v>#REF!</v>
      </c>
      <c r="IS2" s="10" t="e">
        <f>賃上げ支援事業実績報告書!#REF!</f>
        <v>#REF!</v>
      </c>
      <c r="IT2" s="10" t="e">
        <f>賃上げ支援事業実績報告書!#REF!</f>
        <v>#REF!</v>
      </c>
      <c r="IU2" s="10" t="e">
        <f>賃上げ支援事業実績報告書!#REF!</f>
        <v>#REF!</v>
      </c>
      <c r="IV2" s="10" t="e">
        <f>賃上げ支援事業実績報告書!#REF!</f>
        <v>#REF!</v>
      </c>
      <c r="IW2" s="10" t="e">
        <f>賃上げ支援事業実績報告書!#REF!</f>
        <v>#REF!</v>
      </c>
      <c r="IX2" s="10" t="e">
        <f>賃上げ支援事業実績報告書!#REF!</f>
        <v>#REF!</v>
      </c>
      <c r="IY2" s="10" t="e">
        <f>賃上げ支援事業実績報告書!#REF!</f>
        <v>#REF!</v>
      </c>
      <c r="IZ2" s="10" t="e">
        <f>賃上げ支援事業実績報告書!#REF!</f>
        <v>#REF!</v>
      </c>
      <c r="JA2" s="10" t="e">
        <f>賃上げ支援事業実績報告書!#REF!</f>
        <v>#REF!</v>
      </c>
      <c r="JB2" s="10" t="e">
        <f>賃上げ支援事業実績報告書!#REF!</f>
        <v>#REF!</v>
      </c>
      <c r="JC2" s="10" t="e">
        <f>賃上げ支援事業実績報告書!#REF!</f>
        <v>#REF!</v>
      </c>
      <c r="JD2" s="10" t="e">
        <f>賃上げ支援事業実績報告書!#REF!</f>
        <v>#REF!</v>
      </c>
      <c r="JE2" s="10" t="e">
        <f>賃上げ支援事業実績報告書!#REF!</f>
        <v>#REF!</v>
      </c>
      <c r="JF2" s="10" t="e">
        <f>賃上げ支援事業実績報告書!#REF!</f>
        <v>#REF!</v>
      </c>
      <c r="JG2" s="10" t="e">
        <f>賃上げ支援事業実績報告書!#REF!</f>
        <v>#REF!</v>
      </c>
      <c r="JH2" s="10" t="e">
        <f>賃上げ支援事業実績報告書!#REF!</f>
        <v>#REF!</v>
      </c>
      <c r="JI2" s="10" t="e">
        <f>賃上げ支援事業実績報告書!#REF!</f>
        <v>#REF!</v>
      </c>
      <c r="JJ2" s="10" t="e">
        <f>賃上げ支援事業実績報告書!#REF!</f>
        <v>#REF!</v>
      </c>
      <c r="JK2" s="10" t="e">
        <f>賃上げ支援事業実績報告書!#REF!</f>
        <v>#REF!</v>
      </c>
      <c r="JL2" s="10" t="e">
        <f>賃上げ支援事業実績報告書!#REF!</f>
        <v>#REF!</v>
      </c>
      <c r="JM2" s="10" t="e">
        <f>賃上げ支援事業実績報告書!#REF!</f>
        <v>#REF!</v>
      </c>
      <c r="JN2" s="10" t="e">
        <f>賃上げ支援事業実績報告書!#REF!</f>
        <v>#REF!</v>
      </c>
      <c r="JO2" s="10" t="e">
        <f>賃上げ支援事業実績報告書!#REF!</f>
        <v>#REF!</v>
      </c>
      <c r="JP2" s="10" t="e">
        <f>賃上げ支援事業実績報告書!#REF!</f>
        <v>#REF!</v>
      </c>
      <c r="JQ2" s="10" t="e">
        <f>賃上げ支援事業実績報告書!#REF!</f>
        <v>#REF!</v>
      </c>
      <c r="JR2" s="10" t="e">
        <f>賃上げ支援事業実績報告書!#REF!</f>
        <v>#REF!</v>
      </c>
      <c r="JS2" s="10" t="e">
        <f>賃上げ支援事業実績報告書!#REF!</f>
        <v>#REF!</v>
      </c>
      <c r="JT2" s="10" t="e">
        <f>賃上げ支援事業実績報告書!#REF!</f>
        <v>#REF!</v>
      </c>
      <c r="JU2" s="10" t="e">
        <f>賃上げ支援事業実績報告書!#REF!</f>
        <v>#REF!</v>
      </c>
      <c r="JV2" s="10" t="e">
        <f>賃上げ支援事業実績報告書!#REF!</f>
        <v>#REF!</v>
      </c>
      <c r="JW2" s="10" t="e">
        <f>賃上げ支援事業実績報告書!#REF!</f>
        <v>#REF!</v>
      </c>
      <c r="JX2" s="10" t="e">
        <f>賃上げ支援事業実績報告書!#REF!</f>
        <v>#REF!</v>
      </c>
      <c r="JY2" s="10" t="e">
        <f>賃上げ支援事業実績報告書!#REF!</f>
        <v>#REF!</v>
      </c>
      <c r="JZ2" s="10" t="e">
        <f>賃上げ支援事業実績報告書!#REF!</f>
        <v>#REF!</v>
      </c>
      <c r="KA2" s="10" t="e">
        <f>賃上げ支援事業実績報告書!#REF!</f>
        <v>#REF!</v>
      </c>
      <c r="KB2" s="10" t="e">
        <f>賃上げ支援事業実績報告書!#REF!</f>
        <v>#REF!</v>
      </c>
      <c r="KC2" s="10" t="e">
        <f>賃上げ支援事業実績報告書!#REF!</f>
        <v>#REF!</v>
      </c>
      <c r="KD2" s="10" t="e">
        <f>賃上げ支援事業実績報告書!#REF!</f>
        <v>#REF!</v>
      </c>
      <c r="KE2" s="10" t="e">
        <f>賃上げ支援事業実績報告書!#REF!</f>
        <v>#REF!</v>
      </c>
      <c r="KF2" s="10" t="e">
        <f>賃上げ支援事業実績報告書!#REF!</f>
        <v>#REF!</v>
      </c>
      <c r="KG2" s="10" t="e">
        <f>賃上げ支援事業実績報告書!#REF!</f>
        <v>#REF!</v>
      </c>
      <c r="KH2" s="10" t="e">
        <f>賃上げ支援事業実績報告書!#REF!</f>
        <v>#REF!</v>
      </c>
      <c r="KI2" s="10" t="e">
        <f>賃上げ支援事業実績報告書!#REF!</f>
        <v>#REF!</v>
      </c>
      <c r="KJ2" s="10" t="e">
        <f>賃上げ支援事業実績報告書!#REF!</f>
        <v>#REF!</v>
      </c>
      <c r="KK2" s="10" t="e">
        <f>賃上げ支援事業実績報告書!#REF!</f>
        <v>#REF!</v>
      </c>
      <c r="KL2" s="10" t="e">
        <f>賃上げ支援事業実績報告書!#REF!</f>
        <v>#REF!</v>
      </c>
      <c r="KM2" s="10" t="e">
        <f>賃上げ支援事業実績報告書!#REF!</f>
        <v>#REF!</v>
      </c>
      <c r="KN2" s="10" t="e">
        <f>賃上げ支援事業実績報告書!#REF!</f>
        <v>#REF!</v>
      </c>
      <c r="KO2" s="10" t="e">
        <f>賃上げ支援事業実績報告書!#REF!</f>
        <v>#REF!</v>
      </c>
      <c r="KP2" s="10" t="e">
        <f>賃上げ支援事業実績報告書!#REF!</f>
        <v>#REF!</v>
      </c>
      <c r="KQ2" s="10" t="e">
        <f>賃上げ支援事業実績報告書!#REF!</f>
        <v>#REF!</v>
      </c>
      <c r="KR2" s="10" t="e">
        <f>賃上げ支援事業実績報告書!#REF!</f>
        <v>#REF!</v>
      </c>
      <c r="KS2" s="10" t="e">
        <f>賃上げ支援事業実績報告書!#REF!</f>
        <v>#REF!</v>
      </c>
      <c r="KT2" s="10" t="e">
        <f>賃上げ支援事業実績報告書!#REF!</f>
        <v>#REF!</v>
      </c>
      <c r="KU2" s="10" t="e">
        <f>賃上げ支援事業実績報告書!#REF!</f>
        <v>#REF!</v>
      </c>
      <c r="KV2" s="10" t="e">
        <f>賃上げ支援事業実績報告書!#REF!</f>
        <v>#REF!</v>
      </c>
      <c r="KW2" s="10" t="e">
        <f>賃上げ支援事業実績報告書!#REF!</f>
        <v>#REF!</v>
      </c>
      <c r="KX2" s="10" t="e">
        <f>賃上げ支援事業実績報告書!#REF!</f>
        <v>#REF!</v>
      </c>
      <c r="KY2" s="10" t="e">
        <f>賃上げ支援事業実績報告書!#REF!</f>
        <v>#REF!</v>
      </c>
      <c r="KZ2" s="10" t="e">
        <f>賃上げ支援事業実績報告書!#REF!</f>
        <v>#REF!</v>
      </c>
      <c r="LA2" s="10" t="e">
        <f>賃上げ支援事業実績報告書!#REF!</f>
        <v>#REF!</v>
      </c>
      <c r="LB2" s="10" t="e">
        <f>賃上げ支援事業実績報告書!#REF!</f>
        <v>#REF!</v>
      </c>
      <c r="LC2" s="10" t="e">
        <f>賃上げ支援事業実績報告書!#REF!</f>
        <v>#REF!</v>
      </c>
      <c r="LD2" s="10" t="e">
        <f>賃上げ支援事業実績報告書!#REF!</f>
        <v>#REF!</v>
      </c>
      <c r="LE2" s="10" t="e">
        <f>賃上げ支援事業実績報告書!#REF!</f>
        <v>#REF!</v>
      </c>
      <c r="LF2" s="10" t="e">
        <f>賃上げ支援事業実績報告書!#REF!</f>
        <v>#REF!</v>
      </c>
      <c r="LG2" s="10" t="e">
        <f>賃上げ支援事業実績報告書!#REF!</f>
        <v>#REF!</v>
      </c>
      <c r="LH2" s="10" t="e">
        <f>賃上げ支援事業実績報告書!#REF!</f>
        <v>#REF!</v>
      </c>
      <c r="LI2" s="10" t="e">
        <f>賃上げ支援事業実績報告書!#REF!</f>
        <v>#REF!</v>
      </c>
      <c r="LJ2" s="10" t="e">
        <f>賃上げ支援事業実績報告書!#REF!</f>
        <v>#REF!</v>
      </c>
      <c r="LK2" s="10" t="e">
        <f>賃上げ支援事業実績報告書!#REF!</f>
        <v>#REF!</v>
      </c>
      <c r="LL2" s="10" t="e">
        <f>賃上げ支援事業実績報告書!#REF!</f>
        <v>#REF!</v>
      </c>
      <c r="LM2" s="10" t="e">
        <f>賃上げ支援事業実績報告書!#REF!</f>
        <v>#REF!</v>
      </c>
      <c r="LN2" s="10" t="e">
        <f>賃上げ支援事業実績報告書!#REF!</f>
        <v>#REF!</v>
      </c>
      <c r="LO2" s="10" t="e">
        <f>賃上げ支援事業実績報告書!#REF!</f>
        <v>#REF!</v>
      </c>
      <c r="LP2" s="10" t="e">
        <f>賃上げ支援事業実績報告書!#REF!</f>
        <v>#REF!</v>
      </c>
      <c r="LQ2" s="10" t="e">
        <f>賃上げ支援事業実績報告書!#REF!</f>
        <v>#REF!</v>
      </c>
      <c r="LR2" s="10" t="e">
        <f>賃上げ支援事業実績報告書!#REF!</f>
        <v>#REF!</v>
      </c>
      <c r="LS2" s="10" t="e">
        <f>賃上げ支援事業実績報告書!#REF!</f>
        <v>#REF!</v>
      </c>
      <c r="LT2" s="10" t="e">
        <f>賃上げ支援事業実績報告書!#REF!</f>
        <v>#REF!</v>
      </c>
      <c r="LU2" s="10" t="e">
        <f>賃上げ支援事業実績報告書!#REF!</f>
        <v>#REF!</v>
      </c>
      <c r="LV2" s="10" t="e">
        <f>賃上げ支援事業実績報告書!#REF!</f>
        <v>#REF!</v>
      </c>
      <c r="LW2" s="10" t="e">
        <f>賃上げ支援事業実績報告書!#REF!</f>
        <v>#REF!</v>
      </c>
      <c r="LX2" s="10" t="e">
        <f>賃上げ支援事業実績報告書!#REF!</f>
        <v>#REF!</v>
      </c>
      <c r="LY2" s="10" t="e">
        <f>賃上げ支援事業実績報告書!#REF!</f>
        <v>#REF!</v>
      </c>
      <c r="LZ2" s="10" t="e">
        <f>賃上げ支援事業実績報告書!#REF!</f>
        <v>#REF!</v>
      </c>
      <c r="MA2" s="10" t="e">
        <f>賃上げ支援事業実績報告書!#REF!</f>
        <v>#REF!</v>
      </c>
      <c r="MB2" s="10" t="e">
        <f>賃上げ支援事業実績報告書!#REF!</f>
        <v>#REF!</v>
      </c>
      <c r="MC2" s="10" t="e">
        <f>賃上げ支援事業実績報告書!#REF!</f>
        <v>#REF!</v>
      </c>
      <c r="MD2" s="10" t="e">
        <f>賃上げ支援事業実績報告書!#REF!</f>
        <v>#REF!</v>
      </c>
      <c r="ME2" s="10" t="e">
        <f>賃上げ支援事業実績報告書!#REF!</f>
        <v>#REF!</v>
      </c>
      <c r="MF2" s="10" t="e">
        <f>賃上げ支援事業実績報告書!#REF!</f>
        <v>#REF!</v>
      </c>
      <c r="MG2" s="10" t="e">
        <f>賃上げ支援事業実績報告書!#REF!</f>
        <v>#REF!</v>
      </c>
      <c r="MH2" s="10" t="e">
        <f>賃上げ支援事業実績報告書!#REF!</f>
        <v>#REF!</v>
      </c>
      <c r="MI2" s="10" t="e">
        <f>賃上げ支援事業実績報告書!#REF!</f>
        <v>#REF!</v>
      </c>
      <c r="MJ2" s="10" t="e">
        <f>賃上げ支援事業実績報告書!#REF!</f>
        <v>#REF!</v>
      </c>
      <c r="MK2" s="10" t="e">
        <f>賃上げ支援事業実績報告書!#REF!</f>
        <v>#REF!</v>
      </c>
      <c r="ML2" s="10" t="e">
        <f>賃上げ支援事業実績報告書!#REF!</f>
        <v>#REF!</v>
      </c>
      <c r="MM2" s="10" t="e">
        <f>賃上げ支援事業実績報告書!#REF!</f>
        <v>#REF!</v>
      </c>
      <c r="MN2" s="10" t="e">
        <f>賃上げ支援事業実績報告書!#REF!</f>
        <v>#REF!</v>
      </c>
      <c r="MO2" s="10" t="e">
        <f>賃上げ支援事業実績報告書!#REF!</f>
        <v>#REF!</v>
      </c>
      <c r="MP2" s="10" t="e">
        <f>賃上げ支援事業実績報告書!#REF!</f>
        <v>#REF!</v>
      </c>
      <c r="MQ2" s="10" t="e">
        <f>賃上げ支援事業実績報告書!#REF!</f>
        <v>#REF!</v>
      </c>
      <c r="MR2" s="10" t="e">
        <f>賃上げ支援事業実績報告書!#REF!</f>
        <v>#REF!</v>
      </c>
      <c r="MS2" s="10" t="e">
        <f>賃上げ支援事業実績報告書!#REF!</f>
        <v>#REF!</v>
      </c>
      <c r="MT2" s="10" t="e">
        <f>賃上げ支援事業実績報告書!#REF!</f>
        <v>#REF!</v>
      </c>
      <c r="MU2" s="10" t="e">
        <f>賃上げ支援事業実績報告書!#REF!</f>
        <v>#REF!</v>
      </c>
      <c r="MV2" s="10" t="e">
        <f>賃上げ支援事業実績報告書!#REF!</f>
        <v>#REF!</v>
      </c>
      <c r="MW2" s="10" t="e">
        <f>賃上げ支援事業実績報告書!#REF!</f>
        <v>#REF!</v>
      </c>
      <c r="MX2" s="10" t="e">
        <f>賃上げ支援事業実績報告書!#REF!</f>
        <v>#REF!</v>
      </c>
      <c r="MY2" s="10" t="e">
        <f>賃上げ支援事業実績報告書!#REF!</f>
        <v>#REF!</v>
      </c>
      <c r="MZ2" s="10" t="e">
        <f>賃上げ支援事業実績報告書!#REF!</f>
        <v>#REF!</v>
      </c>
      <c r="NA2" s="10" t="e">
        <f>賃上げ支援事業実績報告書!#REF!</f>
        <v>#REF!</v>
      </c>
      <c r="NB2" s="10" t="e">
        <f>賃上げ支援事業実績報告書!#REF!</f>
        <v>#REF!</v>
      </c>
      <c r="NC2" s="10" t="e">
        <f>賃上げ支援事業実績報告書!#REF!</f>
        <v>#REF!</v>
      </c>
      <c r="ND2" s="10" t="e">
        <f>賃上げ支援事業実績報告書!#REF!</f>
        <v>#REF!</v>
      </c>
      <c r="NE2" s="10" t="e">
        <f>賃上げ支援事業実績報告書!#REF!</f>
        <v>#REF!</v>
      </c>
      <c r="NF2" s="10" t="e">
        <f>賃上げ支援事業実績報告書!#REF!</f>
        <v>#REF!</v>
      </c>
      <c r="NG2" s="10" t="e">
        <f>賃上げ支援事業実績報告書!#REF!</f>
        <v>#REF!</v>
      </c>
      <c r="NH2" s="10" t="e">
        <f>賃上げ支援事業実績報告書!#REF!</f>
        <v>#REF!</v>
      </c>
      <c r="NI2" s="10" t="e">
        <f>賃上げ支援事業実績報告書!#REF!</f>
        <v>#REF!</v>
      </c>
      <c r="NJ2" s="10" t="e">
        <f>賃上げ支援事業実績報告書!#REF!</f>
        <v>#REF!</v>
      </c>
      <c r="NK2" s="10" t="e">
        <f>賃上げ支援事業実績報告書!#REF!</f>
        <v>#REF!</v>
      </c>
      <c r="NL2" s="10" t="e">
        <f>賃上げ支援事業実績報告書!#REF!</f>
        <v>#REF!</v>
      </c>
      <c r="NM2" s="10" t="e">
        <f>賃上げ支援事業実績報告書!#REF!</f>
        <v>#REF!</v>
      </c>
      <c r="NN2" s="10" t="e">
        <f>賃上げ支援事業実績報告書!#REF!</f>
        <v>#REF!</v>
      </c>
      <c r="NO2" s="10" t="e">
        <f>賃上げ支援事業実績報告書!#REF!</f>
        <v>#REF!</v>
      </c>
      <c r="NP2" s="10" t="e">
        <f>賃上げ支援事業実績報告書!#REF!</f>
        <v>#REF!</v>
      </c>
      <c r="NQ2" s="10" t="e">
        <f>賃上げ支援事業実績報告書!#REF!</f>
        <v>#REF!</v>
      </c>
      <c r="NR2" s="10" t="e">
        <f>賃上げ支援事業実績報告書!#REF!</f>
        <v>#REF!</v>
      </c>
      <c r="NS2" s="10" t="e">
        <f>賃上げ支援事業実績報告書!#REF!</f>
        <v>#REF!</v>
      </c>
      <c r="NT2" s="10" t="e">
        <f>賃上げ支援事業実績報告書!#REF!</f>
        <v>#REF!</v>
      </c>
      <c r="NU2" s="10" t="e">
        <f>賃上げ支援事業実績報告書!#REF!</f>
        <v>#REF!</v>
      </c>
      <c r="NV2" s="10" t="e">
        <f>賃上げ支援事業実績報告書!#REF!</f>
        <v>#REF!</v>
      </c>
      <c r="NW2" s="10" t="e">
        <f>賃上げ支援事業実績報告書!#REF!</f>
        <v>#REF!</v>
      </c>
      <c r="NX2" s="10" t="e">
        <f>賃上げ支援事業実績報告書!#REF!</f>
        <v>#REF!</v>
      </c>
      <c r="NY2" s="10" t="e">
        <f>賃上げ支援事業実績報告書!#REF!</f>
        <v>#REF!</v>
      </c>
      <c r="NZ2" s="10" t="e">
        <f>賃上げ支援事業実績報告書!#REF!</f>
        <v>#REF!</v>
      </c>
      <c r="OA2" s="10" t="e">
        <f>賃上げ支援事業実績報告書!#REF!</f>
        <v>#REF!</v>
      </c>
      <c r="OB2" s="10" t="e">
        <f>賃上げ支援事業実績報告書!#REF!</f>
        <v>#REF!</v>
      </c>
      <c r="OC2" s="10" t="e">
        <f>賃上げ支援事業実績報告書!#REF!</f>
        <v>#REF!</v>
      </c>
      <c r="OD2" s="10" t="e">
        <f>賃上げ支援事業実績報告書!#REF!</f>
        <v>#REF!</v>
      </c>
      <c r="OE2" s="10" t="e">
        <f>賃上げ支援事業実績報告書!#REF!</f>
        <v>#REF!</v>
      </c>
      <c r="OF2" s="10" t="e">
        <f>賃上げ支援事業実績報告書!#REF!</f>
        <v>#REF!</v>
      </c>
      <c r="OG2" s="10" t="e">
        <f>賃上げ支援事業実績報告書!#REF!</f>
        <v>#REF!</v>
      </c>
      <c r="OH2" s="10" t="e">
        <f>賃上げ支援事業実績報告書!#REF!</f>
        <v>#REF!</v>
      </c>
      <c r="OI2" s="10" t="e">
        <f>賃上げ支援事業実績報告書!#REF!</f>
        <v>#REF!</v>
      </c>
      <c r="OJ2" s="10" t="e">
        <f>賃上げ支援事業実績報告書!#REF!</f>
        <v>#REF!</v>
      </c>
      <c r="OK2" s="10" t="e">
        <f>賃上げ支援事業実績報告書!#REF!</f>
        <v>#REF!</v>
      </c>
      <c r="OL2" s="10" t="e">
        <f>賃上げ支援事業実績報告書!#REF!</f>
        <v>#REF!</v>
      </c>
      <c r="OM2" s="10" t="e">
        <f>賃上げ支援事業実績報告書!#REF!</f>
        <v>#REF!</v>
      </c>
      <c r="ON2" s="10" t="e">
        <f>賃上げ支援事業実績報告書!#REF!</f>
        <v>#REF!</v>
      </c>
      <c r="OO2" s="10" t="e">
        <f>賃上げ支援事業実績報告書!#REF!</f>
        <v>#REF!</v>
      </c>
      <c r="OP2" s="10" t="e">
        <f>賃上げ支援事業実績報告書!#REF!</f>
        <v>#REF!</v>
      </c>
      <c r="OQ2" s="10" t="e">
        <f>賃上げ支援事業実績報告書!#REF!</f>
        <v>#REF!</v>
      </c>
      <c r="OR2" s="10" t="e">
        <f>賃上げ支援事業実績報告書!#REF!</f>
        <v>#REF!</v>
      </c>
      <c r="OS2" s="10" t="e">
        <f>賃上げ支援事業実績報告書!#REF!</f>
        <v>#REF!</v>
      </c>
      <c r="OT2" s="10" t="e">
        <f>賃上げ支援事業実績報告書!#REF!</f>
        <v>#REF!</v>
      </c>
      <c r="OU2" s="10" t="e">
        <f>賃上げ支援事業実績報告書!#REF!</f>
        <v>#REF!</v>
      </c>
      <c r="OV2" s="10" t="e">
        <f>賃上げ支援事業実績報告書!#REF!</f>
        <v>#REF!</v>
      </c>
      <c r="OW2" s="10" t="e">
        <f>賃上げ支援事業実績報告書!#REF!</f>
        <v>#REF!</v>
      </c>
      <c r="OX2" s="10" t="e">
        <f>賃上げ支援事業実績報告書!#REF!</f>
        <v>#REF!</v>
      </c>
      <c r="OY2" s="10" t="e">
        <f>賃上げ支援事業実績報告書!#REF!</f>
        <v>#REF!</v>
      </c>
      <c r="OZ2" s="10" t="e">
        <f>賃上げ支援事業実績報告書!#REF!</f>
        <v>#REF!</v>
      </c>
      <c r="PA2" s="10" t="e">
        <f>賃上げ支援事業実績報告書!#REF!</f>
        <v>#REF!</v>
      </c>
      <c r="PB2" s="10" t="e">
        <f>賃上げ支援事業実績報告書!#REF!</f>
        <v>#REF!</v>
      </c>
      <c r="PC2" s="10" t="e">
        <f>賃上げ支援事業実績報告書!#REF!</f>
        <v>#REF!</v>
      </c>
      <c r="PD2" s="10" t="e">
        <f>賃上げ支援事業実績報告書!#REF!</f>
        <v>#REF!</v>
      </c>
      <c r="PE2" s="10" t="e">
        <f>賃上げ支援事業実績報告書!#REF!</f>
        <v>#REF!</v>
      </c>
      <c r="PF2" s="10" t="e">
        <f>賃上げ支援事業実績報告書!#REF!</f>
        <v>#REF!</v>
      </c>
      <c r="PG2" s="10" t="e">
        <f>賃上げ支援事業実績報告書!#REF!</f>
        <v>#REF!</v>
      </c>
      <c r="PH2" s="10" t="e">
        <f>賃上げ支援事業実績報告書!#REF!</f>
        <v>#REF!</v>
      </c>
    </row>
    <row r="3" spans="1:424" ht="24" customHeight="1">
      <c r="A3" s="135"/>
      <c r="B3" s="135"/>
      <c r="C3" s="20"/>
      <c r="D3" s="10" t="e">
        <f>賃上げ支援事業実績報告書!#REF!</f>
        <v>#REF!</v>
      </c>
      <c r="E3" s="10" t="e">
        <f>賃上げ支援事業実績報告書!#REF!</f>
        <v>#REF!</v>
      </c>
      <c r="F3" s="10" t="e">
        <f>賃上げ支援事業実績報告書!#REF!</f>
        <v>#REF!</v>
      </c>
      <c r="G3" s="10" t="e">
        <f>賃上げ支援事業実績報告書!#REF!</f>
        <v>#REF!</v>
      </c>
      <c r="H3" s="10" t="e">
        <f>賃上げ支援事業実績報告書!#REF!</f>
        <v>#REF!</v>
      </c>
      <c r="I3" s="10" t="e">
        <f>賃上げ支援事業実績報告書!#REF!</f>
        <v>#REF!</v>
      </c>
      <c r="J3" s="10" t="e">
        <f>賃上げ支援事業実績報告書!#REF!</f>
        <v>#REF!</v>
      </c>
      <c r="K3" s="10" t="e">
        <f>賃上げ支援事業実績報告書!#REF!</f>
        <v>#REF!</v>
      </c>
      <c r="L3" s="10" t="e">
        <f>賃上げ支援事業実績報告書!#REF!</f>
        <v>#REF!</v>
      </c>
      <c r="M3" s="10" t="e">
        <f>賃上げ支援事業実績報告書!#REF!</f>
        <v>#REF!</v>
      </c>
      <c r="N3" s="10" t="e">
        <f>賃上げ支援事業実績報告書!#REF!</f>
        <v>#REF!</v>
      </c>
      <c r="O3" s="10" t="e">
        <f>賃上げ支援事業実績報告書!#REF!</f>
        <v>#REF!</v>
      </c>
      <c r="P3" s="10" t="e">
        <f>賃上げ支援事業実績報告書!#REF!</f>
        <v>#REF!</v>
      </c>
      <c r="Q3" s="10" t="e">
        <f>賃上げ支援事業実績報告書!#REF!</f>
        <v>#REF!</v>
      </c>
      <c r="R3" s="10" t="e">
        <f>賃上げ支援事業実績報告書!#REF!</f>
        <v>#REF!</v>
      </c>
      <c r="S3" s="10" t="e">
        <f>賃上げ支援事業実績報告書!#REF!</f>
        <v>#REF!</v>
      </c>
      <c r="T3" s="10" t="e">
        <f>賃上げ支援事業実績報告書!#REF!</f>
        <v>#REF!</v>
      </c>
      <c r="U3" s="10" t="e">
        <f>賃上げ支援事業実績報告書!#REF!</f>
        <v>#REF!</v>
      </c>
      <c r="V3" s="10" t="e">
        <f>賃上げ支援事業実績報告書!#REF!</f>
        <v>#REF!</v>
      </c>
      <c r="W3" s="10" t="e">
        <f>賃上げ支援事業実績報告書!#REF!</f>
        <v>#REF!</v>
      </c>
      <c r="X3" s="10" t="e">
        <f>賃上げ支援事業実績報告書!#REF!</f>
        <v>#REF!</v>
      </c>
      <c r="Y3" s="10" t="e">
        <f>賃上げ支援事業実績報告書!#REF!</f>
        <v>#REF!</v>
      </c>
      <c r="Z3" s="10" t="e">
        <f>賃上げ支援事業実績報告書!#REF!</f>
        <v>#REF!</v>
      </c>
      <c r="AA3" s="10" t="e">
        <f>賃上げ支援事業実績報告書!#REF!</f>
        <v>#REF!</v>
      </c>
      <c r="AB3" s="10" t="e">
        <f>賃上げ支援事業実績報告書!#REF!</f>
        <v>#REF!</v>
      </c>
      <c r="AC3" s="10" t="e">
        <f>賃上げ支援事業実績報告書!#REF!</f>
        <v>#REF!</v>
      </c>
      <c r="AD3" s="10" t="e">
        <f>賃上げ支援事業実績報告書!#REF!</f>
        <v>#REF!</v>
      </c>
      <c r="AE3" s="10" t="e">
        <f>賃上げ支援事業実績報告書!#REF!</f>
        <v>#REF!</v>
      </c>
      <c r="AF3" s="10" t="e">
        <f>賃上げ支援事業実績報告書!#REF!</f>
        <v>#REF!</v>
      </c>
      <c r="AG3" s="10" t="e">
        <f>賃上げ支援事業実績報告書!#REF!</f>
        <v>#REF!</v>
      </c>
      <c r="AH3" s="10" t="e">
        <f>賃上げ支援事業実績報告書!#REF!</f>
        <v>#REF!</v>
      </c>
      <c r="AI3" s="10" t="e">
        <f>賃上げ支援事業実績報告書!#REF!</f>
        <v>#REF!</v>
      </c>
      <c r="AJ3" s="10" t="e">
        <f>賃上げ支援事業実績報告書!#REF!</f>
        <v>#REF!</v>
      </c>
      <c r="AK3" s="10" t="e">
        <f>賃上げ支援事業実績報告書!#REF!</f>
        <v>#REF!</v>
      </c>
      <c r="AL3" s="10" t="e">
        <f>賃上げ支援事業実績報告書!#REF!</f>
        <v>#REF!</v>
      </c>
      <c r="AM3" s="10" t="e">
        <f>賃上げ支援事業実績報告書!#REF!</f>
        <v>#REF!</v>
      </c>
      <c r="AN3" s="10" t="e">
        <f>賃上げ支援事業実績報告書!#REF!</f>
        <v>#REF!</v>
      </c>
      <c r="AO3" s="10" t="e">
        <f>賃上げ支援事業実績報告書!#REF!</f>
        <v>#REF!</v>
      </c>
      <c r="AP3" s="10" t="e">
        <f>賃上げ支援事業実績報告書!#REF!</f>
        <v>#REF!</v>
      </c>
      <c r="AQ3" s="10" t="e">
        <f>賃上げ支援事業実績報告書!#REF!</f>
        <v>#REF!</v>
      </c>
      <c r="AR3" s="10" t="e">
        <f>賃上げ支援事業実績報告書!#REF!</f>
        <v>#REF!</v>
      </c>
      <c r="AS3" s="10" t="e">
        <f>賃上げ支援事業実績報告書!#REF!</f>
        <v>#REF!</v>
      </c>
      <c r="AT3" s="10" t="e">
        <f>賃上げ支援事業実績報告書!#REF!</f>
        <v>#REF!</v>
      </c>
      <c r="AU3" s="10" t="e">
        <f>賃上げ支援事業実績報告書!#REF!</f>
        <v>#REF!</v>
      </c>
      <c r="AV3" s="10" t="e">
        <f>賃上げ支援事業実績報告書!#REF!</f>
        <v>#REF!</v>
      </c>
      <c r="AW3" s="10" t="e">
        <f>賃上げ支援事業実績報告書!#REF!</f>
        <v>#REF!</v>
      </c>
      <c r="AX3" s="10" t="e">
        <f>賃上げ支援事業実績報告書!#REF!</f>
        <v>#REF!</v>
      </c>
      <c r="AY3" s="10" t="e">
        <f>賃上げ支援事業実績報告書!#REF!</f>
        <v>#REF!</v>
      </c>
      <c r="AZ3" s="10" t="e">
        <f>賃上げ支援事業実績報告書!#REF!</f>
        <v>#REF!</v>
      </c>
      <c r="BA3" s="10" t="e">
        <f>賃上げ支援事業実績報告書!#REF!</f>
        <v>#REF!</v>
      </c>
      <c r="BB3" s="10" t="e">
        <f>賃上げ支援事業実績報告書!#REF!</f>
        <v>#REF!</v>
      </c>
      <c r="BC3" s="10" t="e">
        <f>賃上げ支援事業実績報告書!#REF!</f>
        <v>#REF!</v>
      </c>
      <c r="BD3" s="10" t="e">
        <f>賃上げ支援事業実績報告書!#REF!</f>
        <v>#REF!</v>
      </c>
      <c r="BE3" s="10" t="e">
        <f>賃上げ支援事業実績報告書!#REF!</f>
        <v>#REF!</v>
      </c>
      <c r="BF3" s="10" t="e">
        <f>賃上げ支援事業実績報告書!#REF!</f>
        <v>#REF!</v>
      </c>
      <c r="BG3" s="10" t="e">
        <f>賃上げ支援事業実績報告書!#REF!</f>
        <v>#REF!</v>
      </c>
      <c r="BH3" s="10" t="e">
        <f>賃上げ支援事業実績報告書!#REF!</f>
        <v>#REF!</v>
      </c>
      <c r="BI3" s="10" t="e">
        <f>賃上げ支援事業実績報告書!#REF!</f>
        <v>#REF!</v>
      </c>
      <c r="BJ3" s="10" t="e">
        <f>賃上げ支援事業実績報告書!#REF!</f>
        <v>#REF!</v>
      </c>
      <c r="BK3" s="10" t="e">
        <f>賃上げ支援事業実績報告書!#REF!</f>
        <v>#REF!</v>
      </c>
      <c r="BL3" s="10" t="e">
        <f>賃上げ支援事業実績報告書!#REF!</f>
        <v>#REF!</v>
      </c>
      <c r="BM3" s="10" t="e">
        <f>賃上げ支援事業実績報告書!#REF!</f>
        <v>#REF!</v>
      </c>
      <c r="BN3" s="10" t="e">
        <f>賃上げ支援事業実績報告書!#REF!</f>
        <v>#REF!</v>
      </c>
      <c r="BO3" s="10" t="e">
        <f>賃上げ支援事業実績報告書!#REF!</f>
        <v>#REF!</v>
      </c>
      <c r="BP3" s="10" t="e">
        <f>賃上げ支援事業実績報告書!#REF!</f>
        <v>#REF!</v>
      </c>
      <c r="BQ3" s="10" t="e">
        <f>賃上げ支援事業実績報告書!#REF!</f>
        <v>#REF!</v>
      </c>
      <c r="BR3" s="10" t="e">
        <f>賃上げ支援事業実績報告書!#REF!</f>
        <v>#REF!</v>
      </c>
      <c r="BS3" s="10" t="e">
        <f>賃上げ支援事業実績報告書!#REF!</f>
        <v>#REF!</v>
      </c>
      <c r="BT3" s="10" t="e">
        <f>賃上げ支援事業実績報告書!#REF!</f>
        <v>#REF!</v>
      </c>
      <c r="BU3" s="10" t="e">
        <f>賃上げ支援事業実績報告書!#REF!</f>
        <v>#REF!</v>
      </c>
      <c r="BV3" s="10" t="e">
        <f>賃上げ支援事業実績報告書!#REF!</f>
        <v>#REF!</v>
      </c>
      <c r="BW3" s="10" t="e">
        <f>賃上げ支援事業実績報告書!#REF!</f>
        <v>#REF!</v>
      </c>
      <c r="BX3" s="10" t="e">
        <f>賃上げ支援事業実績報告書!#REF!</f>
        <v>#REF!</v>
      </c>
      <c r="BY3" s="10" t="e">
        <f>賃上げ支援事業実績報告書!#REF!</f>
        <v>#REF!</v>
      </c>
      <c r="BZ3" s="10" t="e">
        <f>賃上げ支援事業実績報告書!#REF!</f>
        <v>#REF!</v>
      </c>
      <c r="CA3" s="10" t="e">
        <f>賃上げ支援事業実績報告書!#REF!</f>
        <v>#REF!</v>
      </c>
      <c r="CB3" s="10" t="e">
        <f>賃上げ支援事業実績報告書!#REF!</f>
        <v>#REF!</v>
      </c>
      <c r="CC3" s="10" t="e">
        <f>賃上げ支援事業実績報告書!#REF!</f>
        <v>#REF!</v>
      </c>
      <c r="CD3" s="10" t="e">
        <f>賃上げ支援事業実績報告書!#REF!</f>
        <v>#REF!</v>
      </c>
      <c r="CE3" s="10" t="e">
        <f>賃上げ支援事業実績報告書!#REF!</f>
        <v>#REF!</v>
      </c>
      <c r="CF3" s="10" t="e">
        <f>賃上げ支援事業実績報告書!#REF!</f>
        <v>#REF!</v>
      </c>
      <c r="CG3" s="10" t="e">
        <f>賃上げ支援事業実績報告書!#REF!</f>
        <v>#REF!</v>
      </c>
      <c r="CH3" s="10" t="e">
        <f>賃上げ支援事業実績報告書!#REF!</f>
        <v>#REF!</v>
      </c>
      <c r="CI3" s="10" t="e">
        <f>賃上げ支援事業実績報告書!#REF!</f>
        <v>#REF!</v>
      </c>
      <c r="CJ3" s="10" t="e">
        <f>賃上げ支援事業実績報告書!#REF!</f>
        <v>#REF!</v>
      </c>
      <c r="CK3" s="10" t="e">
        <f>賃上げ支援事業実績報告書!#REF!</f>
        <v>#REF!</v>
      </c>
      <c r="CL3" s="10" t="e">
        <f>賃上げ支援事業実績報告書!#REF!</f>
        <v>#REF!</v>
      </c>
      <c r="CM3" s="10" t="e">
        <f>賃上げ支援事業実績報告書!#REF!</f>
        <v>#REF!</v>
      </c>
      <c r="CN3" s="10" t="e">
        <f>賃上げ支援事業実績報告書!#REF!</f>
        <v>#REF!</v>
      </c>
      <c r="CO3" s="10" t="e">
        <f>賃上げ支援事業実績報告書!#REF!</f>
        <v>#REF!</v>
      </c>
      <c r="CP3" s="10" t="e">
        <f>賃上げ支援事業実績報告書!#REF!</f>
        <v>#REF!</v>
      </c>
      <c r="CQ3" s="10" t="e">
        <f>賃上げ支援事業実績報告書!#REF!</f>
        <v>#REF!</v>
      </c>
      <c r="CR3" s="10" t="e">
        <f>賃上げ支援事業実績報告書!#REF!</f>
        <v>#REF!</v>
      </c>
      <c r="CS3" s="10" t="e">
        <f>賃上げ支援事業実績報告書!#REF!</f>
        <v>#REF!</v>
      </c>
      <c r="CT3" s="10" t="e">
        <f>賃上げ支援事業実績報告書!#REF!</f>
        <v>#REF!</v>
      </c>
      <c r="CU3" s="10" t="e">
        <f>賃上げ支援事業実績報告書!#REF!</f>
        <v>#REF!</v>
      </c>
      <c r="CV3" s="10" t="e">
        <f>賃上げ支援事業実績報告書!#REF!</f>
        <v>#REF!</v>
      </c>
      <c r="CW3" s="10" t="e">
        <f>賃上げ支援事業実績報告書!#REF!</f>
        <v>#REF!</v>
      </c>
      <c r="CX3" s="10" t="e">
        <f>賃上げ支援事業実績報告書!#REF!</f>
        <v>#REF!</v>
      </c>
      <c r="CY3" s="10" t="e">
        <f>賃上げ支援事業実績報告書!#REF!</f>
        <v>#REF!</v>
      </c>
      <c r="CZ3" s="10" t="e">
        <f>賃上げ支援事業実績報告書!#REF!</f>
        <v>#REF!</v>
      </c>
      <c r="DA3" s="10" t="e">
        <f>賃上げ支援事業実績報告書!#REF!</f>
        <v>#REF!</v>
      </c>
      <c r="DB3" s="10" t="e">
        <f>賃上げ支援事業実績報告書!#REF!</f>
        <v>#REF!</v>
      </c>
      <c r="DC3" s="10" t="e">
        <f>賃上げ支援事業実績報告書!#REF!</f>
        <v>#REF!</v>
      </c>
      <c r="DD3" s="10" t="e">
        <f>賃上げ支援事業実績報告書!#REF!</f>
        <v>#REF!</v>
      </c>
      <c r="DE3" s="10" t="e">
        <f>賃上げ支援事業実績報告書!#REF!</f>
        <v>#REF!</v>
      </c>
      <c r="DF3" s="10" t="e">
        <f>賃上げ支援事業実績報告書!#REF!</f>
        <v>#REF!</v>
      </c>
      <c r="DG3" s="10" t="e">
        <f>賃上げ支援事業実績報告書!#REF!</f>
        <v>#REF!</v>
      </c>
      <c r="DH3" s="10" t="e">
        <f>賃上げ支援事業実績報告書!#REF!</f>
        <v>#REF!</v>
      </c>
      <c r="DI3" s="10" t="e">
        <f>賃上げ支援事業実績報告書!#REF!</f>
        <v>#REF!</v>
      </c>
      <c r="DJ3" s="10" t="e">
        <f>賃上げ支援事業実績報告書!#REF!</f>
        <v>#REF!</v>
      </c>
      <c r="DK3" s="10" t="e">
        <f>賃上げ支援事業実績報告書!#REF!</f>
        <v>#REF!</v>
      </c>
      <c r="DL3" s="10" t="e">
        <f>賃上げ支援事業実績報告書!#REF!</f>
        <v>#REF!</v>
      </c>
      <c r="DM3" s="10" t="e">
        <f>賃上げ支援事業実績報告書!#REF!</f>
        <v>#REF!</v>
      </c>
      <c r="DN3" s="10" t="e">
        <f>賃上げ支援事業実績報告書!#REF!</f>
        <v>#REF!</v>
      </c>
      <c r="DO3" s="10" t="e">
        <f>賃上げ支援事業実績報告書!#REF!</f>
        <v>#REF!</v>
      </c>
      <c r="DP3" s="10" t="e">
        <f>賃上げ支援事業実績報告書!#REF!</f>
        <v>#REF!</v>
      </c>
      <c r="DQ3" s="10" t="e">
        <f>賃上げ支援事業実績報告書!#REF!</f>
        <v>#REF!</v>
      </c>
      <c r="DR3" s="10" t="e">
        <f>賃上げ支援事業実績報告書!#REF!</f>
        <v>#REF!</v>
      </c>
      <c r="DS3" s="10" t="e">
        <f>賃上げ支援事業実績報告書!#REF!</f>
        <v>#REF!</v>
      </c>
      <c r="DT3" s="10" t="e">
        <f>賃上げ支援事業実績報告書!#REF!</f>
        <v>#REF!</v>
      </c>
      <c r="DU3" s="10" t="e">
        <f>賃上げ支援事業実績報告書!#REF!</f>
        <v>#REF!</v>
      </c>
      <c r="DV3" s="10" t="e">
        <f>賃上げ支援事業実績報告書!#REF!</f>
        <v>#REF!</v>
      </c>
      <c r="DW3" s="10" t="e">
        <f>賃上げ支援事業実績報告書!#REF!</f>
        <v>#REF!</v>
      </c>
      <c r="DX3" s="10" t="e">
        <f>賃上げ支援事業実績報告書!#REF!</f>
        <v>#REF!</v>
      </c>
      <c r="DY3" s="10" t="e">
        <f>賃上げ支援事業実績報告書!#REF!</f>
        <v>#REF!</v>
      </c>
      <c r="DZ3" s="10" t="e">
        <f>賃上げ支援事業実績報告書!#REF!</f>
        <v>#REF!</v>
      </c>
      <c r="EA3" s="10" t="e">
        <f>賃上げ支援事業実績報告書!#REF!</f>
        <v>#REF!</v>
      </c>
      <c r="EB3" s="10" t="e">
        <f>賃上げ支援事業実績報告書!#REF!</f>
        <v>#REF!</v>
      </c>
      <c r="EC3" s="10" t="e">
        <f>賃上げ支援事業実績報告書!#REF!</f>
        <v>#REF!</v>
      </c>
      <c r="ED3" s="10" t="e">
        <f>賃上げ支援事業実績報告書!#REF!</f>
        <v>#REF!</v>
      </c>
      <c r="EE3" s="10" t="e">
        <f>賃上げ支援事業実績報告書!#REF!</f>
        <v>#REF!</v>
      </c>
      <c r="EF3" s="10" t="e">
        <f>賃上げ支援事業実績報告書!#REF!</f>
        <v>#REF!</v>
      </c>
      <c r="EG3" s="10" t="e">
        <f>賃上げ支援事業実績報告書!#REF!</f>
        <v>#REF!</v>
      </c>
      <c r="EH3" s="10" t="e">
        <f>賃上げ支援事業実績報告書!#REF!</f>
        <v>#REF!</v>
      </c>
      <c r="EI3" s="10" t="e">
        <f>賃上げ支援事業実績報告書!#REF!</f>
        <v>#REF!</v>
      </c>
      <c r="EJ3" s="10" t="e">
        <f>賃上げ支援事業実績報告書!#REF!</f>
        <v>#REF!</v>
      </c>
      <c r="EK3" s="10" t="e">
        <f>賃上げ支援事業実績報告書!#REF!</f>
        <v>#REF!</v>
      </c>
      <c r="EL3" s="10" t="e">
        <f>賃上げ支援事業実績報告書!#REF!</f>
        <v>#REF!</v>
      </c>
      <c r="EM3" s="10" t="e">
        <f>賃上げ支援事業実績報告書!#REF!</f>
        <v>#REF!</v>
      </c>
      <c r="EN3" s="10" t="e">
        <f>賃上げ支援事業実績報告書!#REF!</f>
        <v>#REF!</v>
      </c>
      <c r="EO3" s="10" t="e">
        <f>賃上げ支援事業実績報告書!#REF!</f>
        <v>#REF!</v>
      </c>
      <c r="EP3" s="10" t="e">
        <f>賃上げ支援事業実績報告書!#REF!</f>
        <v>#REF!</v>
      </c>
      <c r="EQ3" s="10" t="e">
        <f>賃上げ支援事業実績報告書!#REF!</f>
        <v>#REF!</v>
      </c>
      <c r="ER3" s="10" t="e">
        <f>賃上げ支援事業実績報告書!#REF!</f>
        <v>#REF!</v>
      </c>
      <c r="ES3" s="10" t="e">
        <f>賃上げ支援事業実績報告書!#REF!</f>
        <v>#REF!</v>
      </c>
      <c r="ET3" s="10" t="e">
        <f>賃上げ支援事業実績報告書!#REF!</f>
        <v>#REF!</v>
      </c>
      <c r="EU3" s="10" t="e">
        <f>賃上げ支援事業実績報告書!#REF!</f>
        <v>#REF!</v>
      </c>
      <c r="EV3" s="10" t="e">
        <f>賃上げ支援事業実績報告書!#REF!</f>
        <v>#REF!</v>
      </c>
      <c r="EW3" s="10" t="e">
        <f>賃上げ支援事業実績報告書!#REF!</f>
        <v>#REF!</v>
      </c>
      <c r="EX3" s="10" t="e">
        <f>賃上げ支援事業実績報告書!#REF!</f>
        <v>#REF!</v>
      </c>
      <c r="EY3" s="10" t="e">
        <f>賃上げ支援事業実績報告書!#REF!</f>
        <v>#REF!</v>
      </c>
      <c r="EZ3" s="10" t="e">
        <f>賃上げ支援事業実績報告書!#REF!</f>
        <v>#REF!</v>
      </c>
      <c r="FA3" s="10" t="e">
        <f>賃上げ支援事業実績報告書!#REF!</f>
        <v>#REF!</v>
      </c>
      <c r="FB3" s="10" t="e">
        <f>賃上げ支援事業実績報告書!#REF!</f>
        <v>#REF!</v>
      </c>
      <c r="FC3" s="10" t="e">
        <f>賃上げ支援事業実績報告書!#REF!</f>
        <v>#REF!</v>
      </c>
      <c r="FD3" s="10" t="e">
        <f>賃上げ支援事業実績報告書!#REF!</f>
        <v>#REF!</v>
      </c>
      <c r="FE3" s="10" t="e">
        <f>賃上げ支援事業実績報告書!#REF!</f>
        <v>#REF!</v>
      </c>
      <c r="FF3" s="10" t="e">
        <f>賃上げ支援事業実績報告書!#REF!</f>
        <v>#REF!</v>
      </c>
      <c r="FG3" s="10" t="e">
        <f>賃上げ支援事業実績報告書!#REF!</f>
        <v>#REF!</v>
      </c>
      <c r="FH3" s="10" t="e">
        <f>賃上げ支援事業実績報告書!#REF!</f>
        <v>#REF!</v>
      </c>
      <c r="FI3" s="10" t="e">
        <f>賃上げ支援事業実績報告書!#REF!</f>
        <v>#REF!</v>
      </c>
      <c r="FJ3" s="10" t="e">
        <f>賃上げ支援事業実績報告書!#REF!</f>
        <v>#REF!</v>
      </c>
      <c r="FK3" s="10" t="e">
        <f>賃上げ支援事業実績報告書!#REF!</f>
        <v>#REF!</v>
      </c>
      <c r="FL3" s="10" t="e">
        <f>賃上げ支援事業実績報告書!#REF!</f>
        <v>#REF!</v>
      </c>
      <c r="FM3" s="10" t="e">
        <f>賃上げ支援事業実績報告書!#REF!</f>
        <v>#REF!</v>
      </c>
      <c r="FN3" s="10" t="e">
        <f>賃上げ支援事業実績報告書!#REF!</f>
        <v>#REF!</v>
      </c>
      <c r="FO3" s="10" t="e">
        <f>賃上げ支援事業実績報告書!#REF!</f>
        <v>#REF!</v>
      </c>
      <c r="FP3" s="10" t="e">
        <f>賃上げ支援事業実績報告書!#REF!</f>
        <v>#REF!</v>
      </c>
      <c r="FQ3" s="10" t="e">
        <f>賃上げ支援事業実績報告書!#REF!</f>
        <v>#REF!</v>
      </c>
      <c r="FR3" s="10" t="e">
        <f>賃上げ支援事業実績報告書!#REF!</f>
        <v>#REF!</v>
      </c>
      <c r="FS3" s="10" t="e">
        <f>賃上げ支援事業実績報告書!#REF!</f>
        <v>#REF!</v>
      </c>
      <c r="FT3" s="10" t="e">
        <f>賃上げ支援事業実績報告書!#REF!</f>
        <v>#REF!</v>
      </c>
      <c r="FU3" s="10" t="e">
        <f>賃上げ支援事業実績報告書!#REF!</f>
        <v>#REF!</v>
      </c>
      <c r="FV3" s="10" t="e">
        <f>賃上げ支援事業実績報告書!#REF!</f>
        <v>#REF!</v>
      </c>
      <c r="FW3" s="10" t="e">
        <f>賃上げ支援事業実績報告書!#REF!</f>
        <v>#REF!</v>
      </c>
      <c r="FX3" s="10" t="e">
        <f>賃上げ支援事業実績報告書!#REF!</f>
        <v>#REF!</v>
      </c>
      <c r="FY3" s="10" t="e">
        <f>賃上げ支援事業実績報告書!#REF!</f>
        <v>#REF!</v>
      </c>
      <c r="FZ3" s="10" t="e">
        <f>賃上げ支援事業実績報告書!#REF!</f>
        <v>#REF!</v>
      </c>
      <c r="GA3" s="10" t="e">
        <f>賃上げ支援事業実績報告書!#REF!</f>
        <v>#REF!</v>
      </c>
      <c r="GB3" s="10" t="e">
        <f>賃上げ支援事業実績報告書!#REF!</f>
        <v>#REF!</v>
      </c>
      <c r="GC3" s="10" t="e">
        <f>賃上げ支援事業実績報告書!#REF!</f>
        <v>#REF!</v>
      </c>
      <c r="GD3" s="10" t="e">
        <f>賃上げ支援事業実績報告書!#REF!</f>
        <v>#REF!</v>
      </c>
      <c r="GE3" s="10" t="e">
        <f>賃上げ支援事業実績報告書!#REF!</f>
        <v>#REF!</v>
      </c>
      <c r="GF3" s="10" t="e">
        <f>賃上げ支援事業実績報告書!#REF!</f>
        <v>#REF!</v>
      </c>
      <c r="GG3" s="10" t="e">
        <f>賃上げ支援事業実績報告書!#REF!</f>
        <v>#REF!</v>
      </c>
      <c r="GH3" s="10" t="e">
        <f>賃上げ支援事業実績報告書!#REF!</f>
        <v>#REF!</v>
      </c>
      <c r="GI3" s="10" t="e">
        <f>賃上げ支援事業実績報告書!#REF!</f>
        <v>#REF!</v>
      </c>
      <c r="GJ3" s="10" t="e">
        <f>賃上げ支援事業実績報告書!#REF!</f>
        <v>#REF!</v>
      </c>
      <c r="GK3" s="10" t="e">
        <f>賃上げ支援事業実績報告書!#REF!</f>
        <v>#REF!</v>
      </c>
      <c r="GL3" s="10" t="e">
        <f>賃上げ支援事業実績報告書!#REF!</f>
        <v>#REF!</v>
      </c>
      <c r="GM3" s="10" t="e">
        <f>賃上げ支援事業実績報告書!#REF!</f>
        <v>#REF!</v>
      </c>
      <c r="GN3" s="10" t="e">
        <f>賃上げ支援事業実績報告書!#REF!</f>
        <v>#REF!</v>
      </c>
      <c r="GO3" s="10" t="e">
        <f>賃上げ支援事業実績報告書!#REF!</f>
        <v>#REF!</v>
      </c>
      <c r="GP3" s="10" t="e">
        <f>賃上げ支援事業実績報告書!#REF!</f>
        <v>#REF!</v>
      </c>
      <c r="GQ3" s="10" t="e">
        <f>賃上げ支援事業実績報告書!#REF!</f>
        <v>#REF!</v>
      </c>
      <c r="GR3" s="10" t="e">
        <f>賃上げ支援事業実績報告書!#REF!</f>
        <v>#REF!</v>
      </c>
      <c r="GS3" s="10" t="e">
        <f>賃上げ支援事業実績報告書!#REF!</f>
        <v>#REF!</v>
      </c>
      <c r="GT3" s="10" t="e">
        <f>賃上げ支援事業実績報告書!#REF!</f>
        <v>#REF!</v>
      </c>
      <c r="GU3" s="10" t="e">
        <f>賃上げ支援事業実績報告書!#REF!</f>
        <v>#REF!</v>
      </c>
      <c r="GV3" s="10" t="e">
        <f>賃上げ支援事業実績報告書!#REF!</f>
        <v>#REF!</v>
      </c>
      <c r="GW3" s="10" t="e">
        <f>賃上げ支援事業実績報告書!#REF!</f>
        <v>#REF!</v>
      </c>
      <c r="GX3" s="10" t="e">
        <f>賃上げ支援事業実績報告書!#REF!</f>
        <v>#REF!</v>
      </c>
      <c r="GY3" s="10" t="e">
        <f>賃上げ支援事業実績報告書!#REF!</f>
        <v>#REF!</v>
      </c>
      <c r="GZ3" s="10" t="e">
        <f>賃上げ支援事業実績報告書!#REF!</f>
        <v>#REF!</v>
      </c>
      <c r="HA3" s="10" t="e">
        <f>賃上げ支援事業実績報告書!#REF!</f>
        <v>#REF!</v>
      </c>
      <c r="HB3" s="10" t="e">
        <f>賃上げ支援事業実績報告書!#REF!</f>
        <v>#REF!</v>
      </c>
      <c r="HC3" s="10" t="e">
        <f>賃上げ支援事業実績報告書!#REF!</f>
        <v>#REF!</v>
      </c>
      <c r="HD3" s="10" t="e">
        <f>賃上げ支援事業実績報告書!#REF!</f>
        <v>#REF!</v>
      </c>
      <c r="HE3" s="10" t="e">
        <f>賃上げ支援事業実績報告書!#REF!</f>
        <v>#REF!</v>
      </c>
      <c r="HG3" s="10" t="e">
        <f>賃上げ支援事業実績報告書!#REF!</f>
        <v>#REF!</v>
      </c>
      <c r="HH3" s="10">
        <f>賃上げ支援事業実績報告書!$F10</f>
        <v>0</v>
      </c>
      <c r="HI3" s="10">
        <f>賃上げ支援事業実績報告書!$G11</f>
        <v>39997.5</v>
      </c>
      <c r="HJ3" s="10">
        <f>賃上げ支援事業実績報告書!$G14</f>
        <v>90000</v>
      </c>
      <c r="HK3" s="10" t="e">
        <f>賃上げ支援事業実績報告書!#REF!</f>
        <v>#REF!</v>
      </c>
      <c r="HL3" s="10">
        <f>賃上げ支援事業実績報告書!$G15</f>
        <v>180000</v>
      </c>
      <c r="HM3" s="10" t="e">
        <f>賃上げ支援事業実績報告書!#REF!</f>
        <v>#REF!</v>
      </c>
      <c r="HN3" s="10" t="e">
        <f>賃上げ支援事業実績報告書!#REF!</f>
        <v>#REF!</v>
      </c>
      <c r="HO3" s="10" t="e">
        <f>賃上げ支援事業実績報告書!#REF!</f>
        <v>#REF!</v>
      </c>
      <c r="HP3" s="10" t="e">
        <f>賃上げ支援事業実績報告書!#REF!</f>
        <v>#REF!</v>
      </c>
      <c r="HQ3" s="10" t="e">
        <f>賃上げ支援事業実績報告書!#REF!</f>
        <v>#REF!</v>
      </c>
      <c r="HR3" s="10" t="e">
        <f>賃上げ支援事業実績報告書!#REF!</f>
        <v>#REF!</v>
      </c>
      <c r="HS3" s="10" t="e">
        <f>賃上げ支援事業実績報告書!#REF!</f>
        <v>#REF!</v>
      </c>
      <c r="HT3" s="10" t="e">
        <f>賃上げ支援事業実績報告書!#REF!</f>
        <v>#REF!</v>
      </c>
      <c r="HU3" s="10" t="e">
        <f>賃上げ支援事業実績報告書!#REF!</f>
        <v>#REF!</v>
      </c>
      <c r="HV3" s="10" t="e">
        <f>賃上げ支援事業実績報告書!#REF!</f>
        <v>#REF!</v>
      </c>
      <c r="HW3" s="10" t="e">
        <f>賃上げ支援事業実績報告書!#REF!</f>
        <v>#REF!</v>
      </c>
      <c r="HX3" s="10" t="e">
        <f>賃上げ支援事業実績報告書!#REF!</f>
        <v>#REF!</v>
      </c>
      <c r="HY3" s="10" t="e">
        <f>賃上げ支援事業実績報告書!#REF!</f>
        <v>#REF!</v>
      </c>
      <c r="HZ3" s="10" t="e">
        <f>賃上げ支援事業実績報告書!#REF!</f>
        <v>#REF!</v>
      </c>
      <c r="IA3" s="10" t="e">
        <f>賃上げ支援事業実績報告書!#REF!</f>
        <v>#REF!</v>
      </c>
      <c r="IB3" s="10" t="e">
        <f>賃上げ支援事業実績報告書!#REF!</f>
        <v>#REF!</v>
      </c>
      <c r="IC3" s="10" t="e">
        <f>賃上げ支援事業実績報告書!#REF!</f>
        <v>#REF!</v>
      </c>
      <c r="ID3" s="10" t="e">
        <f>賃上げ支援事業実績報告書!#REF!</f>
        <v>#REF!</v>
      </c>
      <c r="IE3" s="10" t="e">
        <f>賃上げ支援事業実績報告書!#REF!</f>
        <v>#REF!</v>
      </c>
      <c r="IF3" s="10" t="e">
        <f>賃上げ支援事業実績報告書!#REF!</f>
        <v>#REF!</v>
      </c>
      <c r="IG3" s="10" t="e">
        <f>賃上げ支援事業実績報告書!#REF!</f>
        <v>#REF!</v>
      </c>
      <c r="IH3" s="10" t="e">
        <f>賃上げ支援事業実績報告書!#REF!</f>
        <v>#REF!</v>
      </c>
      <c r="II3" s="10" t="e">
        <f>賃上げ支援事業実績報告書!#REF!</f>
        <v>#REF!</v>
      </c>
      <c r="IJ3" s="10" t="e">
        <f>賃上げ支援事業実績報告書!#REF!</f>
        <v>#REF!</v>
      </c>
      <c r="IK3" s="10" t="e">
        <f>賃上げ支援事業実績報告書!#REF!</f>
        <v>#REF!</v>
      </c>
      <c r="IL3" s="10" t="e">
        <f>賃上げ支援事業実績報告書!#REF!</f>
        <v>#REF!</v>
      </c>
      <c r="IM3" s="10" t="e">
        <f>賃上げ支援事業実績報告書!#REF!</f>
        <v>#REF!</v>
      </c>
      <c r="IN3" s="10" t="e">
        <f>賃上げ支援事業実績報告書!#REF!</f>
        <v>#REF!</v>
      </c>
      <c r="IO3" s="10" t="e">
        <f>賃上げ支援事業実績報告書!#REF!</f>
        <v>#REF!</v>
      </c>
      <c r="IP3" s="10" t="e">
        <f>賃上げ支援事業実績報告書!#REF!</f>
        <v>#REF!</v>
      </c>
      <c r="IQ3" s="10" t="e">
        <f>賃上げ支援事業実績報告書!#REF!</f>
        <v>#REF!</v>
      </c>
      <c r="IR3" s="10" t="e">
        <f>賃上げ支援事業実績報告書!#REF!</f>
        <v>#REF!</v>
      </c>
      <c r="IS3" s="10" t="e">
        <f>賃上げ支援事業実績報告書!#REF!</f>
        <v>#REF!</v>
      </c>
      <c r="IT3" s="10" t="e">
        <f>賃上げ支援事業実績報告書!#REF!</f>
        <v>#REF!</v>
      </c>
      <c r="IU3" s="10" t="e">
        <f>賃上げ支援事業実績報告書!#REF!</f>
        <v>#REF!</v>
      </c>
      <c r="IV3" s="10" t="e">
        <f>賃上げ支援事業実績報告書!#REF!</f>
        <v>#REF!</v>
      </c>
      <c r="IW3" s="10" t="e">
        <f>賃上げ支援事業実績報告書!#REF!</f>
        <v>#REF!</v>
      </c>
      <c r="IX3" s="10" t="e">
        <f>賃上げ支援事業実績報告書!#REF!</f>
        <v>#REF!</v>
      </c>
      <c r="IY3" s="10" t="e">
        <f>賃上げ支援事業実績報告書!#REF!</f>
        <v>#REF!</v>
      </c>
      <c r="IZ3" s="10" t="e">
        <f>賃上げ支援事業実績報告書!#REF!</f>
        <v>#REF!</v>
      </c>
      <c r="JA3" s="10" t="e">
        <f>賃上げ支援事業実績報告書!#REF!</f>
        <v>#REF!</v>
      </c>
      <c r="JB3" s="10" t="e">
        <f>賃上げ支援事業実績報告書!#REF!</f>
        <v>#REF!</v>
      </c>
      <c r="JC3" s="10" t="e">
        <f>賃上げ支援事業実績報告書!#REF!</f>
        <v>#REF!</v>
      </c>
      <c r="JD3" s="10" t="e">
        <f>賃上げ支援事業実績報告書!#REF!</f>
        <v>#REF!</v>
      </c>
      <c r="JE3" s="10" t="e">
        <f>賃上げ支援事業実績報告書!#REF!</f>
        <v>#REF!</v>
      </c>
      <c r="JF3" s="10" t="e">
        <f>賃上げ支援事業実績報告書!#REF!</f>
        <v>#REF!</v>
      </c>
      <c r="JG3" s="10" t="e">
        <f>賃上げ支援事業実績報告書!#REF!</f>
        <v>#REF!</v>
      </c>
      <c r="JH3" s="10" t="e">
        <f>賃上げ支援事業実績報告書!#REF!</f>
        <v>#REF!</v>
      </c>
      <c r="JI3" s="10" t="e">
        <f>賃上げ支援事業実績報告書!#REF!</f>
        <v>#REF!</v>
      </c>
      <c r="JJ3" s="10" t="e">
        <f>賃上げ支援事業実績報告書!#REF!</f>
        <v>#REF!</v>
      </c>
      <c r="JK3" s="10" t="e">
        <f>賃上げ支援事業実績報告書!#REF!</f>
        <v>#REF!</v>
      </c>
      <c r="JL3" s="10" t="e">
        <f>賃上げ支援事業実績報告書!#REF!</f>
        <v>#REF!</v>
      </c>
      <c r="JM3" s="10" t="e">
        <f>賃上げ支援事業実績報告書!#REF!</f>
        <v>#REF!</v>
      </c>
      <c r="JN3" s="10" t="e">
        <f>賃上げ支援事業実績報告書!#REF!</f>
        <v>#REF!</v>
      </c>
      <c r="JO3" s="10" t="e">
        <f>賃上げ支援事業実績報告書!#REF!</f>
        <v>#REF!</v>
      </c>
      <c r="JP3" s="10" t="e">
        <f>賃上げ支援事業実績報告書!#REF!</f>
        <v>#REF!</v>
      </c>
      <c r="JQ3" s="10" t="e">
        <f>賃上げ支援事業実績報告書!#REF!</f>
        <v>#REF!</v>
      </c>
      <c r="JR3" s="10" t="e">
        <f>賃上げ支援事業実績報告書!#REF!</f>
        <v>#REF!</v>
      </c>
      <c r="JS3" s="10" t="e">
        <f>賃上げ支援事業実績報告書!#REF!</f>
        <v>#REF!</v>
      </c>
      <c r="JT3" s="10" t="e">
        <f>賃上げ支援事業実績報告書!#REF!</f>
        <v>#REF!</v>
      </c>
      <c r="JU3" s="10" t="e">
        <f>賃上げ支援事業実績報告書!#REF!</f>
        <v>#REF!</v>
      </c>
      <c r="JV3" s="10" t="e">
        <f>賃上げ支援事業実績報告書!#REF!</f>
        <v>#REF!</v>
      </c>
      <c r="JW3" s="10" t="e">
        <f>賃上げ支援事業実績報告書!#REF!</f>
        <v>#REF!</v>
      </c>
      <c r="JX3" s="10" t="e">
        <f>賃上げ支援事業実績報告書!#REF!</f>
        <v>#REF!</v>
      </c>
      <c r="JY3" s="10" t="e">
        <f>賃上げ支援事業実績報告書!#REF!</f>
        <v>#REF!</v>
      </c>
      <c r="JZ3" s="10" t="e">
        <f>賃上げ支援事業実績報告書!#REF!</f>
        <v>#REF!</v>
      </c>
      <c r="KA3" s="10" t="e">
        <f>賃上げ支援事業実績報告書!#REF!</f>
        <v>#REF!</v>
      </c>
      <c r="KB3" s="10" t="e">
        <f>賃上げ支援事業実績報告書!#REF!</f>
        <v>#REF!</v>
      </c>
      <c r="KC3" s="10" t="e">
        <f>賃上げ支援事業実績報告書!#REF!</f>
        <v>#REF!</v>
      </c>
      <c r="KD3" s="10" t="e">
        <f>賃上げ支援事業実績報告書!#REF!</f>
        <v>#REF!</v>
      </c>
      <c r="KE3" s="10" t="e">
        <f>賃上げ支援事業実績報告書!#REF!</f>
        <v>#REF!</v>
      </c>
      <c r="KF3" s="10" t="e">
        <f>賃上げ支援事業実績報告書!#REF!</f>
        <v>#REF!</v>
      </c>
      <c r="KG3" s="10" t="e">
        <f>賃上げ支援事業実績報告書!#REF!</f>
        <v>#REF!</v>
      </c>
      <c r="KH3" s="10" t="e">
        <f>賃上げ支援事業実績報告書!#REF!</f>
        <v>#REF!</v>
      </c>
      <c r="KI3" s="10" t="e">
        <f>賃上げ支援事業実績報告書!#REF!</f>
        <v>#REF!</v>
      </c>
      <c r="KJ3" s="10" t="e">
        <f>賃上げ支援事業実績報告書!#REF!</f>
        <v>#REF!</v>
      </c>
      <c r="KK3" s="10" t="e">
        <f>賃上げ支援事業実績報告書!#REF!</f>
        <v>#REF!</v>
      </c>
      <c r="KL3" s="10" t="e">
        <f>賃上げ支援事業実績報告書!#REF!</f>
        <v>#REF!</v>
      </c>
      <c r="KM3" s="10" t="e">
        <f>賃上げ支援事業実績報告書!#REF!</f>
        <v>#REF!</v>
      </c>
      <c r="KN3" s="10" t="e">
        <f>賃上げ支援事業実績報告書!#REF!</f>
        <v>#REF!</v>
      </c>
      <c r="KO3" s="10" t="e">
        <f>賃上げ支援事業実績報告書!#REF!</f>
        <v>#REF!</v>
      </c>
      <c r="KP3" s="10" t="e">
        <f>賃上げ支援事業実績報告書!#REF!</f>
        <v>#REF!</v>
      </c>
      <c r="KQ3" s="10" t="e">
        <f>賃上げ支援事業実績報告書!#REF!</f>
        <v>#REF!</v>
      </c>
      <c r="KR3" s="10" t="e">
        <f>賃上げ支援事業実績報告書!#REF!</f>
        <v>#REF!</v>
      </c>
      <c r="KS3" s="10" t="e">
        <f>賃上げ支援事業実績報告書!#REF!</f>
        <v>#REF!</v>
      </c>
      <c r="KT3" s="10" t="e">
        <f>賃上げ支援事業実績報告書!#REF!</f>
        <v>#REF!</v>
      </c>
      <c r="KU3" s="10" t="e">
        <f>賃上げ支援事業実績報告書!#REF!</f>
        <v>#REF!</v>
      </c>
      <c r="KV3" s="10" t="e">
        <f>賃上げ支援事業実績報告書!#REF!</f>
        <v>#REF!</v>
      </c>
      <c r="KW3" s="10" t="e">
        <f>賃上げ支援事業実績報告書!#REF!</f>
        <v>#REF!</v>
      </c>
      <c r="KX3" s="10" t="e">
        <f>賃上げ支援事業実績報告書!#REF!</f>
        <v>#REF!</v>
      </c>
      <c r="KY3" s="10" t="e">
        <f>賃上げ支援事業実績報告書!#REF!</f>
        <v>#REF!</v>
      </c>
      <c r="KZ3" s="10" t="e">
        <f>賃上げ支援事業実績報告書!#REF!</f>
        <v>#REF!</v>
      </c>
      <c r="LA3" s="10" t="e">
        <f>賃上げ支援事業実績報告書!#REF!</f>
        <v>#REF!</v>
      </c>
      <c r="LB3" s="10" t="e">
        <f>賃上げ支援事業実績報告書!#REF!</f>
        <v>#REF!</v>
      </c>
      <c r="LC3" s="10" t="e">
        <f>賃上げ支援事業実績報告書!#REF!</f>
        <v>#REF!</v>
      </c>
      <c r="LD3" s="10" t="e">
        <f>賃上げ支援事業実績報告書!#REF!</f>
        <v>#REF!</v>
      </c>
      <c r="LE3" s="10" t="e">
        <f>賃上げ支援事業実績報告書!#REF!</f>
        <v>#REF!</v>
      </c>
      <c r="LF3" s="10" t="e">
        <f>賃上げ支援事業実績報告書!#REF!</f>
        <v>#REF!</v>
      </c>
      <c r="LG3" s="10" t="e">
        <f>賃上げ支援事業実績報告書!#REF!</f>
        <v>#REF!</v>
      </c>
      <c r="LH3" s="10" t="e">
        <f>賃上げ支援事業実績報告書!#REF!</f>
        <v>#REF!</v>
      </c>
      <c r="LI3" s="10" t="e">
        <f>賃上げ支援事業実績報告書!#REF!</f>
        <v>#REF!</v>
      </c>
      <c r="LJ3" s="10" t="e">
        <f>賃上げ支援事業実績報告書!#REF!</f>
        <v>#REF!</v>
      </c>
      <c r="LK3" s="10" t="e">
        <f>賃上げ支援事業実績報告書!#REF!</f>
        <v>#REF!</v>
      </c>
      <c r="LL3" s="10" t="e">
        <f>賃上げ支援事業実績報告書!#REF!</f>
        <v>#REF!</v>
      </c>
      <c r="LM3" s="10" t="e">
        <f>賃上げ支援事業実績報告書!#REF!</f>
        <v>#REF!</v>
      </c>
      <c r="LN3" s="10" t="e">
        <f>賃上げ支援事業実績報告書!#REF!</f>
        <v>#REF!</v>
      </c>
      <c r="LO3" s="10" t="e">
        <f>賃上げ支援事業実績報告書!#REF!</f>
        <v>#REF!</v>
      </c>
      <c r="LP3" s="10" t="e">
        <f>賃上げ支援事業実績報告書!#REF!</f>
        <v>#REF!</v>
      </c>
      <c r="LQ3" s="10" t="e">
        <f>賃上げ支援事業実績報告書!#REF!</f>
        <v>#REF!</v>
      </c>
      <c r="LR3" s="10" t="e">
        <f>賃上げ支援事業実績報告書!#REF!</f>
        <v>#REF!</v>
      </c>
      <c r="LS3" s="10" t="e">
        <f>賃上げ支援事業実績報告書!#REF!</f>
        <v>#REF!</v>
      </c>
      <c r="LT3" s="10" t="e">
        <f>賃上げ支援事業実績報告書!#REF!</f>
        <v>#REF!</v>
      </c>
      <c r="LU3" s="10" t="e">
        <f>賃上げ支援事業実績報告書!#REF!</f>
        <v>#REF!</v>
      </c>
      <c r="LV3" s="10" t="e">
        <f>賃上げ支援事業実績報告書!#REF!</f>
        <v>#REF!</v>
      </c>
      <c r="LW3" s="10" t="e">
        <f>賃上げ支援事業実績報告書!#REF!</f>
        <v>#REF!</v>
      </c>
      <c r="LX3" s="10" t="e">
        <f>賃上げ支援事業実績報告書!#REF!</f>
        <v>#REF!</v>
      </c>
      <c r="LY3" s="10" t="e">
        <f>賃上げ支援事業実績報告書!#REF!</f>
        <v>#REF!</v>
      </c>
      <c r="LZ3" s="10" t="e">
        <f>賃上げ支援事業実績報告書!#REF!</f>
        <v>#REF!</v>
      </c>
      <c r="MA3" s="10" t="e">
        <f>賃上げ支援事業実績報告書!#REF!</f>
        <v>#REF!</v>
      </c>
      <c r="MB3" s="10" t="e">
        <f>賃上げ支援事業実績報告書!#REF!</f>
        <v>#REF!</v>
      </c>
      <c r="MC3" s="10" t="e">
        <f>賃上げ支援事業実績報告書!#REF!</f>
        <v>#REF!</v>
      </c>
      <c r="MD3" s="10" t="e">
        <f>賃上げ支援事業実績報告書!#REF!</f>
        <v>#REF!</v>
      </c>
      <c r="ME3" s="10" t="e">
        <f>賃上げ支援事業実績報告書!#REF!</f>
        <v>#REF!</v>
      </c>
      <c r="MF3" s="10" t="e">
        <f>賃上げ支援事業実績報告書!#REF!</f>
        <v>#REF!</v>
      </c>
      <c r="MG3" s="10" t="e">
        <f>賃上げ支援事業実績報告書!#REF!</f>
        <v>#REF!</v>
      </c>
      <c r="MH3" s="10" t="e">
        <f>賃上げ支援事業実績報告書!#REF!</f>
        <v>#REF!</v>
      </c>
      <c r="MI3" s="10" t="e">
        <f>賃上げ支援事業実績報告書!#REF!</f>
        <v>#REF!</v>
      </c>
      <c r="MJ3" s="10" t="e">
        <f>賃上げ支援事業実績報告書!#REF!</f>
        <v>#REF!</v>
      </c>
      <c r="MK3" s="10" t="e">
        <f>賃上げ支援事業実績報告書!#REF!</f>
        <v>#REF!</v>
      </c>
      <c r="ML3" s="10" t="e">
        <f>賃上げ支援事業実績報告書!#REF!</f>
        <v>#REF!</v>
      </c>
      <c r="MM3" s="10" t="e">
        <f>賃上げ支援事業実績報告書!#REF!</f>
        <v>#REF!</v>
      </c>
      <c r="MN3" s="10" t="e">
        <f>賃上げ支援事業実績報告書!#REF!</f>
        <v>#REF!</v>
      </c>
      <c r="MO3" s="10" t="e">
        <f>賃上げ支援事業実績報告書!#REF!</f>
        <v>#REF!</v>
      </c>
      <c r="MP3" s="10" t="e">
        <f>賃上げ支援事業実績報告書!#REF!</f>
        <v>#REF!</v>
      </c>
      <c r="MQ3" s="10" t="e">
        <f>賃上げ支援事業実績報告書!#REF!</f>
        <v>#REF!</v>
      </c>
      <c r="MR3" s="10" t="e">
        <f>賃上げ支援事業実績報告書!#REF!</f>
        <v>#REF!</v>
      </c>
      <c r="MS3" s="10" t="e">
        <f>賃上げ支援事業実績報告書!#REF!</f>
        <v>#REF!</v>
      </c>
      <c r="MT3" s="10" t="e">
        <f>賃上げ支援事業実績報告書!#REF!</f>
        <v>#REF!</v>
      </c>
      <c r="MU3" s="10" t="e">
        <f>賃上げ支援事業実績報告書!#REF!</f>
        <v>#REF!</v>
      </c>
      <c r="MV3" s="10" t="e">
        <f>賃上げ支援事業実績報告書!#REF!</f>
        <v>#REF!</v>
      </c>
      <c r="MW3" s="10" t="e">
        <f>賃上げ支援事業実績報告書!#REF!</f>
        <v>#REF!</v>
      </c>
      <c r="MX3" s="10" t="e">
        <f>賃上げ支援事業実績報告書!#REF!</f>
        <v>#REF!</v>
      </c>
      <c r="MY3" s="10" t="e">
        <f>賃上げ支援事業実績報告書!#REF!</f>
        <v>#REF!</v>
      </c>
      <c r="MZ3" s="10" t="e">
        <f>賃上げ支援事業実績報告書!#REF!</f>
        <v>#REF!</v>
      </c>
      <c r="NA3" s="10" t="e">
        <f>賃上げ支援事業実績報告書!#REF!</f>
        <v>#REF!</v>
      </c>
      <c r="NB3" s="10" t="e">
        <f>賃上げ支援事業実績報告書!#REF!</f>
        <v>#REF!</v>
      </c>
      <c r="NC3" s="10" t="e">
        <f>賃上げ支援事業実績報告書!#REF!</f>
        <v>#REF!</v>
      </c>
      <c r="ND3" s="10" t="e">
        <f>賃上げ支援事業実績報告書!#REF!</f>
        <v>#REF!</v>
      </c>
      <c r="NE3" s="10" t="e">
        <f>賃上げ支援事業実績報告書!#REF!</f>
        <v>#REF!</v>
      </c>
      <c r="NF3" s="10" t="e">
        <f>賃上げ支援事業実績報告書!#REF!</f>
        <v>#REF!</v>
      </c>
      <c r="NG3" s="10" t="e">
        <f>賃上げ支援事業実績報告書!#REF!</f>
        <v>#REF!</v>
      </c>
      <c r="NH3" s="10" t="e">
        <f>賃上げ支援事業実績報告書!#REF!</f>
        <v>#REF!</v>
      </c>
      <c r="NI3" s="10" t="e">
        <f>賃上げ支援事業実績報告書!#REF!</f>
        <v>#REF!</v>
      </c>
      <c r="NJ3" s="10" t="e">
        <f>賃上げ支援事業実績報告書!#REF!</f>
        <v>#REF!</v>
      </c>
      <c r="NK3" s="10" t="e">
        <f>賃上げ支援事業実績報告書!#REF!</f>
        <v>#REF!</v>
      </c>
      <c r="NL3" s="10" t="e">
        <f>賃上げ支援事業実績報告書!#REF!</f>
        <v>#REF!</v>
      </c>
      <c r="NM3" s="10" t="e">
        <f>賃上げ支援事業実績報告書!#REF!</f>
        <v>#REF!</v>
      </c>
      <c r="NN3" s="10" t="e">
        <f>賃上げ支援事業実績報告書!#REF!</f>
        <v>#REF!</v>
      </c>
      <c r="NO3" s="10" t="e">
        <f>賃上げ支援事業実績報告書!#REF!</f>
        <v>#REF!</v>
      </c>
      <c r="NP3" s="10" t="e">
        <f>賃上げ支援事業実績報告書!#REF!</f>
        <v>#REF!</v>
      </c>
      <c r="NQ3" s="10" t="e">
        <f>賃上げ支援事業実績報告書!#REF!</f>
        <v>#REF!</v>
      </c>
      <c r="NR3" s="10" t="e">
        <f>賃上げ支援事業実績報告書!#REF!</f>
        <v>#REF!</v>
      </c>
      <c r="NS3" s="10" t="e">
        <f>賃上げ支援事業実績報告書!#REF!</f>
        <v>#REF!</v>
      </c>
      <c r="NT3" s="10" t="e">
        <f>賃上げ支援事業実績報告書!#REF!</f>
        <v>#REF!</v>
      </c>
      <c r="NU3" s="10" t="e">
        <f>賃上げ支援事業実績報告書!#REF!</f>
        <v>#REF!</v>
      </c>
      <c r="NV3" s="10" t="e">
        <f>賃上げ支援事業実績報告書!#REF!</f>
        <v>#REF!</v>
      </c>
      <c r="NW3" s="10" t="e">
        <f>賃上げ支援事業実績報告書!#REF!</f>
        <v>#REF!</v>
      </c>
      <c r="NX3" s="10" t="e">
        <f>賃上げ支援事業実績報告書!#REF!</f>
        <v>#REF!</v>
      </c>
      <c r="NY3" s="10" t="e">
        <f>賃上げ支援事業実績報告書!#REF!</f>
        <v>#REF!</v>
      </c>
      <c r="NZ3" s="10" t="e">
        <f>賃上げ支援事業実績報告書!#REF!</f>
        <v>#REF!</v>
      </c>
      <c r="OA3" s="10" t="e">
        <f>賃上げ支援事業実績報告書!#REF!</f>
        <v>#REF!</v>
      </c>
      <c r="OB3" s="10" t="e">
        <f>賃上げ支援事業実績報告書!#REF!</f>
        <v>#REF!</v>
      </c>
      <c r="OC3" s="10" t="e">
        <f>賃上げ支援事業実績報告書!#REF!</f>
        <v>#REF!</v>
      </c>
      <c r="OD3" s="10" t="e">
        <f>賃上げ支援事業実績報告書!#REF!</f>
        <v>#REF!</v>
      </c>
      <c r="OE3" s="10" t="e">
        <f>賃上げ支援事業実績報告書!#REF!</f>
        <v>#REF!</v>
      </c>
      <c r="OF3" s="10" t="e">
        <f>賃上げ支援事業実績報告書!#REF!</f>
        <v>#REF!</v>
      </c>
      <c r="OG3" s="10" t="e">
        <f>賃上げ支援事業実績報告書!#REF!</f>
        <v>#REF!</v>
      </c>
      <c r="OH3" s="10" t="e">
        <f>賃上げ支援事業実績報告書!#REF!</f>
        <v>#REF!</v>
      </c>
      <c r="OI3" s="10" t="e">
        <f>賃上げ支援事業実績報告書!#REF!</f>
        <v>#REF!</v>
      </c>
      <c r="OJ3" s="10" t="e">
        <f>賃上げ支援事業実績報告書!#REF!</f>
        <v>#REF!</v>
      </c>
      <c r="OK3" s="10" t="e">
        <f>賃上げ支援事業実績報告書!#REF!</f>
        <v>#REF!</v>
      </c>
      <c r="OL3" s="10" t="e">
        <f>賃上げ支援事業実績報告書!#REF!</f>
        <v>#REF!</v>
      </c>
      <c r="OM3" s="10" t="e">
        <f>賃上げ支援事業実績報告書!#REF!</f>
        <v>#REF!</v>
      </c>
      <c r="ON3" s="10" t="e">
        <f>賃上げ支援事業実績報告書!#REF!</f>
        <v>#REF!</v>
      </c>
      <c r="OO3" s="10" t="e">
        <f>賃上げ支援事業実績報告書!#REF!</f>
        <v>#REF!</v>
      </c>
      <c r="OP3" s="10" t="e">
        <f>賃上げ支援事業実績報告書!#REF!</f>
        <v>#REF!</v>
      </c>
      <c r="OQ3" s="10" t="e">
        <f>賃上げ支援事業実績報告書!#REF!</f>
        <v>#REF!</v>
      </c>
      <c r="OR3" s="10" t="e">
        <f>賃上げ支援事業実績報告書!#REF!</f>
        <v>#REF!</v>
      </c>
      <c r="OS3" s="10" t="e">
        <f>賃上げ支援事業実績報告書!#REF!</f>
        <v>#REF!</v>
      </c>
      <c r="OT3" s="10" t="e">
        <f>賃上げ支援事業実績報告書!#REF!</f>
        <v>#REF!</v>
      </c>
      <c r="OU3" s="10" t="e">
        <f>賃上げ支援事業実績報告書!#REF!</f>
        <v>#REF!</v>
      </c>
      <c r="OV3" s="10" t="e">
        <f>賃上げ支援事業実績報告書!#REF!</f>
        <v>#REF!</v>
      </c>
      <c r="OW3" s="10" t="e">
        <f>賃上げ支援事業実績報告書!#REF!</f>
        <v>#REF!</v>
      </c>
      <c r="OX3" s="10" t="e">
        <f>賃上げ支援事業実績報告書!#REF!</f>
        <v>#REF!</v>
      </c>
      <c r="OY3" s="10" t="e">
        <f>賃上げ支援事業実績報告書!#REF!</f>
        <v>#REF!</v>
      </c>
      <c r="OZ3" s="10" t="e">
        <f>賃上げ支援事業実績報告書!#REF!</f>
        <v>#REF!</v>
      </c>
      <c r="PA3" s="10" t="e">
        <f>賃上げ支援事業実績報告書!#REF!</f>
        <v>#REF!</v>
      </c>
      <c r="PB3" s="10" t="e">
        <f>賃上げ支援事業実績報告書!#REF!</f>
        <v>#REF!</v>
      </c>
      <c r="PC3" s="10" t="e">
        <f>賃上げ支援事業実績報告書!#REF!</f>
        <v>#REF!</v>
      </c>
      <c r="PD3" s="10" t="e">
        <f>賃上げ支援事業実績報告書!#REF!</f>
        <v>#REF!</v>
      </c>
      <c r="PE3" s="10" t="e">
        <f>賃上げ支援事業実績報告書!#REF!</f>
        <v>#REF!</v>
      </c>
      <c r="PF3" s="10" t="e">
        <f>賃上げ支援事業実績報告書!#REF!</f>
        <v>#REF!</v>
      </c>
      <c r="PG3" s="10" t="e">
        <f>賃上げ支援事業実績報告書!#REF!</f>
        <v>#REF!</v>
      </c>
      <c r="PH3" s="10" t="e">
        <f>賃上げ支援事業実績報告書!#REF!</f>
        <v>#REF!</v>
      </c>
    </row>
  </sheetData>
  <mergeCells count="2">
    <mergeCell ref="A2:A3"/>
    <mergeCell ref="B2:B3"/>
  </mergeCells>
  <phoneticPr fontId="38"/>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記入要領</vt:lpstr>
      <vt:lpstr>賃上げ支援事業実績報告書</vt:lpstr>
      <vt:lpstr>【別紙（2.0％超部分算定シート）】</vt:lpstr>
      <vt:lpstr>【参考】集計用シート（賃上げ支援事業）</vt:lpstr>
      <vt:lpstr>都道府県リスト</vt:lpstr>
      <vt:lpstr>'【別紙（2.0％超部分算定シート）】'!Print_Area</vt:lpstr>
      <vt:lpstr>記入要領!Print_Area</vt:lpstr>
      <vt:lpstr>賃上げ支援事業実績報告書!Print_Area</vt:lpstr>
      <vt:lpstr>'【別紙（2.0％超部分算定シート）】'!Print_Titles</vt:lpstr>
      <vt:lpstr>賃上げ支援事業実績報告書!Print_Titles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吉松　寛武</cp:lastModifiedBy>
  <cp:revision>2</cp:revision>
  <cp:lastPrinted>2026-06-30T01:47:13Z</cp:lastPrinted>
  <dcterms:created xsi:type="dcterms:W3CDTF">2017-10-26T07:12:00Z</dcterms:created>
  <dcterms:modified xsi:type="dcterms:W3CDTF">2026-06-30T01:47:18Z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