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C:\Users\C25-2267\Desktop\"/>
    </mc:Choice>
  </mc:AlternateContent>
  <xr:revisionPtr revIDLastSave="0" documentId="13_ncr:1_{6F08D992-5BD7-41C5-A5E3-035C2EC44A1A}" xr6:coauthVersionLast="47" xr6:coauthVersionMax="47" xr10:uidLastSave="{00000000-0000-0000-0000-000000000000}"/>
  <bookViews>
    <workbookView xWindow="1155" yWindow="75" windowWidth="20340" windowHeight="15405" firstSheet="1" activeTab="1" xr2:uid="{00000000-000D-0000-FFFF-FFFF00000000}"/>
  </bookViews>
  <sheets>
    <sheet name="(はじめにお読み下さい)申請書の使い方" sheetId="30" state="hidden" r:id="rId1"/>
    <sheet name="(はじめにお読み下さい)報告書の使い方" sheetId="32" r:id="rId2"/>
    <sheet name="報告書" sheetId="20" r:id="rId3"/>
    <sheet name="清算額一覧" sheetId="29" r:id="rId4"/>
    <sheet name="個票●" sheetId="19" r:id="rId5"/>
    <sheet name="単価表" sheetId="28" state="hidden" r:id="rId6"/>
    <sheet name="リスト" sheetId="31" state="hidden" r:id="rId7"/>
  </sheets>
  <definedNames>
    <definedName name="_xlnm.Print_Area" localSheetId="4">個票●!$A$1:$AV$46</definedName>
    <definedName name="_xlnm.Print_Area" localSheetId="3">清算額一覧!$A$1:$I$22</definedName>
    <definedName name="_xlnm.Print_Area" localSheetId="5">単価表!$A$1:$K$103</definedName>
    <definedName name="_xlnm.Print_Area" localSheetId="2">報告書!$A$1:$AM$38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9" l="1"/>
  <c r="H6" i="29"/>
  <c r="A6" i="32" l="1"/>
  <c r="A7" i="32" s="1"/>
  <c r="A8" i="32" s="1"/>
  <c r="A9" i="32" s="1"/>
  <c r="A10" i="32" s="1"/>
  <c r="I6" i="29"/>
  <c r="H30" i="19" l="1"/>
  <c r="H39" i="19" l="1"/>
  <c r="O21" i="19" s="1"/>
  <c r="BU21" i="19" s="1"/>
  <c r="A19" i="29"/>
  <c r="A18" i="29"/>
  <c r="A17" i="29"/>
  <c r="A16" i="29"/>
  <c r="A15" i="29"/>
  <c r="A14" i="29"/>
  <c r="A13" i="29"/>
  <c r="A12" i="29"/>
  <c r="A11" i="29"/>
  <c r="A10" i="29"/>
  <c r="A9" i="29"/>
  <c r="A8" i="29"/>
  <c r="A7" i="29"/>
  <c r="A5" i="29"/>
  <c r="H13" i="29"/>
  <c r="D14" i="29"/>
  <c r="I5" i="29"/>
  <c r="F6" i="29"/>
  <c r="F12" i="29"/>
  <c r="F13" i="29"/>
  <c r="F17" i="29"/>
  <c r="H8" i="29"/>
  <c r="H14" i="29"/>
  <c r="D18" i="29"/>
  <c r="I9" i="29"/>
  <c r="I13" i="29"/>
  <c r="F18" i="29"/>
  <c r="I11" i="29"/>
  <c r="I10" i="29"/>
  <c r="I7" i="29"/>
  <c r="D6" i="29"/>
  <c r="H19" i="29"/>
  <c r="I14" i="29"/>
  <c r="H15" i="29"/>
  <c r="F5" i="29"/>
  <c r="I18" i="29"/>
  <c r="D12" i="29"/>
  <c r="H5" i="29"/>
  <c r="D13" i="29"/>
  <c r="F8" i="29"/>
  <c r="F9" i="29"/>
  <c r="H10" i="29"/>
  <c r="H7" i="29"/>
  <c r="H16" i="29"/>
  <c r="F16" i="29"/>
  <c r="D17" i="29"/>
  <c r="D15" i="29"/>
  <c r="I16" i="29"/>
  <c r="F19" i="29"/>
  <c r="H11" i="29"/>
  <c r="F10" i="29"/>
  <c r="F15" i="29"/>
  <c r="F14" i="29"/>
  <c r="H18" i="29"/>
  <c r="D10" i="29"/>
  <c r="D7" i="29"/>
  <c r="I12" i="29"/>
  <c r="D11" i="29"/>
  <c r="I8" i="29"/>
  <c r="D16" i="29"/>
  <c r="D9" i="29"/>
  <c r="F7" i="29"/>
  <c r="I17" i="29"/>
  <c r="H17" i="29"/>
  <c r="I15" i="29"/>
  <c r="H12" i="29"/>
  <c r="I19" i="29"/>
  <c r="F11" i="29"/>
  <c r="H9" i="29"/>
  <c r="D19" i="29"/>
  <c r="D8" i="29"/>
  <c r="K15" i="20" l="1"/>
  <c r="X21" i="20"/>
  <c r="A6" i="30"/>
  <c r="A7" i="30" s="1"/>
  <c r="A8" i="30" s="1"/>
  <c r="A9" i="30" s="1"/>
  <c r="A10" i="30" s="1"/>
  <c r="A11" i="30" s="1"/>
  <c r="A12" i="30" s="1"/>
  <c r="A13" i="30" s="1"/>
  <c r="B13" i="29"/>
  <c r="E8" i="29"/>
  <c r="B11" i="29"/>
  <c r="B14" i="29"/>
  <c r="B15" i="29"/>
  <c r="C16" i="29"/>
  <c r="D5" i="29"/>
  <c r="E10" i="29"/>
  <c r="E19" i="29"/>
  <c r="E18" i="29"/>
  <c r="C7" i="29"/>
  <c r="C10" i="29"/>
  <c r="C17" i="29"/>
  <c r="E14" i="29"/>
  <c r="C9" i="29"/>
  <c r="E6" i="29"/>
  <c r="B8" i="29"/>
  <c r="B18" i="29"/>
  <c r="E15" i="29"/>
  <c r="C8" i="29"/>
  <c r="B6" i="29"/>
  <c r="E12" i="29"/>
  <c r="B10" i="29"/>
  <c r="B17" i="29"/>
  <c r="B19" i="29"/>
  <c r="C12" i="29"/>
  <c r="B7" i="29"/>
  <c r="B16" i="29"/>
  <c r="C19" i="29"/>
  <c r="C15" i="29"/>
  <c r="B12" i="29"/>
  <c r="C5" i="29"/>
  <c r="E9" i="29"/>
  <c r="C14" i="29"/>
  <c r="C6" i="29"/>
  <c r="E5" i="29"/>
  <c r="C18" i="29"/>
  <c r="E7" i="29"/>
  <c r="E17" i="29"/>
  <c r="B5" i="29"/>
  <c r="E11" i="29"/>
  <c r="C13" i="29"/>
  <c r="B9" i="29"/>
  <c r="E16" i="29"/>
  <c r="C11" i="29"/>
  <c r="E13" i="29"/>
  <c r="Y21" i="19" l="1"/>
  <c r="K16" i="20"/>
  <c r="X20" i="20"/>
  <c r="BU22" i="19" l="1"/>
  <c r="AI21" i="19" s="1"/>
  <c r="L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SG19200のC25-2267</author>
  </authors>
  <commentList>
    <comment ref="A22" authorId="0" shapeId="0" xr:uid="{2AF7343D-CFB7-4460-915C-A5392DBAB4C7}">
      <text>
        <r>
          <rPr>
            <b/>
            <sz val="9"/>
            <color indexed="81"/>
            <rFont val="MS P ゴシック"/>
            <family val="3"/>
            <charset val="128"/>
          </rPr>
          <t>行が不足する場合には、「本報告書の使い方」に従って、行を追加すること。列の挿入は絶対に行わないこと。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0" authorId="0" shapeId="0" xr:uid="{89E3CE6C-99E2-4BA1-9E60-07B7E0E9B97C}">
      <text>
        <r>
          <rPr>
            <b/>
            <sz val="9"/>
            <color indexed="81"/>
            <rFont val="MS P ゴシック"/>
            <family val="3"/>
            <charset val="128"/>
          </rPr>
          <t xml:space="preserve">「総事業費」：
</t>
        </r>
        <r>
          <rPr>
            <sz val="9"/>
            <color indexed="81"/>
            <rFont val="MS P ゴシック"/>
            <family val="3"/>
            <charset val="128"/>
          </rPr>
          <t>実支出額合計の額が転記されます。異なる場合は、修正してください。</t>
        </r>
      </text>
    </comment>
    <comment ref="AV22" authorId="0" shapeId="0" xr:uid="{FA70C2C8-B1B8-435A-BA5A-E09F46BDBDF4}">
      <text>
        <r>
          <rPr>
            <b/>
            <sz val="9"/>
            <color indexed="81"/>
            <rFont val="MS P ゴシック"/>
            <family val="3"/>
            <charset val="128"/>
          </rPr>
          <t xml:space="preserve">「実績額」：
</t>
        </r>
        <r>
          <rPr>
            <sz val="9"/>
            <color indexed="81"/>
            <rFont val="MS P ゴシック"/>
            <family val="3"/>
            <charset val="128"/>
          </rPr>
          <t>「実支出額合計」「交付決定額」「総事業費」「寄付金その他の収入額」をもとに自動算出されます。</t>
        </r>
      </text>
    </comment>
  </commentList>
</comments>
</file>

<file path=xl/sharedStrings.xml><?xml version="1.0" encoding="utf-8"?>
<sst xmlns="http://schemas.openxmlformats.org/spreadsheetml/2006/main" count="476" uniqueCount="283">
  <si>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</si>
  <si>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</si>
  <si>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</si>
  <si>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</si>
  <si>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</si>
  <si>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</si>
  <si>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</si>
  <si>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</si>
  <si>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</si>
  <si>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年</t>
    <rPh sb="0" eb="1">
      <t>ネン</t>
    </rPh>
    <phoneticPr fontId="4"/>
  </si>
  <si>
    <t>月</t>
    <rPh sb="0" eb="1">
      <t>ゲツ</t>
    </rPh>
    <phoneticPr fontId="4"/>
  </si>
  <si>
    <t>日</t>
    <rPh sb="0" eb="1">
      <t>ニチ</t>
    </rPh>
    <phoneticPr fontId="4"/>
  </si>
  <si>
    <t>殿</t>
    <rPh sb="0" eb="1">
      <t>トノ</t>
    </rPh>
    <phoneticPr fontId="4"/>
  </si>
  <si>
    <t>千円</t>
    <rPh sb="0" eb="2">
      <t>センエン</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</si>
  <si>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</si>
  <si>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</si>
  <si>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</si>
  <si>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</si>
  <si>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</si>
  <si>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</si>
  <si>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</si>
  <si>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</si>
  <si>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住所</t>
    <rPh sb="0" eb="2">
      <t>ジュウショ</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</si>
  <si>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</si>
  <si>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</si>
  <si>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</si>
  <si>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</si>
  <si>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</si>
  <si>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</si>
  <si>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</si>
  <si>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</si>
  <si>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</si>
  <si>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</si>
  <si>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t>科目</t>
    <rPh sb="0" eb="2">
      <t>カモク</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</si>
  <si>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</si>
  <si>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</si>
  <si>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</si>
  <si>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</si>
  <si>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</si>
  <si>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</si>
  <si>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</si>
  <si>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</si>
  <si>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</si>
  <si>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</si>
  <si>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</si>
  <si>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</si>
  <si>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</si>
  <si>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</si>
  <si>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</si>
  <si>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</si>
  <si>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</si>
  <si>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</si>
  <si>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</si>
  <si>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</si>
  <si>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</si>
  <si>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</si>
  <si>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</si>
  <si>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</si>
  <si>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</si>
  <si>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</si>
  <si>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</si>
  <si>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</si>
  <si>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</si>
  <si>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</si>
  <si>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</si>
  <si>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</si>
  <si>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</si>
  <si>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</si>
  <si>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</si>
  <si>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</si>
  <si>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</si>
  <si>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</si>
  <si>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</si>
  <si>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</si>
  <si>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</si>
  <si>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</si>
  <si>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</si>
  <si>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</si>
  <si>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</si>
  <si>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</si>
  <si>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</si>
  <si>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</si>
  <si>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</si>
  <si>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</si>
  <si>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</si>
  <si>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</si>
  <si>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</si>
  <si>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</si>
  <si>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</si>
  <si>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</si>
  <si>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</si>
  <si>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</si>
  <si>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</si>
  <si>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</si>
  <si>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</si>
  <si>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</si>
  <si>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</si>
  <si>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</si>
  <si>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</si>
  <si>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</si>
  <si>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</si>
  <si>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</si>
  <si>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</si>
  <si>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</si>
  <si>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</si>
  <si>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</si>
  <si>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</si>
  <si>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</si>
  <si>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</si>
  <si>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</si>
  <si>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</si>
  <si>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</si>
  <si>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</si>
  <si>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</si>
  <si>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</si>
  <si>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</si>
  <si>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</si>
  <si>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</si>
  <si>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</si>
  <si>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</si>
  <si>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</si>
  <si>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</si>
  <si>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</si>
  <si>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</si>
  <si>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</si>
  <si>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</si>
  <si>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</si>
  <si>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</si>
  <si>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</si>
  <si>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</si>
  <si>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</si>
  <si>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</si>
  <si>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</si>
  <si>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</si>
  <si>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</si>
  <si>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</si>
  <si>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</si>
  <si>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</si>
  <si>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</si>
  <si>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</si>
  <si>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</si>
  <si>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</si>
  <si>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</si>
  <si>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</si>
  <si>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</si>
  <si>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</si>
  <si>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</si>
  <si>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</si>
  <si>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</si>
  <si>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</si>
  <si>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</si>
  <si>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</si>
  <si>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</si>
  <si>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</si>
  <si>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</si>
  <si>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</si>
  <si>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</si>
  <si>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</si>
  <si>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</si>
  <si>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</si>
  <si>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</si>
  <si>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</si>
  <si>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</si>
  <si>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</si>
  <si>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</si>
  <si>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</si>
  <si>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</si>
  <si>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</si>
  <si>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</si>
  <si>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</si>
  <si>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</si>
  <si>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</si>
  <si>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</si>
  <si>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</si>
  <si>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</si>
  <si>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</si>
  <si>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</si>
  <si>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</si>
  <si>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1．介護事業所等に対するサービス継続支援事業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</si>
  <si>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2．介護施設等に対するサービス継続支援事業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</si>
  <si>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</si>
  <si>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</si>
  <si>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</si>
  <si>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</si>
  <si>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</si>
  <si>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</si>
  <si>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</si>
  <si>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</si>
  <si>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</si>
  <si>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</si>
  <si>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</si>
  <si>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</si>
  <si>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</si>
  <si>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</si>
  <si>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</si>
  <si>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</si>
  <si>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</si>
  <si>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</si>
  <si>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</si>
  <si>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</si>
  <si>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</si>
  <si>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</si>
  <si>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</si>
  <si>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</si>
  <si>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</si>
  <si>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</si>
  <si>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</si>
  <si>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</si>
  <si>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</si>
  <si>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</si>
  <si>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【報告内容に関する問い合わせ先】</t>
    <rPh sb="1" eb="3">
      <t>ホウコク</t>
    </rPh>
    <rPh sb="3" eb="5">
      <t>ナイヨウ</t>
    </rPh>
    <rPh sb="6" eb="7">
      <t>カン</t>
    </rPh>
    <rPh sb="9" eb="10">
      <t>ト</t>
    </rPh>
    <rPh sb="11" eb="12">
      <t>ア</t>
    </rPh>
    <rPh sb="14" eb="15">
      <t>サキ</t>
    </rPh>
    <phoneticPr fontId="4"/>
  </si>
  <si>
    <t>領収書、レシート等の根拠資料は事業所において適切に保管している。</t>
    <rPh sb="10" eb="12">
      <t>コンキョ</t>
    </rPh>
    <rPh sb="12" eb="14">
      <t>シリョウ</t>
    </rPh>
    <rPh sb="17" eb="18">
      <t>ショ</t>
    </rPh>
    <phoneticPr fontId="4"/>
  </si>
  <si>
    <t>報告にあたっての確認事項</t>
    <rPh sb="0" eb="2">
      <t>ホウコク</t>
    </rPh>
    <rPh sb="8" eb="10">
      <t>カクニン</t>
    </rPh>
    <rPh sb="10" eb="12">
      <t>ジコウ</t>
    </rPh>
    <phoneticPr fontId="4"/>
  </si>
  <si>
    <t>支出済額</t>
    <rPh sb="0" eb="2">
      <t>シシュツ</t>
    </rPh>
    <rPh sb="2" eb="3">
      <t>ズ</t>
    </rPh>
    <phoneticPr fontId="4"/>
  </si>
  <si>
    <t>（実績額内訳）</t>
    <rPh sb="1" eb="3">
      <t>ジッセキ</t>
    </rPh>
    <rPh sb="3" eb="4">
      <t>ガク</t>
    </rPh>
    <rPh sb="4" eb="6">
      <t>ウチワケ</t>
    </rPh>
    <phoneticPr fontId="4"/>
  </si>
  <si>
    <t>香川県知事</t>
    <rPh sb="0" eb="3">
      <t>カガワケン</t>
    </rPh>
    <rPh sb="3" eb="5">
      <t>チジ</t>
    </rPh>
    <phoneticPr fontId="4"/>
  </si>
  <si>
    <t>●入所施設、通所系サービス事業所、居住系サービス事業所</t>
    <rPh sb="1" eb="5">
      <t>ニュウショシセツ</t>
    </rPh>
    <rPh sb="6" eb="9">
      <t>ツウショケイ</t>
    </rPh>
    <rPh sb="13" eb="16">
      <t>ジギョウショ</t>
    </rPh>
    <rPh sb="17" eb="20">
      <t>キョジュウケイ</t>
    </rPh>
    <rPh sb="24" eb="27">
      <t>ジギョウショ</t>
    </rPh>
    <phoneticPr fontId="4"/>
  </si>
  <si>
    <t>飲料水、食料品等の備蓄物資の購入等経費</t>
    <rPh sb="0" eb="3">
      <t>インリョウスイ</t>
    </rPh>
    <rPh sb="4" eb="7">
      <t>ショクリョウヒン</t>
    </rPh>
    <rPh sb="7" eb="8">
      <t>トウ</t>
    </rPh>
    <rPh sb="9" eb="11">
      <t>ビチク</t>
    </rPh>
    <rPh sb="11" eb="13">
      <t>ブッシ</t>
    </rPh>
    <rPh sb="14" eb="16">
      <t>コウニュウ</t>
    </rPh>
    <rPh sb="16" eb="17">
      <t>トウ</t>
    </rPh>
    <rPh sb="17" eb="19">
      <t>ケイヒ</t>
    </rPh>
    <phoneticPr fontId="10"/>
  </si>
  <si>
    <t>ポータブル発電機、ポータブル電源・蓄電池等の購入等経費</t>
    <rPh sb="5" eb="8">
      <t>ハツデンキ</t>
    </rPh>
    <rPh sb="14" eb="16">
      <t>デンゲン</t>
    </rPh>
    <rPh sb="17" eb="20">
      <t>チクデンチ</t>
    </rPh>
    <rPh sb="20" eb="21">
      <t>トウ</t>
    </rPh>
    <rPh sb="22" eb="24">
      <t>コウニュウ</t>
    </rPh>
    <rPh sb="24" eb="25">
      <t>トウ</t>
    </rPh>
    <rPh sb="25" eb="27">
      <t>ケイヒ</t>
    </rPh>
    <phoneticPr fontId="10"/>
  </si>
  <si>
    <t>衛生用品、医療用品等の購入等経費</t>
    <rPh sb="0" eb="2">
      <t>エイセイ</t>
    </rPh>
    <rPh sb="2" eb="4">
      <t>ヨウヒン</t>
    </rPh>
    <rPh sb="5" eb="7">
      <t>イリョウ</t>
    </rPh>
    <rPh sb="7" eb="9">
      <t>ヨウヒン</t>
    </rPh>
    <rPh sb="9" eb="10">
      <t>トウ</t>
    </rPh>
    <rPh sb="11" eb="13">
      <t>コウニュウ</t>
    </rPh>
    <rPh sb="13" eb="14">
      <t>トウ</t>
    </rPh>
    <rPh sb="14" eb="16">
      <t>ケイヒ</t>
    </rPh>
    <phoneticPr fontId="10"/>
  </si>
  <si>
    <t>簡易浄水器、冷房機、暖房機、簡易トイレ、清潔保持のための用具等の購入経費</t>
    <rPh sb="0" eb="2">
      <t>カンイ</t>
    </rPh>
    <rPh sb="2" eb="5">
      <t>ジョウスイキ</t>
    </rPh>
    <rPh sb="6" eb="8">
      <t>レイボウ</t>
    </rPh>
    <rPh sb="8" eb="9">
      <t>キ</t>
    </rPh>
    <rPh sb="10" eb="12">
      <t>ダンボウ</t>
    </rPh>
    <rPh sb="12" eb="13">
      <t>キ</t>
    </rPh>
    <rPh sb="14" eb="16">
      <t>カンイ</t>
    </rPh>
    <rPh sb="20" eb="22">
      <t>セイケツ</t>
    </rPh>
    <rPh sb="22" eb="24">
      <t>ホジ</t>
    </rPh>
    <rPh sb="28" eb="30">
      <t>ヨウグ</t>
    </rPh>
    <rPh sb="30" eb="31">
      <t>トウ</t>
    </rPh>
    <rPh sb="32" eb="34">
      <t>コウニュウ</t>
    </rPh>
    <rPh sb="34" eb="36">
      <t>ケイヒ</t>
    </rPh>
    <phoneticPr fontId="10"/>
  </si>
  <si>
    <t>その他災害への備えとして必要と認められる経費</t>
    <rPh sb="2" eb="3">
      <t>タ</t>
    </rPh>
    <rPh sb="3" eb="5">
      <t>サイガイ</t>
    </rPh>
    <rPh sb="7" eb="8">
      <t>ソナ</t>
    </rPh>
    <rPh sb="12" eb="14">
      <t>ヒツヨウ</t>
    </rPh>
    <rPh sb="15" eb="16">
      <t>ミト</t>
    </rPh>
    <rPh sb="20" eb="22">
      <t>ケイヒ</t>
    </rPh>
    <phoneticPr fontId="10"/>
  </si>
  <si>
    <t>所在地</t>
    <phoneticPr fontId="4"/>
  </si>
  <si>
    <t>団体名</t>
    <phoneticPr fontId="4"/>
  </si>
  <si>
    <t>代表者名</t>
    <phoneticPr fontId="4"/>
  </si>
  <si>
    <t>（別紙１）事業所・施設別清算額一覧</t>
    <rPh sb="1" eb="3">
      <t>ベッシ</t>
    </rPh>
    <rPh sb="5" eb="8">
      <t>ジギョウショ</t>
    </rPh>
    <rPh sb="9" eb="11">
      <t>シセツ</t>
    </rPh>
    <rPh sb="11" eb="12">
      <t>ベツ</t>
    </rPh>
    <rPh sb="12" eb="14">
      <t>セイサン</t>
    </rPh>
    <rPh sb="14" eb="15">
      <t>ガク</t>
    </rPh>
    <rPh sb="15" eb="17">
      <t>イチラン</t>
    </rPh>
    <phoneticPr fontId="4"/>
  </si>
  <si>
    <t>（別紙２）</t>
    <rPh sb="1" eb="3">
      <t>ベッシ</t>
    </rPh>
    <phoneticPr fontId="4"/>
  </si>
  <si>
    <t>（１）　事業所・施設別清算額一覧（別紙１）</t>
    <rPh sb="11" eb="13">
      <t>セイサン</t>
    </rPh>
    <rPh sb="17" eb="19">
      <t>ベッシ</t>
    </rPh>
    <phoneticPr fontId="4"/>
  </si>
  <si>
    <t xml:space="preserve"> 報告団体住所</t>
    <rPh sb="1" eb="3">
      <t>ホウコク</t>
    </rPh>
    <rPh sb="3" eb="5">
      <t>ダンタイ</t>
    </rPh>
    <rPh sb="5" eb="7">
      <t>ジュウショ</t>
    </rPh>
    <phoneticPr fontId="4"/>
  </si>
  <si>
    <t>１　交付決定額</t>
    <rPh sb="2" eb="4">
      <t>コウフ</t>
    </rPh>
    <rPh sb="4" eb="6">
      <t>ケッテイ</t>
    </rPh>
    <phoneticPr fontId="4"/>
  </si>
  <si>
    <t>　　実　績　額</t>
    <rPh sb="2" eb="3">
      <t>ジツ</t>
    </rPh>
    <rPh sb="4" eb="5">
      <t>イサオ</t>
    </rPh>
    <rPh sb="6" eb="7">
      <t>ガク</t>
    </rPh>
    <phoneticPr fontId="4"/>
  </si>
  <si>
    <t>記</t>
    <rPh sb="0" eb="1">
      <t>キ</t>
    </rPh>
    <phoneticPr fontId="4"/>
  </si>
  <si>
    <t>２　添付書類</t>
    <rPh sb="2" eb="4">
      <t>テンプ</t>
    </rPh>
    <rPh sb="4" eb="6">
      <t>ショルイ</t>
    </rPh>
    <phoneticPr fontId="4"/>
  </si>
  <si>
    <t>　　　年　　月　　日付け第　　　　号で交付決定を受けた標記事業に係る実績を下記のとおり　　関係書類を添えて報告します。</t>
    <phoneticPr fontId="4"/>
  </si>
  <si>
    <t>本Excelを各事業所に配布し、
別紙２（個票）の記入を依頼</t>
    <rPh sb="25" eb="27">
      <t>キニュウ</t>
    </rPh>
    <rPh sb="28" eb="30">
      <t>イライ</t>
    </rPh>
    <phoneticPr fontId="4"/>
  </si>
  <si>
    <t>以下の作業を行った上で、事業者（法人本部）へ返送
【別紙２（個票）】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ベッシ</t>
    </rPh>
    <rPh sb="30" eb="32">
      <t>コヒョウ</t>
    </rPh>
    <rPh sb="36" eb="38">
      <t>ミズイロ</t>
    </rPh>
    <rPh sb="41" eb="43">
      <t>ヒツヨウ</t>
    </rPh>
    <rPh sb="43" eb="45">
      <t>ジョウホウ</t>
    </rPh>
    <rPh sb="46" eb="48">
      <t>ニュウリョク</t>
    </rPh>
    <rPh sb="50" eb="52">
      <t>ミドリイロ</t>
    </rPh>
    <rPh sb="62" eb="64">
      <t>センタク</t>
    </rPh>
    <phoneticPr fontId="4"/>
  </si>
  <si>
    <t>完成したExcelファイルを○○に送付</t>
    <phoneticPr fontId="4"/>
  </si>
  <si>
    <t>本報告書の使い方、申請の手順</t>
    <rPh sb="0" eb="1">
      <t>ホン</t>
    </rPh>
    <rPh sb="1" eb="4">
      <t>ホウコクショ</t>
    </rPh>
    <rPh sb="5" eb="6">
      <t>ツカ</t>
    </rPh>
    <rPh sb="7" eb="8">
      <t>カタ</t>
    </rPh>
    <rPh sb="9" eb="11">
      <t>シンセイ</t>
    </rPh>
    <rPh sb="12" eb="14">
      <t>テジュン</t>
    </rPh>
    <phoneticPr fontId="4"/>
  </si>
  <si>
    <r>
      <t xml:space="preserve">別紙２（個票）の内容が、別紙１（清算額一覧）に正しく反映されていることを確認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ベッシ</t>
    </rPh>
    <rPh sb="4" eb="6">
      <t>コヒョウ</t>
    </rPh>
    <rPh sb="8" eb="10">
      <t>ナイヨウ</t>
    </rPh>
    <rPh sb="12" eb="14">
      <t>ベッシ</t>
    </rPh>
    <rPh sb="19" eb="21">
      <t>イチラン</t>
    </rPh>
    <rPh sb="23" eb="24">
      <t>タダ</t>
    </rPh>
    <rPh sb="24" eb="25">
      <t>テキセイ</t>
    </rPh>
    <rPh sb="26" eb="28">
      <t>ハンエイ</t>
    </rPh>
    <rPh sb="36" eb="38">
      <t>カクニン</t>
    </rPh>
    <rPh sb="62" eb="63">
      <t>ギョウ</t>
    </rPh>
    <rPh sb="75" eb="76">
      <t>ミギ</t>
    </rPh>
    <phoneticPr fontId="4"/>
  </si>
  <si>
    <t>報告の青色セル（申請者の法人名、代表者名、日付等）を入力</t>
    <rPh sb="0" eb="2">
      <t>ホウコク</t>
    </rPh>
    <rPh sb="3" eb="4">
      <t>アオ</t>
    </rPh>
    <phoneticPr fontId="4"/>
  </si>
  <si>
    <t>支出した費用について、他の補助金と重複は生じていない。</t>
    <rPh sb="0" eb="2">
      <t>シシュツ</t>
    </rPh>
    <rPh sb="4" eb="6">
      <t>ヒヨウ</t>
    </rPh>
    <rPh sb="17" eb="19">
      <t>ジュウフク</t>
    </rPh>
    <rPh sb="20" eb="21">
      <t>ショウ</t>
    </rPh>
    <phoneticPr fontId="4"/>
  </si>
  <si>
    <t>（２）　事業実績報告書（サービス単位）（別紙２）</t>
    <rPh sb="4" eb="6">
      <t>ジギョウ</t>
    </rPh>
    <rPh sb="6" eb="8">
      <t>ジッセキ</t>
    </rPh>
    <rPh sb="8" eb="11">
      <t>ホウコクショ</t>
    </rPh>
    <phoneticPr fontId="4"/>
  </si>
  <si>
    <t>寄付金その他の
収入額</t>
    <rPh sb="0" eb="2">
      <t>キフ</t>
    </rPh>
    <rPh sb="2" eb="3">
      <t>キン</t>
    </rPh>
    <rPh sb="5" eb="6">
      <t>タ</t>
    </rPh>
    <rPh sb="8" eb="11">
      <t>シュウニュウガク</t>
    </rPh>
    <phoneticPr fontId="4"/>
  </si>
  <si>
    <t>（３）　補助金交付決定通知書（変更交付決定通知書含む）の写し</t>
    <rPh sb="4" eb="7">
      <t>ホジョキン</t>
    </rPh>
    <rPh sb="7" eb="14">
      <t>コウフケッテイツウチショ</t>
    </rPh>
    <rPh sb="15" eb="24">
      <t>ヘンコウコウフケッテイツウチショ</t>
    </rPh>
    <rPh sb="24" eb="25">
      <t>フク</t>
    </rPh>
    <rPh sb="28" eb="29">
      <t>ウツ</t>
    </rPh>
    <phoneticPr fontId="4"/>
  </si>
  <si>
    <t>交付決定額
（千円）</t>
    <phoneticPr fontId="4"/>
  </si>
  <si>
    <t>実績額
（千円）</t>
    <phoneticPr fontId="4"/>
  </si>
  <si>
    <t>燃料費等の移動に伴い必要となる経費</t>
    <phoneticPr fontId="4"/>
  </si>
  <si>
    <t>ネッククーラー（ヒーター）等の猛暑対策用品や雪害対策用品の購入等経費</t>
    <phoneticPr fontId="4"/>
  </si>
  <si>
    <t>燃料費等の入居者・利用者の生活環境改善、職員の負担軽減・勤務環境改善　に必要となる経費</t>
    <phoneticPr fontId="4"/>
  </si>
  <si>
    <t>業務用スポットクーラー等の居室や浴室等における温度管理、湿度管理に必要な設備・物品等の購入等経費</t>
    <phoneticPr fontId="4"/>
  </si>
  <si>
    <r>
      <t>提供サービス</t>
    </r>
    <r>
      <rPr>
        <sz val="6"/>
        <rFont val="ＭＳ Ｐ明朝"/>
        <family val="1"/>
        <charset val="128"/>
      </rPr>
      <t>（プルダウンから選択）</t>
    </r>
    <r>
      <rPr>
        <sz val="9"/>
        <rFont val="ＭＳ Ｐ明朝"/>
        <family val="1"/>
        <charset val="128"/>
      </rPr>
      <t>　</t>
    </r>
    <r>
      <rPr>
        <b/>
        <sz val="6"/>
        <rFont val="ＭＳ Ｐ明朝"/>
        <family val="1"/>
        <charset val="128"/>
      </rPr>
      <t>※1</t>
    </r>
    <rPh sb="0" eb="2">
      <t>テイキョウ</t>
    </rPh>
    <rPh sb="14" eb="16">
      <t>センタク</t>
    </rPh>
    <phoneticPr fontId="4"/>
  </si>
  <si>
    <t>第４号様式（第12条関係）</t>
    <phoneticPr fontId="4"/>
  </si>
  <si>
    <t>提供サービス</t>
    <rPh sb="0" eb="2">
      <t>テイキョウ</t>
    </rPh>
    <phoneticPr fontId="4"/>
  </si>
  <si>
    <r>
      <rPr>
        <b/>
        <sz val="9"/>
        <rFont val="ＭＳ Ｐ明朝"/>
        <family val="1"/>
        <charset val="128"/>
      </rPr>
      <t>※１「提供サービス」</t>
    </r>
    <r>
      <rPr>
        <sz val="9"/>
        <rFont val="ＭＳ Ｐ明朝"/>
        <family val="1"/>
        <charset val="128"/>
      </rPr>
      <t xml:space="preserve">
○</t>
    </r>
    <r>
      <rPr>
        <b/>
        <sz val="9"/>
        <color rgb="FFFF0000"/>
        <rFont val="ＭＳ Ｐ明朝"/>
        <family val="1"/>
        <charset val="128"/>
      </rPr>
      <t>通所介護・訪問介護</t>
    </r>
    <r>
      <rPr>
        <b/>
        <sz val="9"/>
        <rFont val="ＭＳ Ｐ明朝"/>
        <family val="1"/>
        <charset val="128"/>
      </rPr>
      <t>の延べ訪問回数・延べ利用者数</t>
    </r>
    <r>
      <rPr>
        <sz val="9"/>
        <rFont val="ＭＳ Ｐ明朝"/>
        <family val="1"/>
        <charset val="128"/>
      </rPr>
      <t xml:space="preserve">
・交付申請時に記載したものを記載してください。
○</t>
    </r>
    <r>
      <rPr>
        <b/>
        <sz val="9"/>
        <rFont val="ＭＳ Ｐ明朝"/>
        <family val="1"/>
        <charset val="128"/>
      </rPr>
      <t>特定施設入居者生活介護及び地域密着型特定施設入居者生活介護の指定を受けている軽費老人ホーム</t>
    </r>
    <r>
      <rPr>
        <sz val="9"/>
        <rFont val="ＭＳ Ｐ明朝"/>
        <family val="1"/>
        <charset val="128"/>
      </rPr>
      <t xml:space="preserve">
・軽費老人ホームと記載してください。</t>
    </r>
    <rPh sb="37" eb="42">
      <t>コウフシンセイジ</t>
    </rPh>
    <rPh sb="43" eb="45">
      <t>キサイ</t>
    </rPh>
    <rPh sb="50" eb="52">
      <t>キサイ</t>
    </rPh>
    <phoneticPr fontId="4"/>
  </si>
  <si>
    <t>（４）　実績額の根拠となる資料</t>
    <rPh sb="4" eb="6">
      <t>ジッセキ</t>
    </rPh>
    <phoneticPr fontId="4"/>
  </si>
  <si>
    <t>✔</t>
  </si>
  <si>
    <t>報告者</t>
    <rPh sb="0" eb="3">
      <t>ホウコクシャ</t>
    </rPh>
    <phoneticPr fontId="4"/>
  </si>
  <si>
    <r>
      <t>開設日</t>
    </r>
    <r>
      <rPr>
        <b/>
        <sz val="10"/>
        <rFont val="ＭＳ Ｐ明朝"/>
        <family val="1"/>
        <charset val="128"/>
      </rPr>
      <t xml:space="preserve"> </t>
    </r>
    <r>
      <rPr>
        <b/>
        <sz val="9"/>
        <rFont val="ＭＳ Ｐ明朝"/>
        <family val="1"/>
        <charset val="128"/>
      </rPr>
      <t>※</t>
    </r>
    <rPh sb="0" eb="3">
      <t>カイセツビ</t>
    </rPh>
    <phoneticPr fontId="4"/>
  </si>
  <si>
    <r>
      <t>実績額</t>
    </r>
    <r>
      <rPr>
        <b/>
        <sz val="8"/>
        <rFont val="ＭＳ Ｐ明朝"/>
        <family val="1"/>
        <charset val="128"/>
      </rPr>
      <t>　※5</t>
    </r>
    <rPh sb="0" eb="2">
      <t>ジッセキ</t>
    </rPh>
    <rPh sb="2" eb="3">
      <t>ガク</t>
    </rPh>
    <phoneticPr fontId="4"/>
  </si>
  <si>
    <r>
      <t>用途・品目・数量等　</t>
    </r>
    <r>
      <rPr>
        <b/>
        <sz val="8"/>
        <rFont val="ＭＳ Ｐ明朝"/>
        <family val="1"/>
        <charset val="128"/>
      </rPr>
      <t>※６</t>
    </r>
    <rPh sb="0" eb="2">
      <t>ヨウト</t>
    </rPh>
    <rPh sb="3" eb="5">
      <t>ヒンモク</t>
    </rPh>
    <rPh sb="6" eb="8">
      <t>スウリョウ</t>
    </rPh>
    <rPh sb="8" eb="9">
      <t>トウ</t>
    </rPh>
    <phoneticPr fontId="4"/>
  </si>
  <si>
    <r>
      <t>用途・品目・数量等　</t>
    </r>
    <r>
      <rPr>
        <b/>
        <sz val="9"/>
        <rFont val="ＭＳ Ｐ明朝"/>
        <family val="1"/>
        <charset val="128"/>
      </rPr>
      <t>※６</t>
    </r>
    <rPh sb="0" eb="2">
      <t>ヨウト</t>
    </rPh>
    <rPh sb="3" eb="5">
      <t>ヒンモク</t>
    </rPh>
    <rPh sb="6" eb="8">
      <t>スウリョウ</t>
    </rPh>
    <rPh sb="8" eb="9">
      <t>トウ</t>
    </rPh>
    <phoneticPr fontId="4"/>
  </si>
  <si>
    <t>(2）（１）で選定された額と（総事業費-寄付金）のいずれか小さい額</t>
    <rPh sb="7" eb="9">
      <t>センテイ</t>
    </rPh>
    <rPh sb="12" eb="13">
      <t>ガク</t>
    </rPh>
    <rPh sb="15" eb="19">
      <t>ソウジギョウヒ</t>
    </rPh>
    <rPh sb="20" eb="23">
      <t>キフキン</t>
    </rPh>
    <rPh sb="29" eb="30">
      <t>チイ</t>
    </rPh>
    <rPh sb="32" eb="33">
      <t>ガク</t>
    </rPh>
    <phoneticPr fontId="4"/>
  </si>
  <si>
    <t>円</t>
    <rPh sb="0" eb="1">
      <t>エン</t>
    </rPh>
    <phoneticPr fontId="4"/>
  </si>
  <si>
    <r>
      <t>（１）所要額合計（実支出額）と</t>
    </r>
    <r>
      <rPr>
        <sz val="11"/>
        <color rgb="FFFF0000"/>
        <rFont val="ＭＳ Ｐ明朝"/>
        <family val="1"/>
        <charset val="128"/>
      </rPr>
      <t>交付決定額</t>
    </r>
    <r>
      <rPr>
        <sz val="11"/>
        <rFont val="ＭＳ Ｐ明朝"/>
        <family val="1"/>
        <charset val="128"/>
      </rPr>
      <t>のいずれか小さい額</t>
    </r>
    <rPh sb="3" eb="8">
      <t>ショヨウガクゴウケイ</t>
    </rPh>
    <rPh sb="9" eb="13">
      <t>ジツシシュツガク</t>
    </rPh>
    <rPh sb="15" eb="20">
      <t>コウフケッテイガク</t>
    </rPh>
    <rPh sb="25" eb="26">
      <t>チイ</t>
    </rPh>
    <rPh sb="28" eb="29">
      <t>ガク</t>
    </rPh>
    <phoneticPr fontId="4"/>
  </si>
  <si>
    <r>
      <rPr>
        <sz val="8"/>
        <rFont val="ＭＳ Ｐ明朝"/>
        <family val="1"/>
        <charset val="128"/>
      </rPr>
      <t xml:space="preserve">交付決定額 </t>
    </r>
    <r>
      <rPr>
        <b/>
        <sz val="8"/>
        <rFont val="ＭＳ Ｐ明朝"/>
        <family val="1"/>
        <charset val="128"/>
      </rPr>
      <t>※3</t>
    </r>
    <rPh sb="0" eb="2">
      <t>コウフ</t>
    </rPh>
    <rPh sb="2" eb="4">
      <t>ケッテイ</t>
    </rPh>
    <rPh sb="4" eb="5">
      <t>ガク</t>
    </rPh>
    <phoneticPr fontId="4"/>
  </si>
  <si>
    <t>香川県介護事業所等サービス継続支援事業（備品等）実績報告書</t>
    <rPh sb="20" eb="23">
      <t>ビヒントウ</t>
    </rPh>
    <rPh sb="24" eb="29">
      <t>ジッセキホウコクショ</t>
    </rPh>
    <phoneticPr fontId="4"/>
  </si>
  <si>
    <t>（発注書、納品書（納品先の事業所・施設を記載すること）、領収書、銀行振込の控えの</t>
    <phoneticPr fontId="4"/>
  </si>
  <si>
    <t>　写し等）</t>
    <phoneticPr fontId="4"/>
  </si>
  <si>
    <t>※１　令和７年10月１日から令和８年１月31日までに開設した事業所のみ記載すること。</t>
    <rPh sb="3" eb="5">
      <t>レイワ</t>
    </rPh>
    <rPh sb="6" eb="7">
      <t>ネン</t>
    </rPh>
    <rPh sb="9" eb="10">
      <t>ガツ</t>
    </rPh>
    <rPh sb="11" eb="12">
      <t>ニチ</t>
    </rPh>
    <rPh sb="26" eb="28">
      <t>カイセツ</t>
    </rPh>
    <rPh sb="30" eb="33">
      <t>ジギョウショ</t>
    </rPh>
    <rPh sb="35" eb="37">
      <t>キサイ</t>
    </rPh>
    <phoneticPr fontId="4"/>
  </si>
  <si>
    <t>介護事業所等サービス継続支援事業（備品等）</t>
    <rPh sb="17" eb="20">
      <t>ビヒントウ</t>
    </rPh>
    <phoneticPr fontId="4"/>
  </si>
  <si>
    <r>
      <rPr>
        <b/>
        <sz val="9"/>
        <rFont val="ＭＳ Ｐ明朝"/>
        <family val="1"/>
        <charset val="128"/>
      </rPr>
      <t>※２ 「実支出額合計」</t>
    </r>
    <r>
      <rPr>
        <sz val="9"/>
        <rFont val="ＭＳ Ｐ明朝"/>
        <family val="1"/>
        <charset val="128"/>
      </rPr>
      <t xml:space="preserve">
　【介護サービスを円滑に継続するための対応】、【災害備蓄等への対応】の実支出額の合計を記載してください。</t>
    </r>
    <rPh sb="4" eb="8">
      <t>ジツシシュツガク</t>
    </rPh>
    <rPh sb="8" eb="10">
      <t>ゴウケイ</t>
    </rPh>
    <rPh sb="47" eb="50">
      <t>ジツシシュツ</t>
    </rPh>
    <rPh sb="50" eb="51">
      <t>ガク</t>
    </rPh>
    <rPh sb="52" eb="54">
      <t>ゴウケイ</t>
    </rPh>
    <rPh sb="55" eb="57">
      <t>キサイ</t>
    </rPh>
    <phoneticPr fontId="4"/>
  </si>
  <si>
    <r>
      <rPr>
        <b/>
        <sz val="9"/>
        <rFont val="ＭＳ Ｐ明朝"/>
        <family val="1"/>
        <charset val="128"/>
      </rPr>
      <t>※３ 「交付決定額」</t>
    </r>
    <r>
      <rPr>
        <sz val="9"/>
        <rFont val="ＭＳ Ｐ明朝"/>
        <family val="1"/>
        <charset val="128"/>
      </rPr>
      <t xml:space="preserve">
　県から送付された交付決定通知書（変更交付決定通知書含む）の額を記載してください。</t>
    </r>
    <rPh sb="4" eb="6">
      <t>コウフ</t>
    </rPh>
    <rPh sb="6" eb="8">
      <t>ケッテイ</t>
    </rPh>
    <rPh sb="8" eb="9">
      <t>ガク</t>
    </rPh>
    <rPh sb="43" eb="45">
      <t>キサイ</t>
    </rPh>
    <phoneticPr fontId="4"/>
  </si>
  <si>
    <r>
      <rPr>
        <b/>
        <sz val="9"/>
        <rFont val="ＭＳ Ｐ明朝"/>
        <family val="1"/>
        <charset val="128"/>
      </rPr>
      <t>※４ 「総事業費」</t>
    </r>
    <r>
      <rPr>
        <sz val="9"/>
        <rFont val="ＭＳ Ｐ明朝"/>
        <family val="1"/>
        <charset val="128"/>
      </rPr>
      <t xml:space="preserve">
　注文に補助対象外経費を含まない場合は、実支出額合計と同額を記載してください。
　注文に補助対象外経費を含む場合は、補助対象外経費と実支出額合計を合算した額を記載してください。
　（例）　（対象経費）遮熱カーテン30千円、（対象外経費）カーテン取付工事20千円の場合、総事業費は50千円</t>
    </r>
    <rPh sb="4" eb="8">
      <t>ソウジギョウヒ</t>
    </rPh>
    <rPh sb="101" eb="102">
      <t>レイ</t>
    </rPh>
    <rPh sb="110" eb="112">
      <t>シャネツ</t>
    </rPh>
    <rPh sb="118" eb="120">
      <t>センエン</t>
    </rPh>
    <rPh sb="132" eb="133">
      <t>ト</t>
    </rPh>
    <rPh sb="133" eb="134">
      <t>ツ</t>
    </rPh>
    <rPh sb="134" eb="136">
      <t>コウジ</t>
    </rPh>
    <rPh sb="141" eb="143">
      <t>バアイ</t>
    </rPh>
    <rPh sb="144" eb="148">
      <t>ソウジギョウヒ</t>
    </rPh>
    <rPh sb="151" eb="153">
      <t>センエン</t>
    </rPh>
    <phoneticPr fontId="4"/>
  </si>
  <si>
    <r>
      <t xml:space="preserve">※５ 「実績額」
</t>
    </r>
    <r>
      <rPr>
        <sz val="9"/>
        <rFont val="ＭＳ Ｐ明朝"/>
        <family val="1"/>
        <charset val="128"/>
      </rPr>
      <t>　　実支出額合計と交付決定額を比較して少ない方の額と、(総事業費-寄附金その他の収入額)を比較して、少ない方の額を記載してください。
　（例）　実支出額合計30千円、交付決定額40千円、(総事業費-寄附金その他の収入額)50千円の場合、実績額は30千円</t>
    </r>
    <rPh sb="4" eb="7">
      <t>ジッセキガク</t>
    </rPh>
    <rPh sb="17" eb="20">
      <t>ジツシシュツ</t>
    </rPh>
    <rPh sb="28" eb="33">
      <t>コウフケッテイガク</t>
    </rPh>
    <rPh sb="63" eb="65">
      <t>ジッセキ</t>
    </rPh>
    <phoneticPr fontId="4"/>
  </si>
  <si>
    <t>介護事業所等サービス継続支援事業（備品等）に関する事業実績報告書（サービス単位）</t>
    <rPh sb="17" eb="20">
      <t>ビヒントウ</t>
    </rPh>
    <rPh sb="27" eb="29">
      <t>ジッセキ</t>
    </rPh>
    <rPh sb="29" eb="31">
      <t>ホウコク</t>
    </rPh>
    <rPh sb="37" eb="39">
      <t>タンイ</t>
    </rPh>
    <phoneticPr fontId="4"/>
  </si>
  <si>
    <r>
      <t>実支出額合計</t>
    </r>
    <r>
      <rPr>
        <b/>
        <sz val="8"/>
        <rFont val="ＭＳ Ｐ明朝"/>
        <family val="1"/>
        <charset val="128"/>
      </rPr>
      <t>※2</t>
    </r>
    <rPh sb="0" eb="3">
      <t>ジツシシュツ</t>
    </rPh>
    <rPh sb="3" eb="4">
      <t>ガク</t>
    </rPh>
    <rPh sb="4" eb="6">
      <t>ゴウケイ</t>
    </rPh>
    <phoneticPr fontId="4"/>
  </si>
  <si>
    <r>
      <t>総事業費</t>
    </r>
    <r>
      <rPr>
        <b/>
        <sz val="8"/>
        <rFont val="ＭＳ Ｐ明朝"/>
        <family val="1"/>
        <charset val="128"/>
      </rPr>
      <t xml:space="preserve"> ※4</t>
    </r>
    <rPh sb="0" eb="4">
      <t>ソウジギョウヒ</t>
    </rPh>
    <phoneticPr fontId="4"/>
  </si>
  <si>
    <t>●訪問系サービス事業所、通所系サービス事業所、居宅介護支援事業所</t>
    <rPh sb="1" eb="4">
      <t>ホウモンケイ</t>
    </rPh>
    <rPh sb="8" eb="11">
      <t>ジギョウショ</t>
    </rPh>
    <rPh sb="12" eb="15">
      <t>ツウショケイ</t>
    </rPh>
    <rPh sb="19" eb="22">
      <t>ジギョウショ</t>
    </rPh>
    <rPh sb="25" eb="27">
      <t>カイゴ</t>
    </rPh>
    <phoneticPr fontId="4"/>
  </si>
  <si>
    <r>
      <rPr>
        <sz val="9"/>
        <rFont val="ＭＳ Ｐ明朝"/>
        <family val="1"/>
        <charset val="128"/>
      </rPr>
      <t>実支出額（円）</t>
    </r>
    <r>
      <rPr>
        <sz val="9"/>
        <color rgb="FFFF0000"/>
        <rFont val="ＭＳ Ｐ明朝"/>
        <family val="1"/>
        <charset val="128"/>
      </rPr>
      <t xml:space="preserve">
</t>
    </r>
    <r>
      <rPr>
        <b/>
        <sz val="9"/>
        <color rgb="FFFF0000"/>
        <rFont val="ＭＳ Ｐ明朝"/>
        <family val="1"/>
        <charset val="128"/>
      </rPr>
      <t>税抜き</t>
    </r>
    <rPh sb="0" eb="3">
      <t>ジツシシュツ</t>
    </rPh>
    <rPh sb="3" eb="4">
      <t>ガク</t>
    </rPh>
    <rPh sb="5" eb="6">
      <t>エン</t>
    </rPh>
    <rPh sb="8" eb="10">
      <t>ゼイヌ</t>
    </rPh>
    <phoneticPr fontId="4"/>
  </si>
  <si>
    <r>
      <rPr>
        <sz val="9"/>
        <rFont val="ＭＳ Ｐ明朝"/>
        <family val="1"/>
        <charset val="128"/>
      </rPr>
      <t>実支出額（円）</t>
    </r>
    <r>
      <rPr>
        <sz val="9"/>
        <color rgb="FFFF0000"/>
        <rFont val="ＭＳ Ｐ明朝"/>
        <family val="1"/>
        <charset val="128"/>
      </rPr>
      <t xml:space="preserve">
</t>
    </r>
    <r>
      <rPr>
        <b/>
        <sz val="9"/>
        <color rgb="FFFF0000"/>
        <rFont val="ＭＳ Ｐ明朝"/>
        <family val="1"/>
        <charset val="128"/>
      </rPr>
      <t>税抜き</t>
    </r>
    <rPh sb="0" eb="3">
      <t>ジツシシュツ</t>
    </rPh>
    <phoneticPr fontId="4"/>
  </si>
  <si>
    <r>
      <rPr>
        <b/>
        <sz val="9"/>
        <rFont val="ＭＳ Ｐ明朝"/>
        <family val="1"/>
        <charset val="128"/>
      </rPr>
      <t>※6　「用途・品目・数量等」</t>
    </r>
    <r>
      <rPr>
        <sz val="9"/>
        <rFont val="ＭＳ Ｐ明朝"/>
        <family val="1"/>
        <charset val="128"/>
      </rPr>
      <t xml:space="preserve">
　簡潔に記載して下さい。</t>
    </r>
    <r>
      <rPr>
        <u/>
        <sz val="9"/>
        <color rgb="FFFF0000"/>
        <rFont val="ＭＳ Ｐ明朝"/>
        <family val="1"/>
        <charset val="128"/>
      </rPr>
      <t>燃料費以外は、単価がわかるように記載してください。</t>
    </r>
    <r>
      <rPr>
        <sz val="9"/>
        <rFont val="ＭＳ Ｐ明朝"/>
        <family val="1"/>
        <charset val="128"/>
      </rPr>
      <t xml:space="preserve">
（例）燃料費（品名）○○リットル、ヒーター（品名）〇</t>
    </r>
    <r>
      <rPr>
        <sz val="9"/>
        <color theme="1"/>
        <rFont val="ＭＳ Ｐ明朝"/>
        <family val="1"/>
        <charset val="128"/>
      </rPr>
      <t xml:space="preserve">円（税抜き）×〇個
</t>
    </r>
    <r>
      <rPr>
        <sz val="9"/>
        <rFont val="ＭＳ Ｐ明朝"/>
        <family val="1"/>
        <charset val="128"/>
      </rPr>
      <t xml:space="preserve">
支出内容を証明する資料（納品書、支払記録等）は、各事業所にて適切に保管して下さい。</t>
    </r>
    <rPh sb="82" eb="83">
      <t>ヌ</t>
    </rPh>
    <phoneticPr fontId="4"/>
  </si>
  <si>
    <t>令和</t>
    <rPh sb="0" eb="2">
      <t>レイワ</t>
    </rPh>
    <phoneticPr fontId="4"/>
  </si>
  <si>
    <r>
      <t>実績額には、</t>
    </r>
    <r>
      <rPr>
        <u/>
        <sz val="9"/>
        <color rgb="FFFF0000"/>
        <rFont val="ＭＳ Ｐ明朝"/>
        <family val="1"/>
        <charset val="128"/>
      </rPr>
      <t>税込み</t>
    </r>
    <r>
      <rPr>
        <sz val="9"/>
        <rFont val="ＭＳ Ｐ明朝"/>
        <family val="1"/>
        <charset val="128"/>
      </rPr>
      <t>単価30万円以上のものを含まない。</t>
    </r>
    <rPh sb="0" eb="2">
      <t>ジッセキ</t>
    </rPh>
    <rPh sb="6" eb="7">
      <t>ゼイ</t>
    </rPh>
    <rPh sb="7" eb="8">
      <t>コ</t>
    </rPh>
    <rPh sb="9" eb="11">
      <t>タンカ</t>
    </rPh>
    <rPh sb="13" eb="14">
      <t>マン</t>
    </rPh>
    <rPh sb="14" eb="15">
      <t>エン</t>
    </rPh>
    <rPh sb="15" eb="17">
      <t>イジョウ</t>
    </rPh>
    <rPh sb="21" eb="22">
      <t>フク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</si>
</sst>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4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b/>
      <sz val="9"/>
      <color rgb="FFFF0000"/>
      <name val="ＭＳ Ｐ明朝"/>
      <family val="1"/>
      <charset val="128"/>
    </font>
    <font>
      <sz val="11"/>
      <name val="ＭＳ 明朝"/>
      <family val="1"/>
    </font>
    <font>
      <sz val="12"/>
      <color theme="1"/>
      <name val="ＭＳ 明朝"/>
      <family val="1"/>
    </font>
    <font>
      <b/>
      <sz val="9"/>
      <name val="ＭＳ Ｐ明朝"/>
      <family val="1"/>
      <charset val="128"/>
    </font>
    <font>
      <b/>
      <sz val="8"/>
      <name val="ＭＳ Ｐ明朝"/>
      <family val="1"/>
      <charset val="128"/>
    </font>
    <font>
      <b/>
      <sz val="6"/>
      <name val="ＭＳ Ｐ明朝"/>
      <family val="1"/>
      <charset val="128"/>
    </font>
    <font>
      <u/>
      <sz val="9"/>
      <color rgb="FFFF0000"/>
      <name val="ＭＳ Ｐ明朝"/>
      <family val="1"/>
      <charset val="128"/>
    </font>
    <font>
      <sz val="9"/>
      <color theme="1"/>
      <name val="ＭＳ Ｐ明朝"/>
      <family val="1"/>
      <charset val="128"/>
    </font>
    <font>
      <sz val="9"/>
      <color rgb="FFFF0000"/>
      <name val="ＭＳ Ｐ明朝"/>
      <family val="1"/>
      <charset val="128"/>
    </font>
    <font>
      <sz val="11"/>
      <color rgb="FFFF0000"/>
      <name val="ＭＳ Ｐ明朝"/>
      <family val="1"/>
      <charset val="128"/>
    </font>
  </fonts>
  <fills count="12">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
      <patternFill patternType="solid">
        <fgColor rgb="FFFFFF99"/>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15">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6" borderId="4" xfId="5" applyFont="1" applyFill="1" applyBorder="1">
      <alignment vertical="center"/>
    </xf>
    <xf numFmtId="0" fontId="17" fillId="6" borderId="5" xfId="5" applyFont="1" applyFill="1" applyBorder="1">
      <alignment vertical="center"/>
    </xf>
    <xf numFmtId="0" fontId="18" fillId="6" borderId="5" xfId="5" applyFont="1" applyFill="1" applyBorder="1">
      <alignment vertical="center"/>
    </xf>
    <xf numFmtId="0" fontId="18" fillId="6" borderId="6" xfId="5" applyFont="1" applyFill="1" applyBorder="1">
      <alignment vertical="center"/>
    </xf>
    <xf numFmtId="0" fontId="18" fillId="6"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6" borderId="14" xfId="5" applyFont="1" applyFill="1" applyBorder="1" applyAlignment="1">
      <alignment vertical="top"/>
    </xf>
    <xf numFmtId="0" fontId="18" fillId="3" borderId="8" xfId="5" applyFont="1" applyFill="1" applyBorder="1" applyAlignment="1">
      <alignment vertical="top"/>
    </xf>
    <xf numFmtId="0" fontId="18" fillId="6" borderId="14"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8" xfId="5" applyFont="1" applyBorder="1" applyAlignment="1">
      <alignment horizontal="center" vertical="center"/>
    </xf>
    <xf numFmtId="38" fontId="15" fillId="0" borderId="13"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8" xfId="5" applyFont="1" applyBorder="1" applyAlignment="1">
      <alignment horizontal="center" vertical="center" wrapText="1"/>
    </xf>
    <xf numFmtId="0" fontId="18" fillId="7" borderId="0" xfId="5" applyFont="1" applyFill="1">
      <alignment vertical="center"/>
    </xf>
    <xf numFmtId="0" fontId="18" fillId="6" borderId="15" xfId="5" applyFont="1" applyFill="1" applyBorder="1" applyAlignment="1">
      <alignment vertical="center" wrapText="1"/>
    </xf>
    <xf numFmtId="0" fontId="18" fillId="3" borderId="10" xfId="5" applyFont="1" applyFill="1" applyBorder="1" applyAlignment="1">
      <alignment horizontal="left" vertical="center" wrapText="1"/>
    </xf>
    <xf numFmtId="0" fontId="19" fillId="6" borderId="1" xfId="5" applyFont="1" applyFill="1" applyBorder="1" applyAlignment="1">
      <alignment horizontal="left" vertical="center"/>
    </xf>
    <xf numFmtId="0" fontId="18" fillId="6" borderId="1" xfId="5" applyFont="1" applyFill="1" applyBorder="1" applyAlignment="1">
      <alignment horizontal="left" vertical="center"/>
    </xf>
    <xf numFmtId="0" fontId="18" fillId="6" borderId="1" xfId="5" applyFont="1" applyFill="1" applyBorder="1" applyAlignment="1">
      <alignment horizontal="center" vertical="center"/>
    </xf>
    <xf numFmtId="0" fontId="18" fillId="6" borderId="2" xfId="5" applyFont="1" applyFill="1" applyBorder="1" applyAlignment="1">
      <alignment horizontal="center" vertical="center"/>
    </xf>
    <xf numFmtId="0" fontId="18" fillId="6" borderId="2" xfId="5" applyFont="1" applyFill="1" applyBorder="1" applyAlignment="1">
      <alignment horizontal="left" vertical="center" shrinkToFit="1"/>
    </xf>
    <xf numFmtId="0" fontId="18" fillId="6" borderId="3" xfId="5" applyFont="1" applyFill="1" applyBorder="1" applyAlignment="1">
      <alignment horizontal="left" vertical="center" shrinkToFit="1"/>
    </xf>
    <xf numFmtId="0" fontId="19" fillId="6" borderId="28" xfId="5" applyFont="1" applyFill="1" applyBorder="1" applyAlignment="1">
      <alignment horizontal="left" vertical="center"/>
    </xf>
    <xf numFmtId="0" fontId="18" fillId="6" borderId="10" xfId="5" applyFont="1" applyFill="1" applyBorder="1" applyAlignment="1">
      <alignment horizontal="left" vertical="center" wrapText="1"/>
    </xf>
    <xf numFmtId="0" fontId="18" fillId="6" borderId="10" xfId="5" applyFont="1" applyFill="1" applyBorder="1" applyAlignment="1">
      <alignment horizontal="center" vertical="center" wrapText="1"/>
    </xf>
    <xf numFmtId="0" fontId="18" fillId="6" borderId="7" xfId="5" applyFont="1" applyFill="1" applyBorder="1" applyAlignment="1">
      <alignment horizontal="center" vertical="center" wrapText="1"/>
    </xf>
    <xf numFmtId="0" fontId="18" fillId="6" borderId="7" xfId="5" applyFont="1" applyFill="1" applyBorder="1" applyAlignment="1">
      <alignment horizontal="left" vertical="center" shrinkToFit="1"/>
    </xf>
    <xf numFmtId="0" fontId="18" fillId="6" borderId="11"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6" borderId="2" xfId="5" applyFont="1" applyFill="1" applyBorder="1">
      <alignment vertical="center"/>
    </xf>
    <xf numFmtId="0" fontId="18" fillId="6" borderId="14"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8"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3" xfId="5" applyFont="1" applyBorder="1">
      <alignment vertical="center"/>
    </xf>
    <xf numFmtId="0" fontId="18" fillId="0" borderId="28" xfId="5" applyFont="1" applyBorder="1">
      <alignment vertical="center"/>
    </xf>
    <xf numFmtId="38" fontId="15" fillId="0" borderId="28"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6" borderId="5" xfId="5" applyFont="1" applyFill="1" applyBorder="1" applyAlignment="1">
      <alignment horizontal="center" vertical="center"/>
    </xf>
    <xf numFmtId="0" fontId="18" fillId="6" borderId="6" xfId="5" applyFont="1" applyFill="1" applyBorder="1" applyAlignment="1">
      <alignment horizontal="center" vertical="center"/>
    </xf>
    <xf numFmtId="0" fontId="18" fillId="6" borderId="0" xfId="5" applyFont="1" applyFill="1">
      <alignment vertical="center"/>
    </xf>
    <xf numFmtId="0" fontId="6" fillId="4" borderId="0" xfId="0" applyFont="1" applyFill="1">
      <alignment vertical="center"/>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11"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3" fillId="0" borderId="0" xfId="0" applyFont="1" applyAlignment="1">
      <alignment horizontal="left" vertical="top"/>
    </xf>
    <xf numFmtId="0" fontId="25" fillId="0" borderId="0" xfId="0" applyFont="1" applyAlignment="1">
      <alignment horizontal="left" vertical="top"/>
    </xf>
    <xf numFmtId="0" fontId="13" fillId="0" borderId="0" xfId="0" applyFont="1">
      <alignment vertical="center"/>
    </xf>
    <xf numFmtId="0" fontId="13" fillId="0" borderId="28" xfId="0" applyFont="1" applyBorder="1" applyAlignment="1">
      <alignment horizontal="center" vertical="center"/>
    </xf>
    <xf numFmtId="49" fontId="25" fillId="0" borderId="28" xfId="0" applyNumberFormat="1" applyFont="1" applyBorder="1" applyAlignment="1">
      <alignment horizontal="left" vertical="center" wrapText="1"/>
    </xf>
    <xf numFmtId="0" fontId="25" fillId="0" borderId="28" xfId="0" applyFont="1" applyBorder="1" applyAlignment="1">
      <alignment horizontal="left" vertical="center" wrapText="1"/>
    </xf>
    <xf numFmtId="49" fontId="25" fillId="0" borderId="13" xfId="0" applyNumberFormat="1" applyFont="1" applyBorder="1" applyAlignment="1">
      <alignment vertical="center" wrapText="1"/>
    </xf>
    <xf numFmtId="0" fontId="25" fillId="0" borderId="13" xfId="0" applyFont="1" applyBorder="1" applyAlignment="1">
      <alignment horizontal="left" vertical="center" wrapText="1"/>
    </xf>
    <xf numFmtId="0" fontId="25"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0" fontId="13" fillId="5" borderId="28" xfId="0" applyFont="1" applyFill="1" applyBorder="1" applyAlignment="1">
      <alignment horizontal="center" vertical="center"/>
    </xf>
    <xf numFmtId="49" fontId="25" fillId="5" borderId="28" xfId="0" applyNumberFormat="1" applyFont="1" applyFill="1" applyBorder="1" applyAlignment="1">
      <alignment horizontal="center" vertical="top"/>
    </xf>
    <xf numFmtId="0" fontId="25" fillId="5" borderId="28" xfId="0" applyFont="1" applyFill="1" applyBorder="1" applyAlignment="1">
      <alignment horizontal="center" vertical="top"/>
    </xf>
    <xf numFmtId="0" fontId="13" fillId="0" borderId="9" xfId="0" applyFont="1" applyBorder="1">
      <alignment vertical="center"/>
    </xf>
    <xf numFmtId="0" fontId="8" fillId="0" borderId="31" xfId="0" applyFont="1" applyBorder="1">
      <alignment vertical="center"/>
    </xf>
    <xf numFmtId="0" fontId="30" fillId="0" borderId="0" xfId="0" applyFont="1">
      <alignment vertical="center"/>
    </xf>
    <xf numFmtId="0" fontId="28" fillId="9" borderId="29" xfId="0" applyFont="1" applyFill="1" applyBorder="1">
      <alignment vertical="center"/>
    </xf>
    <xf numFmtId="0" fontId="8" fillId="9" borderId="30" xfId="0" applyFont="1" applyFill="1" applyBorder="1">
      <alignment vertical="center"/>
    </xf>
    <xf numFmtId="49" fontId="8" fillId="0" borderId="28" xfId="0" applyNumberFormat="1" applyFont="1" applyBorder="1" applyAlignment="1">
      <alignment vertical="center" shrinkToFit="1"/>
    </xf>
    <xf numFmtId="0" fontId="11" fillId="0" borderId="0" xfId="0" applyFont="1">
      <alignment vertical="center"/>
    </xf>
    <xf numFmtId="0" fontId="11" fillId="0" borderId="0" xfId="0" applyFont="1" applyAlignment="1">
      <alignment vertical="center" wrapText="1"/>
    </xf>
    <xf numFmtId="0" fontId="8" fillId="0" borderId="0" xfId="0" applyFont="1" applyAlignment="1">
      <alignment horizontal="center" vertical="center"/>
    </xf>
    <xf numFmtId="0" fontId="9" fillId="0" borderId="2" xfId="0" applyFont="1" applyBorder="1" applyAlignment="1">
      <alignment horizontal="center" vertical="center"/>
    </xf>
    <xf numFmtId="0" fontId="9" fillId="0" borderId="0" xfId="0" applyFont="1" applyProtection="1">
      <alignment vertical="center"/>
      <protection locked="0"/>
    </xf>
    <xf numFmtId="0" fontId="7" fillId="0" borderId="0" xfId="0" applyFont="1">
      <alignment vertical="center"/>
    </xf>
    <xf numFmtId="0" fontId="10" fillId="0" borderId="0" xfId="0" applyFont="1">
      <alignment vertical="center"/>
    </xf>
    <xf numFmtId="0" fontId="9" fillId="0" borderId="0" xfId="0" applyFont="1" applyAlignment="1" applyProtection="1">
      <alignment vertical="center" shrinkToFit="1"/>
      <protection locked="0"/>
    </xf>
    <xf numFmtId="0" fontId="9" fillId="0" borderId="0" xfId="0" applyFont="1" applyAlignment="1">
      <alignment vertical="center" textRotation="255"/>
    </xf>
    <xf numFmtId="0" fontId="11" fillId="0" borderId="0" xfId="0" applyFont="1" applyAlignment="1">
      <alignment horizontal="center" vertical="center"/>
    </xf>
    <xf numFmtId="49" fontId="11" fillId="0" borderId="0" xfId="0" applyNumberFormat="1" applyFont="1" applyAlignment="1">
      <alignment horizontal="center" vertical="center" wrapText="1"/>
    </xf>
    <xf numFmtId="49" fontId="11" fillId="0" borderId="0" xfId="0" applyNumberFormat="1" applyFont="1" applyAlignment="1">
      <alignment vertical="center" wrapText="1"/>
    </xf>
    <xf numFmtId="177" fontId="8" fillId="0" borderId="0" xfId="4" applyNumberFormat="1" applyFont="1" applyFill="1" applyBorder="1" applyAlignment="1">
      <alignment vertical="center" shrinkToFit="1"/>
    </xf>
    <xf numFmtId="0" fontId="8" fillId="0" borderId="5" xfId="0" applyFont="1" applyBorder="1">
      <alignment vertical="center"/>
    </xf>
    <xf numFmtId="0" fontId="11" fillId="0" borderId="0" xfId="0" applyFont="1" applyAlignment="1">
      <alignment vertical="center" shrinkToFit="1"/>
    </xf>
    <xf numFmtId="0" fontId="13" fillId="0" borderId="0" xfId="0" applyFont="1" applyAlignment="1">
      <alignment horizontal="right" vertical="center"/>
    </xf>
    <xf numFmtId="0" fontId="13" fillId="0" borderId="0" xfId="0" applyFont="1" applyAlignment="1">
      <alignment horizontal="center" vertical="center"/>
    </xf>
    <xf numFmtId="176" fontId="13" fillId="0" borderId="0" xfId="0" applyNumberFormat="1" applyFont="1">
      <alignment vertical="center"/>
    </xf>
    <xf numFmtId="0" fontId="6" fillId="0" borderId="0" xfId="0" applyFont="1" applyAlignment="1">
      <alignment horizontal="right" vertical="center"/>
    </xf>
    <xf numFmtId="0" fontId="13" fillId="0" borderId="0" xfId="0" applyFont="1" applyAlignment="1"/>
    <xf numFmtId="0" fontId="32" fillId="0" borderId="28" xfId="0" applyFont="1" applyBorder="1" applyAlignment="1">
      <alignment horizontal="center" vertical="center"/>
    </xf>
    <xf numFmtId="0" fontId="33" fillId="0" borderId="28" xfId="0" applyFont="1" applyBorder="1" applyAlignment="1">
      <alignment horizontal="left" vertical="center" wrapText="1"/>
    </xf>
    <xf numFmtId="0" fontId="33" fillId="0" borderId="13" xfId="0" applyFont="1" applyBorder="1" applyAlignment="1">
      <alignment horizontal="left" vertical="center" wrapText="1"/>
    </xf>
    <xf numFmtId="0" fontId="11" fillId="0" borderId="7" xfId="0" applyFont="1" applyBorder="1" applyAlignment="1">
      <alignment vertical="center" shrinkToFit="1"/>
    </xf>
    <xf numFmtId="0" fontId="8" fillId="0" borderId="0" xfId="0" quotePrefix="1" applyFont="1">
      <alignment vertical="center"/>
    </xf>
    <xf numFmtId="179" fontId="8" fillId="9" borderId="0" xfId="0" applyNumberFormat="1" applyFont="1" applyFill="1" applyAlignment="1">
      <alignment horizontal="right" vertical="center"/>
    </xf>
    <xf numFmtId="179" fontId="8" fillId="0" borderId="0" xfId="0" applyNumberFormat="1" applyFont="1">
      <alignment vertical="center"/>
    </xf>
    <xf numFmtId="0" fontId="13" fillId="3" borderId="0" xfId="0" applyFont="1" applyFill="1" applyAlignment="1" applyProtection="1">
      <alignment horizontal="center" vertical="center"/>
      <protection locked="0"/>
    </xf>
    <xf numFmtId="0" fontId="8" fillId="0" borderId="28" xfId="0" applyFont="1" applyBorder="1" applyAlignment="1">
      <alignment vertical="center" shrinkToFit="1"/>
    </xf>
    <xf numFmtId="0" fontId="24" fillId="0" borderId="0" xfId="0" applyFont="1" applyAlignment="1">
      <alignment horizontal="center" vertical="center"/>
    </xf>
    <xf numFmtId="0" fontId="13" fillId="0" borderId="0" xfId="0" applyFont="1" applyAlignment="1">
      <alignment horizontal="left" vertical="center" wrapText="1"/>
    </xf>
    <xf numFmtId="0" fontId="13" fillId="0" borderId="0" xfId="0" applyFont="1">
      <alignment vertical="center"/>
    </xf>
    <xf numFmtId="0" fontId="6" fillId="2" borderId="1" xfId="0" applyFont="1" applyFill="1" applyBorder="1">
      <alignment vertical="center"/>
    </xf>
    <xf numFmtId="0" fontId="6" fillId="2" borderId="2" xfId="0" applyFont="1" applyFill="1" applyBorder="1">
      <alignment vertical="center"/>
    </xf>
    <xf numFmtId="0" fontId="6" fillId="3" borderId="28" xfId="0" applyFont="1" applyFill="1" applyBorder="1" applyAlignment="1" applyProtection="1">
      <alignment vertical="center" shrinkToFit="1"/>
      <protection locked="0"/>
    </xf>
    <xf numFmtId="0" fontId="6" fillId="2" borderId="4" xfId="0" applyFont="1" applyFill="1" applyBorder="1">
      <alignment vertical="center"/>
    </xf>
    <xf numFmtId="0" fontId="6" fillId="2" borderId="5" xfId="0" applyFont="1" applyFill="1" applyBorder="1">
      <alignment vertical="center"/>
    </xf>
    <xf numFmtId="0" fontId="6" fillId="2" borderId="10" xfId="0" applyFont="1" applyFill="1" applyBorder="1">
      <alignment vertical="center"/>
    </xf>
    <xf numFmtId="0" fontId="6" fillId="2" borderId="7" xfId="0" applyFont="1" applyFill="1" applyBorder="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13" fillId="0" borderId="0" xfId="0" applyFont="1" applyAlignment="1">
      <alignment horizontal="right" vertical="center"/>
    </xf>
    <xf numFmtId="0" fontId="13" fillId="3" borderId="0" xfId="0" applyFont="1" applyFill="1" applyAlignment="1" applyProtection="1">
      <alignment horizontal="left" vertical="center"/>
      <protection locked="0"/>
    </xf>
    <xf numFmtId="0" fontId="13" fillId="0" borderId="0" xfId="0" applyFont="1" applyAlignment="1">
      <alignment horizontal="center" vertical="center"/>
    </xf>
    <xf numFmtId="176" fontId="13" fillId="0" borderId="0" xfId="0" applyNumberFormat="1" applyFont="1">
      <alignment vertical="center"/>
    </xf>
    <xf numFmtId="0" fontId="13" fillId="3" borderId="0" xfId="0" applyFont="1" applyFill="1" applyAlignment="1" applyProtection="1">
      <alignment horizontal="center" vertical="center"/>
      <protection locked="0"/>
    </xf>
    <xf numFmtId="0" fontId="11" fillId="2" borderId="1" xfId="0" applyFont="1" applyFill="1" applyBorder="1" applyAlignment="1">
      <alignment horizontal="center" vertical="center" wrapText="1" shrinkToFit="1"/>
    </xf>
    <xf numFmtId="0" fontId="11" fillId="2" borderId="3" xfId="0" applyFont="1" applyFill="1" applyBorder="1" applyAlignment="1">
      <alignment horizontal="center" vertical="center" wrapText="1" shrinkToFit="1"/>
    </xf>
    <xf numFmtId="0" fontId="9" fillId="2" borderId="28" xfId="0" applyFont="1" applyFill="1" applyBorder="1" applyAlignment="1">
      <alignment horizontal="center" vertical="center"/>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1" fillId="0" borderId="0" xfId="0" applyFont="1" applyAlignment="1">
      <alignment horizontal="left" vertical="center" wrapText="1"/>
    </xf>
    <xf numFmtId="0" fontId="8" fillId="0" borderId="0" xfId="0" applyFont="1" applyAlignment="1">
      <alignment horizontal="left" vertical="center" wrapText="1"/>
    </xf>
    <xf numFmtId="0" fontId="10" fillId="3" borderId="16" xfId="0" applyFont="1" applyFill="1" applyBorder="1" applyAlignment="1" applyProtection="1">
      <alignment horizontal="left" vertical="center" shrinkToFit="1"/>
      <protection locked="0"/>
    </xf>
    <xf numFmtId="0" fontId="10" fillId="3" borderId="17" xfId="0" applyFont="1" applyFill="1" applyBorder="1" applyAlignment="1" applyProtection="1">
      <alignment horizontal="left" vertical="center" shrinkToFit="1"/>
      <protection locked="0"/>
    </xf>
    <xf numFmtId="0" fontId="10" fillId="3" borderId="18" xfId="0" applyFont="1" applyFill="1" applyBorder="1" applyAlignment="1" applyProtection="1">
      <alignment horizontal="left" vertical="center" shrinkToFit="1"/>
      <protection locked="0"/>
    </xf>
    <xf numFmtId="0" fontId="10"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177" fontId="11" fillId="0" borderId="8" xfId="0" applyNumberFormat="1" applyFont="1" applyBorder="1" applyAlignment="1">
      <alignment vertical="center" wrapText="1"/>
    </xf>
    <xf numFmtId="0" fontId="11" fillId="0" borderId="0" xfId="0" applyFont="1" applyAlignment="1">
      <alignment vertical="center" wrapText="1"/>
    </xf>
    <xf numFmtId="0" fontId="11" fillId="0" borderId="8" xfId="0" applyFont="1" applyBorder="1" applyAlignment="1">
      <alignment vertical="center" wrapText="1"/>
    </xf>
    <xf numFmtId="0" fontId="11" fillId="0" borderId="0" xfId="0" applyFont="1" applyAlignment="1">
      <alignment horizontal="center" vertical="center"/>
    </xf>
    <xf numFmtId="0" fontId="10" fillId="3" borderId="16" xfId="0" applyFont="1" applyFill="1" applyBorder="1" applyAlignment="1" applyProtection="1">
      <alignment vertical="center" shrinkToFit="1"/>
      <protection locked="0"/>
    </xf>
    <xf numFmtId="0" fontId="10" fillId="3" borderId="17" xfId="0" applyFont="1" applyFill="1" applyBorder="1" applyAlignment="1" applyProtection="1">
      <alignment vertical="center" shrinkToFit="1"/>
      <protection locked="0"/>
    </xf>
    <xf numFmtId="0" fontId="10" fillId="3" borderId="18" xfId="0" applyFont="1" applyFill="1" applyBorder="1" applyAlignment="1" applyProtection="1">
      <alignment vertical="center" shrinkToFit="1"/>
      <protection locked="0"/>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49" fontId="11" fillId="4" borderId="16" xfId="0" applyNumberFormat="1" applyFont="1" applyFill="1" applyBorder="1" applyAlignment="1">
      <alignment horizontal="left" vertical="center" wrapText="1"/>
    </xf>
    <xf numFmtId="49" fontId="11" fillId="4" borderId="17" xfId="0" applyNumberFormat="1" applyFont="1" applyFill="1" applyBorder="1" applyAlignment="1">
      <alignment horizontal="left" vertical="center" wrapText="1"/>
    </xf>
    <xf numFmtId="49" fontId="11" fillId="4" borderId="18" xfId="0" applyNumberFormat="1" applyFont="1" applyFill="1" applyBorder="1" applyAlignment="1">
      <alignment horizontal="left" vertical="center" wrapText="1"/>
    </xf>
    <xf numFmtId="176" fontId="11" fillId="3" borderId="4" xfId="0" applyNumberFormat="1" applyFont="1" applyFill="1" applyBorder="1" applyAlignment="1" applyProtection="1">
      <alignment vertical="center" wrapText="1"/>
      <protection locked="0"/>
    </xf>
    <xf numFmtId="176" fontId="11" fillId="3" borderId="5" xfId="0" applyNumberFormat="1" applyFont="1" applyFill="1" applyBorder="1" applyAlignment="1" applyProtection="1">
      <alignment vertical="center" wrapText="1"/>
      <protection locked="0"/>
    </xf>
    <xf numFmtId="176" fontId="11" fillId="3" borderId="10" xfId="0" applyNumberFormat="1" applyFont="1" applyFill="1" applyBorder="1" applyAlignment="1" applyProtection="1">
      <alignment vertical="center" wrapText="1"/>
      <protection locked="0"/>
    </xf>
    <xf numFmtId="176" fontId="11" fillId="3" borderId="7" xfId="0" applyNumberFormat="1" applyFont="1" applyFill="1" applyBorder="1" applyAlignment="1" applyProtection="1">
      <alignment vertical="center" wrapText="1"/>
      <protection locked="0"/>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11" xfId="0" applyFont="1" applyBorder="1" applyAlignment="1">
      <alignment horizontal="center" vertical="center"/>
    </xf>
    <xf numFmtId="178" fontId="11" fillId="0" borderId="0" xfId="0" applyNumberFormat="1" applyFont="1" applyAlignment="1">
      <alignment vertical="center" shrinkToFit="1"/>
    </xf>
    <xf numFmtId="177" fontId="11" fillId="3" borderId="12" xfId="4" applyNumberFormat="1" applyFont="1" applyFill="1" applyBorder="1" applyAlignment="1" applyProtection="1">
      <alignment vertical="center" shrinkToFit="1"/>
      <protection locked="0"/>
    </xf>
    <xf numFmtId="0" fontId="10" fillId="3" borderId="19" xfId="0" applyFont="1" applyFill="1" applyBorder="1" applyAlignment="1" applyProtection="1">
      <alignment horizontal="left" vertical="center" shrinkToFit="1"/>
      <protection locked="0"/>
    </xf>
    <xf numFmtId="0" fontId="10" fillId="3" borderId="20" xfId="0" applyFont="1" applyFill="1" applyBorder="1" applyAlignment="1" applyProtection="1">
      <alignment horizontal="left" vertical="center" shrinkToFit="1"/>
      <protection locked="0"/>
    </xf>
    <xf numFmtId="0" fontId="10" fillId="3" borderId="21" xfId="0" applyFont="1" applyFill="1" applyBorder="1" applyAlignment="1" applyProtection="1">
      <alignment horizontal="left" vertical="center" shrinkToFit="1"/>
      <protection locked="0"/>
    </xf>
    <xf numFmtId="49" fontId="11" fillId="0" borderId="0" xfId="0" applyNumberFormat="1" applyFont="1" applyAlignment="1">
      <alignment horizontal="left" vertical="center" wrapText="1"/>
    </xf>
    <xf numFmtId="49" fontId="34" fillId="0" borderId="0" xfId="0" applyNumberFormat="1" applyFont="1" applyAlignment="1">
      <alignment horizontal="left" vertical="center" wrapText="1"/>
    </xf>
    <xf numFmtId="0" fontId="39" fillId="2" borderId="2" xfId="0" applyFont="1" applyFill="1" applyBorder="1" applyAlignment="1">
      <alignment horizontal="center" vertical="center" wrapText="1"/>
    </xf>
    <xf numFmtId="0" fontId="39" fillId="2" borderId="2"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177" fontId="11" fillId="0" borderId="2" xfId="4" applyNumberFormat="1" applyFont="1" applyFill="1" applyBorder="1" applyAlignment="1">
      <alignment vertical="center" shrinkToFit="1"/>
    </xf>
    <xf numFmtId="177" fontId="11" fillId="0" borderId="3" xfId="4" applyNumberFormat="1" applyFont="1" applyFill="1" applyBorder="1" applyAlignment="1">
      <alignment vertical="center" shrinkToFit="1"/>
    </xf>
    <xf numFmtId="177" fontId="11" fillId="3" borderId="17" xfId="4" applyNumberFormat="1" applyFont="1" applyFill="1" applyBorder="1" applyAlignment="1" applyProtection="1">
      <alignment vertical="center" shrinkToFit="1"/>
      <protection locked="0"/>
    </xf>
    <xf numFmtId="49" fontId="11" fillId="4" borderId="34" xfId="0" applyNumberFormat="1" applyFont="1" applyFill="1" applyBorder="1" applyAlignment="1">
      <alignment horizontal="left" vertical="center" wrapText="1"/>
    </xf>
    <xf numFmtId="49" fontId="11" fillId="4" borderId="12" xfId="0" applyNumberFormat="1" applyFont="1" applyFill="1" applyBorder="1" applyAlignment="1">
      <alignment horizontal="left" vertical="center" wrapText="1"/>
    </xf>
    <xf numFmtId="49" fontId="11" fillId="4" borderId="35" xfId="0" applyNumberFormat="1" applyFont="1" applyFill="1" applyBorder="1" applyAlignment="1">
      <alignment horizontal="left" vertical="center" wrapText="1"/>
    </xf>
    <xf numFmtId="49" fontId="11" fillId="4" borderId="36" xfId="0" applyNumberFormat="1" applyFont="1" applyFill="1" applyBorder="1" applyAlignment="1">
      <alignment horizontal="left" vertical="center" wrapText="1"/>
    </xf>
    <xf numFmtId="49" fontId="11" fillId="4" borderId="37" xfId="0" applyNumberFormat="1" applyFont="1" applyFill="1" applyBorder="1" applyAlignment="1">
      <alignment horizontal="left" vertical="center" wrapText="1"/>
    </xf>
    <xf numFmtId="49" fontId="11" fillId="4" borderId="38" xfId="0" applyNumberFormat="1" applyFont="1" applyFill="1" applyBorder="1" applyAlignment="1">
      <alignment horizontal="left" vertical="center" wrapText="1"/>
    </xf>
    <xf numFmtId="49" fontId="11" fillId="11" borderId="34" xfId="0" applyNumberFormat="1" applyFont="1" applyFill="1" applyBorder="1" applyAlignment="1">
      <alignment horizontal="left" vertical="center"/>
    </xf>
    <xf numFmtId="49" fontId="11" fillId="11" borderId="12" xfId="0" applyNumberFormat="1" applyFont="1" applyFill="1" applyBorder="1" applyAlignment="1">
      <alignment horizontal="left" vertical="center"/>
    </xf>
    <xf numFmtId="49" fontId="11" fillId="11" borderId="35" xfId="0" applyNumberFormat="1" applyFont="1" applyFill="1" applyBorder="1" applyAlignment="1">
      <alignment horizontal="left" vertical="center"/>
    </xf>
    <xf numFmtId="177" fontId="11" fillId="0" borderId="1" xfId="4" applyNumberFormat="1" applyFont="1" applyFill="1" applyBorder="1" applyAlignment="1">
      <alignment vertical="center" shrinkToFit="1"/>
    </xf>
    <xf numFmtId="0" fontId="11" fillId="10" borderId="1" xfId="0" applyFont="1" applyFill="1" applyBorder="1" applyAlignment="1" applyProtection="1">
      <alignment vertical="center" shrinkToFit="1"/>
      <protection locked="0"/>
    </xf>
    <xf numFmtId="0" fontId="11" fillId="10" borderId="2" xfId="0" applyFont="1" applyFill="1" applyBorder="1" applyAlignment="1" applyProtection="1">
      <alignment vertical="center" shrinkToFit="1"/>
      <protection locked="0"/>
    </xf>
    <xf numFmtId="0" fontId="11" fillId="10" borderId="3" xfId="0" applyFont="1" applyFill="1" applyBorder="1" applyAlignment="1" applyProtection="1">
      <alignment vertical="center" shrinkToFit="1"/>
      <protection locked="0"/>
    </xf>
    <xf numFmtId="179" fontId="11" fillId="0" borderId="4" xfId="0" applyNumberFormat="1" applyFont="1" applyBorder="1">
      <alignment vertical="center"/>
    </xf>
    <xf numFmtId="179" fontId="11" fillId="0" borderId="5" xfId="0" applyNumberFormat="1" applyFont="1" applyBorder="1">
      <alignment vertical="center"/>
    </xf>
    <xf numFmtId="179" fontId="11" fillId="0" borderId="10" xfId="0" applyNumberFormat="1" applyFont="1" applyBorder="1">
      <alignment vertical="center"/>
    </xf>
    <xf numFmtId="179" fontId="11" fillId="0" borderId="7" xfId="0" applyNumberFormat="1" applyFont="1" applyBorder="1">
      <alignment vertical="center"/>
    </xf>
    <xf numFmtId="0" fontId="11" fillId="4" borderId="5"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11" xfId="0" applyFont="1" applyFill="1" applyBorder="1" applyAlignment="1">
      <alignment horizontal="center" vertical="center"/>
    </xf>
    <xf numFmtId="177" fontId="11" fillId="3" borderId="16" xfId="4" applyNumberFormat="1" applyFont="1" applyFill="1" applyBorder="1" applyAlignment="1" applyProtection="1">
      <alignment horizontal="right" vertical="center" shrinkToFit="1"/>
      <protection locked="0"/>
    </xf>
    <xf numFmtId="177" fontId="11" fillId="3" borderId="17" xfId="4" applyNumberFormat="1" applyFont="1" applyFill="1" applyBorder="1" applyAlignment="1" applyProtection="1">
      <alignment horizontal="right" vertical="center" shrinkToFit="1"/>
      <protection locked="0"/>
    </xf>
    <xf numFmtId="177" fontId="11" fillId="3" borderId="18" xfId="4" applyNumberFormat="1" applyFont="1" applyFill="1" applyBorder="1" applyAlignment="1" applyProtection="1">
      <alignment horizontal="right" vertical="center" shrinkToFit="1"/>
      <protection locked="0"/>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11" xfId="0" applyFont="1" applyFill="1" applyBorder="1" applyAlignment="1">
      <alignment horizontal="center" vertical="center"/>
    </xf>
    <xf numFmtId="0" fontId="11" fillId="0" borderId="10" xfId="0" applyFont="1" applyBorder="1" applyAlignment="1">
      <alignment horizontal="center" vertical="center"/>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3" borderId="1" xfId="0" applyFont="1" applyFill="1" applyBorder="1" applyAlignment="1" applyProtection="1">
      <alignment horizontal="left" vertical="center"/>
      <protection locked="0"/>
    </xf>
    <xf numFmtId="0" fontId="11" fillId="3" borderId="2" xfId="0" applyFont="1" applyFill="1" applyBorder="1" applyAlignment="1" applyProtection="1">
      <alignment horizontal="left" vertical="center"/>
      <protection locked="0"/>
    </xf>
    <xf numFmtId="0" fontId="11" fillId="3" borderId="3" xfId="0" applyFont="1" applyFill="1" applyBorder="1" applyAlignment="1" applyProtection="1">
      <alignment horizontal="left" vertical="center"/>
      <protection locked="0"/>
    </xf>
    <xf numFmtId="0" fontId="11" fillId="3" borderId="10" xfId="0" applyFont="1" applyFill="1" applyBorder="1" applyProtection="1">
      <alignment vertical="center"/>
      <protection locked="0"/>
    </xf>
    <xf numFmtId="0" fontId="11" fillId="3" borderId="7" xfId="0" applyFont="1" applyFill="1" applyBorder="1" applyProtection="1">
      <alignment vertical="center"/>
      <protection locked="0"/>
    </xf>
    <xf numFmtId="0" fontId="11" fillId="3" borderId="11" xfId="0" applyFont="1" applyFill="1" applyBorder="1" applyProtection="1">
      <alignment vertical="center"/>
      <protection locked="0"/>
    </xf>
    <xf numFmtId="0" fontId="11" fillId="3" borderId="10" xfId="0" applyFont="1" applyFill="1" applyBorder="1" applyAlignment="1" applyProtection="1">
      <alignment vertical="center" shrinkToFit="1"/>
      <protection locked="0"/>
    </xf>
    <xf numFmtId="0" fontId="11" fillId="3" borderId="7" xfId="0" applyFont="1" applyFill="1" applyBorder="1" applyAlignment="1" applyProtection="1">
      <alignment vertical="center" shrinkToFit="1"/>
      <protection locked="0"/>
    </xf>
    <xf numFmtId="0" fontId="11" fillId="3" borderId="11" xfId="0" applyFont="1" applyFill="1" applyBorder="1" applyAlignment="1" applyProtection="1">
      <alignment vertical="center" shrinkToFit="1"/>
      <protection locked="0"/>
    </xf>
    <xf numFmtId="49" fontId="6" fillId="3" borderId="10" xfId="0" applyNumberFormat="1" applyFont="1" applyFill="1" applyBorder="1" applyAlignment="1" applyProtection="1">
      <alignment horizontal="center" vertical="center" shrinkToFit="1"/>
      <protection locked="0"/>
    </xf>
    <xf numFmtId="49" fontId="6" fillId="3" borderId="7" xfId="0" applyNumberFormat="1" applyFont="1" applyFill="1" applyBorder="1" applyAlignment="1" applyProtection="1">
      <alignment horizontal="center" vertical="center" shrinkToFit="1"/>
      <protection locked="0"/>
    </xf>
    <xf numFmtId="49" fontId="6" fillId="3" borderId="11" xfId="0" applyNumberFormat="1" applyFont="1" applyFill="1" applyBorder="1" applyAlignment="1" applyProtection="1">
      <alignment horizontal="center" vertical="center" shrinkToFit="1"/>
      <protection locked="0"/>
    </xf>
    <xf numFmtId="0" fontId="9" fillId="3" borderId="1" xfId="0" applyFont="1" applyFill="1" applyBorder="1" applyAlignment="1" applyProtection="1">
      <alignment vertical="center" shrinkToFit="1"/>
      <protection locked="0"/>
    </xf>
    <xf numFmtId="0" fontId="9" fillId="3" borderId="2" xfId="0" applyFont="1" applyFill="1" applyBorder="1" applyAlignment="1" applyProtection="1">
      <alignment vertical="center" shrinkToFit="1"/>
      <protection locked="0"/>
    </xf>
    <xf numFmtId="0" fontId="9" fillId="3" borderId="3" xfId="0" applyFont="1" applyFill="1" applyBorder="1" applyAlignment="1" applyProtection="1">
      <alignment vertical="center" shrinkToFit="1"/>
      <protection locked="0"/>
    </xf>
    <xf numFmtId="0" fontId="10" fillId="0" borderId="0" xfId="0" applyFont="1" applyAlignment="1">
      <alignment horizontal="center"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10" borderId="1" xfId="0" applyFont="1" applyFill="1" applyBorder="1" applyAlignment="1" applyProtection="1">
      <alignment horizontal="center" vertical="center"/>
      <protection locked="0"/>
    </xf>
    <xf numFmtId="0" fontId="9" fillId="10" borderId="2" xfId="0" applyFont="1" applyFill="1" applyBorder="1" applyAlignment="1" applyProtection="1">
      <alignment horizontal="center" vertical="center"/>
      <protection locked="0"/>
    </xf>
    <xf numFmtId="0" fontId="9" fillId="10" borderId="3" xfId="0" applyFont="1" applyFill="1" applyBorder="1" applyAlignment="1" applyProtection="1">
      <alignment horizontal="center" vertical="center"/>
      <protection locked="0"/>
    </xf>
    <xf numFmtId="0" fontId="11" fillId="0" borderId="2" xfId="0" applyFont="1" applyBorder="1" applyAlignment="1">
      <alignment horizontal="left" vertical="center" wrapText="1"/>
    </xf>
    <xf numFmtId="49" fontId="11" fillId="11" borderId="16" xfId="0" applyNumberFormat="1" applyFont="1" applyFill="1" applyBorder="1" applyAlignment="1">
      <alignment horizontal="left" vertical="center"/>
    </xf>
    <xf numFmtId="49" fontId="11" fillId="11" borderId="17" xfId="0" applyNumberFormat="1" applyFont="1" applyFill="1" applyBorder="1" applyAlignment="1">
      <alignment horizontal="left" vertical="center"/>
    </xf>
    <xf numFmtId="49" fontId="11" fillId="11" borderId="18" xfId="0" applyNumberFormat="1" applyFont="1" applyFill="1" applyBorder="1" applyAlignment="1">
      <alignment horizontal="left" vertical="center"/>
    </xf>
    <xf numFmtId="0" fontId="10"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77" fontId="11" fillId="0" borderId="4" xfId="0" applyNumberFormat="1" applyFont="1" applyBorder="1" applyAlignment="1" applyProtection="1">
      <alignment vertical="center" wrapText="1"/>
      <protection locked="0"/>
    </xf>
    <xf numFmtId="0" fontId="11" fillId="0" borderId="5" xfId="0" applyFont="1" applyBorder="1" applyAlignment="1" applyProtection="1">
      <alignment vertical="center" wrapText="1"/>
      <protection locked="0"/>
    </xf>
    <xf numFmtId="0" fontId="11" fillId="0" borderId="10" xfId="0" applyFont="1" applyBorder="1" applyAlignment="1" applyProtection="1">
      <alignment vertical="center" wrapText="1"/>
      <protection locked="0"/>
    </xf>
    <xf numFmtId="0" fontId="11" fillId="0" borderId="7" xfId="0" applyFont="1" applyBorder="1" applyAlignment="1" applyProtection="1">
      <alignment vertical="center" wrapText="1"/>
      <protection locked="0"/>
    </xf>
    <xf numFmtId="179" fontId="11" fillId="3" borderId="4" xfId="0" applyNumberFormat="1" applyFont="1" applyFill="1" applyBorder="1" applyAlignment="1" applyProtection="1">
      <alignment horizontal="center" vertical="center" wrapText="1"/>
      <protection locked="0"/>
    </xf>
    <xf numFmtId="179" fontId="11" fillId="3" borderId="5" xfId="0" applyNumberFormat="1" applyFont="1" applyFill="1" applyBorder="1" applyAlignment="1" applyProtection="1">
      <alignment horizontal="center" vertical="center" wrapText="1"/>
      <protection locked="0"/>
    </xf>
    <xf numFmtId="179" fontId="11" fillId="3" borderId="10" xfId="0" applyNumberFormat="1" applyFont="1" applyFill="1" applyBorder="1" applyAlignment="1" applyProtection="1">
      <alignment horizontal="center" vertical="center" wrapText="1"/>
      <protection locked="0"/>
    </xf>
    <xf numFmtId="179" fontId="11" fillId="3" borderId="7" xfId="0" applyNumberFormat="1" applyFont="1" applyFill="1" applyBorder="1" applyAlignment="1" applyProtection="1">
      <alignment horizontal="center" vertical="center" wrapText="1"/>
      <protection locked="0"/>
    </xf>
    <xf numFmtId="0" fontId="20" fillId="0" borderId="8" xfId="5" applyFont="1" applyBorder="1" applyAlignment="1">
      <alignment horizontal="center" vertical="center"/>
    </xf>
    <xf numFmtId="0" fontId="19" fillId="0" borderId="0" xfId="5" applyFont="1" applyAlignment="1">
      <alignment horizontal="center" vertical="center"/>
    </xf>
    <xf numFmtId="0" fontId="18" fillId="0" borderId="22" xfId="5" applyFont="1" applyBorder="1" applyAlignment="1">
      <alignment horizontal="center" vertical="top" wrapText="1"/>
    </xf>
    <xf numFmtId="0" fontId="18" fillId="0" borderId="23" xfId="5" applyFont="1" applyBorder="1" applyAlignment="1">
      <alignment horizontal="center" vertical="top"/>
    </xf>
    <xf numFmtId="0" fontId="18" fillId="0" borderId="24" xfId="5" applyFont="1" applyBorder="1" applyAlignment="1">
      <alignment horizontal="center" vertical="top"/>
    </xf>
    <xf numFmtId="0" fontId="22" fillId="0" borderId="1" xfId="5" applyFont="1" applyBorder="1" applyAlignment="1">
      <alignment horizontal="left" vertical="top" wrapText="1"/>
    </xf>
    <xf numFmtId="0" fontId="22" fillId="0" borderId="3" xfId="5" applyFont="1" applyBorder="1" applyAlignment="1">
      <alignment horizontal="left" vertical="top" wrapText="1"/>
    </xf>
    <xf numFmtId="0" fontId="18" fillId="0" borderId="28" xfId="5" applyFont="1" applyBorder="1" applyAlignment="1">
      <alignment horizontal="center" vertical="center"/>
    </xf>
    <xf numFmtId="0" fontId="18" fillId="0" borderId="28" xfId="5" applyFont="1" applyBorder="1" applyAlignment="1">
      <alignment horizontal="left" vertical="center"/>
    </xf>
    <xf numFmtId="0" fontId="18" fillId="0" borderId="28" xfId="5" applyFont="1" applyBorder="1" applyAlignment="1">
      <alignment horizontal="left" vertical="center" shrinkToFit="1"/>
    </xf>
    <xf numFmtId="0" fontId="20" fillId="0" borderId="0" xfId="5" applyFont="1" applyAlignment="1">
      <alignment horizontal="center" vertical="center"/>
    </xf>
    <xf numFmtId="0" fontId="18" fillId="0" borderId="28" xfId="5" applyFont="1" applyBorder="1">
      <alignment vertical="center"/>
    </xf>
    <xf numFmtId="0" fontId="18" fillId="0" borderId="28" xfId="5" applyFont="1" applyBorder="1" applyAlignment="1">
      <alignment horizontal="center" vertical="center" wrapText="1"/>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5" xfId="5" applyFont="1" applyBorder="1" applyAlignment="1">
      <alignment horizontal="center" vertical="top"/>
    </xf>
    <xf numFmtId="0" fontId="18" fillId="0" borderId="26" xfId="5" applyFont="1" applyBorder="1" applyAlignment="1">
      <alignment horizontal="center" vertical="top"/>
    </xf>
    <xf numFmtId="0" fontId="18" fillId="0" borderId="27"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10" xfId="5" applyFont="1" applyBorder="1" applyAlignment="1">
      <alignment horizontal="center" vertical="top" wrapText="1"/>
    </xf>
    <xf numFmtId="0" fontId="22" fillId="0" borderId="11" xfId="5" applyFont="1" applyBorder="1" applyAlignment="1">
      <alignment horizontal="center" vertical="top" wrapText="1"/>
    </xf>
    <xf numFmtId="0" fontId="18" fillId="0" borderId="13" xfId="5" applyFont="1" applyBorder="1" applyAlignment="1">
      <alignment horizontal="center" vertical="center"/>
    </xf>
    <xf numFmtId="0" fontId="18" fillId="0" borderId="15" xfId="5" applyFont="1" applyBorder="1" applyAlignment="1">
      <alignment horizontal="center" vertical="center"/>
    </xf>
    <xf numFmtId="38" fontId="15" fillId="0" borderId="13" xfId="6" applyFont="1" applyFill="1" applyBorder="1" applyAlignment="1">
      <alignment horizontal="center" vertical="center"/>
    </xf>
    <xf numFmtId="38" fontId="15" fillId="0" borderId="15" xfId="6" applyFont="1" applyFill="1" applyBorder="1" applyAlignment="1">
      <alignment horizontal="center" vertical="center"/>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32" xfId="6" applyFont="1" applyFill="1" applyBorder="1" applyAlignment="1">
      <alignment horizontal="left" vertical="top" wrapText="1"/>
    </xf>
    <xf numFmtId="38" fontId="21" fillId="0" borderId="33" xfId="6" applyFont="1" applyFill="1" applyBorder="1" applyAlignment="1">
      <alignment horizontal="left" vertical="top"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10"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1" xfId="6" applyFont="1" applyFill="1" applyBorder="1" applyAlignment="1">
      <alignment horizontal="center" vertical="center"/>
    </xf>
    <xf numFmtId="38" fontId="18" fillId="0" borderId="2" xfId="6" applyFont="1" applyFill="1" applyBorder="1" applyAlignment="1">
      <alignment horizontal="left"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00FFFF"/>
      <color rgb="FFFFFFCC"/>
      <color rgb="FFCD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15" workbookViewId="0"/>
  </sheetViews>
  <sheetFormatPr defaultColWidth="9" defaultRowHeight="13.5"/>
  <cols>
    <col min="1" max="1" width="5.375" style="73" bestFit="1" customWidth="1"/>
    <col min="2" max="4" width="32.875" style="71" customWidth="1"/>
    <col min="5" max="5" width="4.25" style="73" customWidth="1"/>
    <col min="6" max="16384" width="9" style="73"/>
  </cols>
  <sheetData>
    <row r="2" spans="1:4" ht="17.25">
      <c r="A2" s="121" t="s">
        <v>0</v>
      </c>
      <c r="B2" s="121"/>
      <c r="C2" s="121"/>
      <c r="D2" s="121"/>
    </row>
    <row r="3" spans="1:4" ht="14.25">
      <c r="B3" s="72"/>
      <c r="C3" s="72"/>
    </row>
    <row r="4" spans="1:4" ht="14.25">
      <c r="A4" s="83" t="s">
        <v>1</v>
      </c>
      <c r="B4" s="84" t="s">
        <v>2</v>
      </c>
      <c r="C4" s="85" t="s">
        <v>3</v>
      </c>
      <c r="D4" s="85" t="s">
        <v>4</v>
      </c>
    </row>
    <row r="5" spans="1:4" ht="63.75" customHeight="1">
      <c r="A5" s="74">
        <v>1</v>
      </c>
      <c r="B5" s="75" t="s">
        <v>5</v>
      </c>
      <c r="C5" s="76"/>
      <c r="D5" s="76"/>
    </row>
    <row r="6" spans="1:4" ht="63.75" customHeight="1">
      <c r="A6" s="74">
        <f>A5+1</f>
        <v>2</v>
      </c>
      <c r="B6" s="75"/>
      <c r="C6" s="76" t="s">
        <v>205</v>
      </c>
      <c r="D6" s="76"/>
    </row>
    <row r="7" spans="1:4" ht="90" customHeight="1">
      <c r="A7" s="74">
        <f t="shared" ref="A7:A13" si="0">A6+1</f>
        <v>3</v>
      </c>
      <c r="B7" s="75"/>
      <c r="C7" s="76"/>
      <c r="D7" s="76" t="s">
        <v>206</v>
      </c>
    </row>
    <row r="8" spans="1:4" ht="63.75" customHeight="1">
      <c r="A8" s="74">
        <f t="shared" si="0"/>
        <v>4</v>
      </c>
      <c r="B8" s="75"/>
      <c r="C8" s="76" t="s">
        <v>6</v>
      </c>
      <c r="D8" s="76"/>
    </row>
    <row r="9" spans="1:4" ht="120" customHeight="1">
      <c r="A9" s="74">
        <f t="shared" si="0"/>
        <v>5</v>
      </c>
      <c r="B9" s="75"/>
      <c r="C9" s="78" t="s">
        <v>7</v>
      </c>
      <c r="D9" s="86"/>
    </row>
    <row r="10" spans="1:4" ht="63.75" customHeight="1">
      <c r="A10" s="74">
        <f t="shared" si="0"/>
        <v>6</v>
      </c>
      <c r="B10" s="77"/>
      <c r="C10" s="76" t="s">
        <v>8</v>
      </c>
      <c r="D10" s="79"/>
    </row>
    <row r="11" spans="1:4" ht="75" customHeight="1">
      <c r="A11" s="74">
        <f t="shared" si="0"/>
        <v>7</v>
      </c>
      <c r="B11" s="75"/>
      <c r="C11" s="76" t="s">
        <v>207</v>
      </c>
      <c r="D11" s="76"/>
    </row>
    <row r="12" spans="1:4" ht="75" customHeight="1">
      <c r="A12" s="74">
        <f t="shared" si="0"/>
        <v>8</v>
      </c>
      <c r="B12" s="75" t="s">
        <v>208</v>
      </c>
      <c r="C12" s="76"/>
      <c r="D12" s="76"/>
    </row>
    <row r="13" spans="1:4" ht="63.75" customHeight="1">
      <c r="A13" s="74">
        <f t="shared" si="0"/>
        <v>9</v>
      </c>
      <c r="B13" s="75" t="s">
        <v>209</v>
      </c>
      <c r="C13" s="76"/>
      <c r="D13" s="76"/>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AA0E6-2652-450E-8674-51D3C91A1F52}">
  <dimension ref="A2:C11"/>
  <sheetViews>
    <sheetView showGridLines="0" tabSelected="1" zoomScaleNormal="100" zoomScaleSheetLayoutView="100" workbookViewId="0"/>
  </sheetViews>
  <sheetFormatPr defaultColWidth="9" defaultRowHeight="13.5"/>
  <cols>
    <col min="1" max="1" width="5.375" style="73" bestFit="1" customWidth="1"/>
    <col min="2" max="3" width="32.875" style="71" customWidth="1"/>
    <col min="4" max="4" width="4.25" style="73" customWidth="1"/>
    <col min="5" max="16384" width="9" style="73"/>
  </cols>
  <sheetData>
    <row r="2" spans="1:3" ht="17.25">
      <c r="A2" s="121" t="s">
        <v>237</v>
      </c>
      <c r="B2" s="121"/>
      <c r="C2" s="121"/>
    </row>
    <row r="3" spans="1:3" ht="14.25">
      <c r="B3" s="72"/>
    </row>
    <row r="4" spans="1:3" ht="14.25">
      <c r="A4" s="83" t="s">
        <v>1</v>
      </c>
      <c r="B4" s="85" t="s">
        <v>3</v>
      </c>
      <c r="C4" s="85" t="s">
        <v>4</v>
      </c>
    </row>
    <row r="5" spans="1:3" ht="63.75" customHeight="1">
      <c r="A5" s="74">
        <v>1</v>
      </c>
      <c r="B5" s="76" t="s">
        <v>234</v>
      </c>
      <c r="C5" s="76"/>
    </row>
    <row r="6" spans="1:3" ht="90" customHeight="1">
      <c r="A6" s="74">
        <f t="shared" ref="A6:A10" si="0">A5+1</f>
        <v>2</v>
      </c>
      <c r="B6" s="76"/>
      <c r="C6" s="76" t="s">
        <v>235</v>
      </c>
    </row>
    <row r="7" spans="1:3" ht="63.75" customHeight="1">
      <c r="A7" s="112">
        <f t="shared" si="0"/>
        <v>3</v>
      </c>
      <c r="B7" s="113" t="s">
        <v>6</v>
      </c>
      <c r="C7" s="113"/>
    </row>
    <row r="8" spans="1:3" ht="120" customHeight="1">
      <c r="A8" s="74">
        <f t="shared" si="0"/>
        <v>4</v>
      </c>
      <c r="B8" s="114" t="s">
        <v>238</v>
      </c>
      <c r="C8" s="86"/>
    </row>
    <row r="9" spans="1:3" ht="63.75" customHeight="1">
      <c r="A9" s="74">
        <f t="shared" si="0"/>
        <v>5</v>
      </c>
      <c r="B9" s="113" t="s">
        <v>239</v>
      </c>
      <c r="C9" s="79"/>
    </row>
    <row r="10" spans="1:3" ht="75" customHeight="1">
      <c r="A10" s="74">
        <f t="shared" si="0"/>
        <v>6</v>
      </c>
      <c r="B10" s="76" t="s">
        <v>236</v>
      </c>
      <c r="C10" s="76"/>
    </row>
    <row r="11" spans="1:3" ht="54" customHeight="1"/>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CC"/>
  </sheetPr>
  <dimension ref="A1:AM44"/>
  <sheetViews>
    <sheetView showGridLines="0" showZeros="0" zoomScaleNormal="100" zoomScaleSheetLayoutView="100" workbookViewId="0"/>
  </sheetViews>
  <sheetFormatPr defaultColWidth="2.25" defaultRowHeight="12"/>
  <cols>
    <col min="1" max="1" width="2.625" style="1" customWidth="1"/>
    <col min="2" max="16384" width="2.25" style="1"/>
  </cols>
  <sheetData>
    <row r="1" spans="1:39" ht="13.5">
      <c r="A1" s="1" t="s">
        <v>251</v>
      </c>
      <c r="AM1" s="107"/>
    </row>
    <row r="2" spans="1:39" ht="22.5" customHeight="1">
      <c r="A2" s="108"/>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row>
    <row r="3" spans="1:39" ht="13.5">
      <c r="A3" s="73"/>
      <c r="B3" s="73"/>
      <c r="C3" s="108"/>
      <c r="D3" s="108"/>
      <c r="E3" s="73"/>
      <c r="F3" s="73"/>
      <c r="G3" s="73"/>
      <c r="H3" s="73"/>
      <c r="I3" s="73"/>
      <c r="J3" s="73"/>
      <c r="K3" s="73"/>
      <c r="L3" s="73"/>
      <c r="M3" s="73"/>
      <c r="N3" s="73"/>
      <c r="O3" s="73"/>
      <c r="P3" s="73"/>
      <c r="Q3" s="73"/>
      <c r="R3" s="73"/>
      <c r="S3" s="73"/>
      <c r="T3" s="73"/>
      <c r="U3" s="73"/>
      <c r="V3" s="73"/>
      <c r="W3" s="73"/>
      <c r="X3" s="73"/>
      <c r="Y3" s="73"/>
      <c r="Z3" s="73"/>
      <c r="AA3" s="73"/>
      <c r="AB3" s="73" t="s">
        <v>281</v>
      </c>
      <c r="AC3" s="107"/>
      <c r="AD3" s="140"/>
      <c r="AE3" s="140"/>
      <c r="AF3" s="119" t="s">
        <v>9</v>
      </c>
      <c r="AG3" s="140"/>
      <c r="AH3" s="140"/>
      <c r="AI3" s="119" t="s">
        <v>10</v>
      </c>
      <c r="AJ3" s="140"/>
      <c r="AK3" s="140"/>
      <c r="AL3" s="119" t="s">
        <v>11</v>
      </c>
      <c r="AM3" s="108"/>
    </row>
    <row r="4" spans="1:39" ht="45" customHeight="1">
      <c r="A4" s="73"/>
      <c r="B4" s="73"/>
      <c r="C4" s="108"/>
      <c r="D4" s="108"/>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row>
    <row r="5" spans="1:39" ht="18" customHeight="1">
      <c r="A5" s="136" t="s">
        <v>215</v>
      </c>
      <c r="B5" s="136"/>
      <c r="C5" s="136"/>
      <c r="D5" s="136"/>
      <c r="E5" s="136"/>
      <c r="F5" s="136"/>
      <c r="G5" s="136"/>
      <c r="H5" s="73"/>
      <c r="I5" s="73" t="s">
        <v>12</v>
      </c>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row>
    <row r="6" spans="1:39" ht="16.5" customHeight="1">
      <c r="A6" s="107"/>
      <c r="B6" s="107"/>
      <c r="C6" s="107"/>
      <c r="D6" s="107"/>
      <c r="E6" s="107"/>
      <c r="F6" s="107"/>
      <c r="G6" s="107"/>
      <c r="H6" s="73"/>
      <c r="I6" s="73"/>
      <c r="J6" s="73"/>
      <c r="K6" s="73"/>
      <c r="L6" s="73"/>
      <c r="M6" s="73"/>
      <c r="N6" s="73"/>
      <c r="O6" s="73"/>
      <c r="P6" s="73"/>
      <c r="Q6" s="73"/>
      <c r="R6" s="73" t="s">
        <v>256</v>
      </c>
      <c r="S6" s="73"/>
      <c r="T6" s="73"/>
      <c r="U6" s="73"/>
      <c r="V6" s="73" t="s">
        <v>222</v>
      </c>
      <c r="W6" s="111"/>
      <c r="X6" s="73"/>
      <c r="Y6" s="73"/>
      <c r="Z6" s="137"/>
      <c r="AA6" s="137"/>
      <c r="AB6" s="137"/>
      <c r="AC6" s="137"/>
      <c r="AD6" s="137"/>
      <c r="AE6" s="137"/>
      <c r="AF6" s="137"/>
      <c r="AG6" s="137"/>
      <c r="AH6" s="137"/>
      <c r="AI6" s="137"/>
      <c r="AJ6" s="137"/>
      <c r="AK6" s="137"/>
      <c r="AL6" s="73"/>
      <c r="AM6" s="73"/>
    </row>
    <row r="7" spans="1:39" ht="15.75" customHeight="1">
      <c r="A7" s="107"/>
      <c r="B7" s="107"/>
      <c r="C7" s="107"/>
      <c r="D7" s="107"/>
      <c r="E7" s="107"/>
      <c r="F7" s="107"/>
      <c r="G7" s="107"/>
      <c r="H7" s="73"/>
      <c r="I7" s="73"/>
      <c r="J7" s="73"/>
      <c r="K7" s="73"/>
      <c r="L7" s="73"/>
      <c r="M7" s="73"/>
      <c r="N7" s="73"/>
      <c r="O7" s="73"/>
      <c r="P7" s="73"/>
      <c r="Q7" s="73"/>
      <c r="R7" s="73"/>
      <c r="S7" s="73"/>
      <c r="T7" s="73"/>
      <c r="U7" s="73"/>
      <c r="V7" s="73" t="s">
        <v>223</v>
      </c>
      <c r="W7" s="73"/>
      <c r="X7" s="73"/>
      <c r="Y7" s="73"/>
      <c r="Z7" s="137"/>
      <c r="AA7" s="137"/>
      <c r="AB7" s="137"/>
      <c r="AC7" s="137"/>
      <c r="AD7" s="137"/>
      <c r="AE7" s="137"/>
      <c r="AF7" s="137"/>
      <c r="AG7" s="137"/>
      <c r="AH7" s="137"/>
      <c r="AI7" s="137"/>
      <c r="AJ7" s="137"/>
      <c r="AK7" s="137"/>
      <c r="AL7" s="107"/>
      <c r="AM7" s="73"/>
    </row>
    <row r="8" spans="1:39" ht="15.75" customHeight="1">
      <c r="A8" s="107"/>
      <c r="B8" s="107"/>
      <c r="C8" s="107"/>
      <c r="D8" s="107"/>
      <c r="E8" s="107"/>
      <c r="F8" s="107"/>
      <c r="G8" s="107"/>
      <c r="H8" s="73"/>
      <c r="I8" s="73"/>
      <c r="J8" s="73"/>
      <c r="K8" s="73"/>
      <c r="L8" s="73"/>
      <c r="M8" s="73"/>
      <c r="N8" s="73"/>
      <c r="O8" s="73"/>
      <c r="P8" s="73"/>
      <c r="Q8" s="73"/>
      <c r="R8" s="73"/>
      <c r="S8" s="73"/>
      <c r="T8" s="73"/>
      <c r="U8" s="73"/>
      <c r="V8" s="73" t="s">
        <v>224</v>
      </c>
      <c r="W8" s="73"/>
      <c r="X8" s="73"/>
      <c r="Y8" s="73"/>
      <c r="Z8" s="140"/>
      <c r="AA8" s="140"/>
      <c r="AB8" s="140"/>
      <c r="AC8" s="140"/>
      <c r="AD8" s="140"/>
      <c r="AE8" s="140"/>
      <c r="AF8" s="140"/>
      <c r="AG8" s="140"/>
      <c r="AH8" s="140"/>
      <c r="AI8" s="140"/>
      <c r="AJ8" s="140"/>
      <c r="AK8" s="140"/>
      <c r="AL8" s="110"/>
      <c r="AM8" s="73"/>
    </row>
    <row r="9" spans="1:39" ht="60" customHeight="1">
      <c r="A9" s="107"/>
      <c r="B9" s="107"/>
      <c r="C9" s="107"/>
      <c r="D9" s="107"/>
      <c r="E9" s="107"/>
      <c r="F9" s="107"/>
      <c r="G9" s="107"/>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row>
    <row r="10" spans="1:39" ht="18" customHeight="1">
      <c r="A10" s="138" t="s">
        <v>265</v>
      </c>
      <c r="B10" s="138"/>
      <c r="C10" s="138"/>
      <c r="D10" s="138"/>
      <c r="E10" s="138"/>
      <c r="F10" s="138"/>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row>
    <row r="11" spans="1:39" ht="18" customHeight="1">
      <c r="A11" s="73"/>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row>
    <row r="12" spans="1:39" ht="56.25" customHeight="1">
      <c r="A12" s="122" t="s">
        <v>233</v>
      </c>
      <c r="B12" s="122"/>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row>
    <row r="13" spans="1:39" ht="13.5">
      <c r="A13" s="73"/>
      <c r="B13" s="73"/>
      <c r="C13" s="108"/>
      <c r="D13" s="108"/>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row>
    <row r="14" spans="1:39" ht="45" customHeight="1">
      <c r="A14" s="73"/>
      <c r="B14" s="73"/>
      <c r="C14" s="73"/>
      <c r="D14" s="73"/>
      <c r="E14" s="73"/>
      <c r="F14" s="73"/>
      <c r="G14" s="73"/>
      <c r="H14" s="73"/>
      <c r="I14" s="73"/>
      <c r="J14" s="73"/>
      <c r="K14" s="73"/>
      <c r="L14" s="73"/>
      <c r="M14" s="73"/>
      <c r="N14" s="73"/>
      <c r="O14" s="138" t="s">
        <v>231</v>
      </c>
      <c r="P14" s="138"/>
      <c r="Q14" s="138"/>
      <c r="R14" s="138"/>
      <c r="S14" s="138"/>
      <c r="T14" s="138"/>
      <c r="U14" s="138"/>
      <c r="V14" s="73"/>
      <c r="W14" s="73"/>
      <c r="X14" s="73"/>
      <c r="Y14" s="73"/>
      <c r="Z14" s="73"/>
      <c r="AA14" s="73"/>
      <c r="AB14" s="73"/>
      <c r="AC14" s="73"/>
      <c r="AD14" s="73"/>
      <c r="AE14" s="73"/>
      <c r="AF14" s="73"/>
      <c r="AG14" s="73"/>
      <c r="AH14" s="73"/>
      <c r="AI14" s="73"/>
      <c r="AJ14" s="73"/>
      <c r="AK14" s="73"/>
      <c r="AL14" s="73"/>
      <c r="AM14" s="73"/>
    </row>
    <row r="15" spans="1:39" ht="14.25" customHeight="1">
      <c r="A15" s="73"/>
      <c r="B15" s="123" t="s">
        <v>229</v>
      </c>
      <c r="C15" s="123"/>
      <c r="D15" s="123"/>
      <c r="E15" s="123"/>
      <c r="F15" s="123"/>
      <c r="G15" s="123"/>
      <c r="H15" s="123"/>
      <c r="I15" s="123"/>
      <c r="J15" s="123"/>
      <c r="K15" s="139">
        <f ca="1">SUM(清算額一覧!H5:H19)</f>
        <v>0</v>
      </c>
      <c r="L15" s="123"/>
      <c r="M15" s="123"/>
      <c r="N15" s="123"/>
      <c r="O15" s="123"/>
      <c r="P15" s="123"/>
      <c r="Q15" s="123"/>
      <c r="R15" s="123"/>
      <c r="S15" s="73" t="s">
        <v>13</v>
      </c>
      <c r="T15" s="73"/>
      <c r="U15" s="73"/>
      <c r="V15" s="73"/>
      <c r="W15" s="73"/>
      <c r="X15" s="73"/>
      <c r="Y15" s="73"/>
      <c r="Z15" s="73"/>
      <c r="AA15" s="73"/>
      <c r="AB15" s="73"/>
      <c r="AC15" s="73"/>
      <c r="AD15" s="73"/>
      <c r="AE15" s="73"/>
      <c r="AF15" s="73"/>
      <c r="AG15" s="73"/>
      <c r="AH15" s="73"/>
      <c r="AI15" s="73"/>
      <c r="AJ15" s="73"/>
      <c r="AK15" s="73"/>
      <c r="AL15" s="73"/>
      <c r="AM15" s="73"/>
    </row>
    <row r="16" spans="1:39" ht="14.25" customHeight="1">
      <c r="A16" s="73"/>
      <c r="B16" s="123" t="s">
        <v>230</v>
      </c>
      <c r="C16" s="123"/>
      <c r="D16" s="123"/>
      <c r="E16" s="123"/>
      <c r="F16" s="123"/>
      <c r="G16" s="123"/>
      <c r="H16" s="123"/>
      <c r="I16" s="123"/>
      <c r="J16" s="123"/>
      <c r="K16" s="139">
        <f ca="1">SUM(清算額一覧!I5:I19)</f>
        <v>0</v>
      </c>
      <c r="L16" s="123"/>
      <c r="M16" s="123"/>
      <c r="N16" s="123"/>
      <c r="O16" s="123"/>
      <c r="P16" s="123"/>
      <c r="Q16" s="123"/>
      <c r="R16" s="123"/>
      <c r="S16" s="73" t="s">
        <v>13</v>
      </c>
      <c r="T16" s="73"/>
      <c r="U16" s="73"/>
      <c r="V16" s="73"/>
      <c r="W16" s="73"/>
      <c r="X16" s="73"/>
      <c r="Y16" s="73"/>
      <c r="Z16" s="73"/>
      <c r="AA16" s="73"/>
      <c r="AB16" s="73"/>
      <c r="AC16" s="73"/>
      <c r="AD16" s="73"/>
      <c r="AE16" s="73"/>
      <c r="AF16" s="73"/>
      <c r="AG16" s="73"/>
      <c r="AH16" s="73"/>
      <c r="AI16" s="73"/>
      <c r="AJ16" s="73"/>
      <c r="AK16" s="73"/>
      <c r="AL16" s="73"/>
      <c r="AM16" s="73"/>
    </row>
    <row r="17" spans="1:39" ht="14.25" customHeight="1">
      <c r="A17" s="73"/>
      <c r="U17" s="73"/>
      <c r="V17" s="73"/>
      <c r="W17" s="73"/>
      <c r="X17" s="73"/>
      <c r="Y17" s="73"/>
      <c r="Z17" s="73"/>
      <c r="AA17" s="73"/>
      <c r="AB17" s="73"/>
      <c r="AC17" s="73"/>
      <c r="AD17" s="73"/>
      <c r="AE17" s="73"/>
      <c r="AF17" s="73"/>
      <c r="AG17" s="73"/>
      <c r="AH17" s="73"/>
      <c r="AI17" s="73"/>
      <c r="AJ17" s="73"/>
      <c r="AK17" s="73"/>
      <c r="AL17" s="73"/>
      <c r="AM17" s="73"/>
    </row>
    <row r="18" spans="1:39" ht="14.25" hidden="1" customHeight="1">
      <c r="A18" s="73"/>
      <c r="B18" s="73"/>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row>
    <row r="19" spans="1:39" ht="14.25" hidden="1" customHeight="1">
      <c r="A19" s="73"/>
      <c r="B19" s="73" t="s">
        <v>214</v>
      </c>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row>
    <row r="20" spans="1:39" ht="14.25" hidden="1" customHeight="1">
      <c r="A20" s="73"/>
      <c r="B20" s="73"/>
      <c r="C20" s="123" t="s">
        <v>178</v>
      </c>
      <c r="D20" s="123"/>
      <c r="E20" s="123"/>
      <c r="F20" s="123"/>
      <c r="G20" s="123"/>
      <c r="H20" s="123"/>
      <c r="I20" s="123"/>
      <c r="J20" s="123"/>
      <c r="K20" s="123"/>
      <c r="L20" s="123"/>
      <c r="M20" s="123"/>
      <c r="N20" s="123"/>
      <c r="O20" s="123"/>
      <c r="P20" s="123"/>
      <c r="Q20" s="123"/>
      <c r="R20" s="123"/>
      <c r="S20" s="123"/>
      <c r="T20" s="123"/>
      <c r="U20" s="123"/>
      <c r="V20" s="123"/>
      <c r="W20" s="123"/>
      <c r="X20" s="139" t="e">
        <f>SUM(清算額一覧!#REF!)</f>
        <v>#REF!</v>
      </c>
      <c r="Y20" s="139"/>
      <c r="Z20" s="139"/>
      <c r="AA20" s="139"/>
      <c r="AB20" s="139"/>
      <c r="AC20" s="73" t="s">
        <v>13</v>
      </c>
      <c r="AD20" s="73"/>
      <c r="AE20" s="73"/>
      <c r="AF20" s="73"/>
      <c r="AG20" s="73"/>
      <c r="AH20" s="73"/>
      <c r="AI20" s="73"/>
      <c r="AJ20" s="73"/>
      <c r="AK20" s="73"/>
      <c r="AL20" s="73"/>
      <c r="AM20" s="73"/>
    </row>
    <row r="21" spans="1:39" ht="14.25" hidden="1" customHeight="1">
      <c r="A21" s="73"/>
      <c r="B21" s="73"/>
      <c r="C21" s="123" t="s">
        <v>179</v>
      </c>
      <c r="D21" s="123"/>
      <c r="E21" s="123"/>
      <c r="F21" s="123"/>
      <c r="G21" s="123"/>
      <c r="H21" s="123"/>
      <c r="I21" s="123"/>
      <c r="J21" s="123"/>
      <c r="K21" s="123"/>
      <c r="L21" s="123"/>
      <c r="M21" s="123"/>
      <c r="N21" s="123"/>
      <c r="O21" s="123"/>
      <c r="P21" s="123"/>
      <c r="Q21" s="123"/>
      <c r="R21" s="123"/>
      <c r="S21" s="123"/>
      <c r="T21" s="123"/>
      <c r="U21" s="123"/>
      <c r="V21" s="123"/>
      <c r="W21" s="123"/>
      <c r="X21" s="139" t="e">
        <f>SUM(清算額一覧!#REF!)</f>
        <v>#REF!</v>
      </c>
      <c r="Y21" s="139"/>
      <c r="Z21" s="139"/>
      <c r="AA21" s="139"/>
      <c r="AB21" s="139"/>
      <c r="AC21" s="73" t="s">
        <v>13</v>
      </c>
      <c r="AD21" s="73"/>
      <c r="AE21" s="73"/>
      <c r="AF21" s="73"/>
      <c r="AG21" s="73"/>
      <c r="AH21" s="73"/>
      <c r="AI21" s="73"/>
      <c r="AJ21" s="73"/>
      <c r="AK21" s="73"/>
      <c r="AL21" s="73"/>
      <c r="AM21" s="73"/>
    </row>
    <row r="22" spans="1:39" ht="14.25" hidden="1" customHeight="1">
      <c r="A22" s="73"/>
      <c r="B22" s="73"/>
      <c r="C22" s="73"/>
      <c r="D22" s="73"/>
      <c r="E22" s="73"/>
      <c r="F22" s="73"/>
      <c r="G22" s="73"/>
      <c r="H22" s="73"/>
      <c r="I22" s="73"/>
      <c r="J22" s="73"/>
      <c r="K22" s="73"/>
      <c r="L22" s="73"/>
      <c r="M22" s="73"/>
      <c r="N22" s="73"/>
      <c r="O22" s="73"/>
      <c r="P22" s="73"/>
      <c r="Q22" s="73"/>
      <c r="R22" s="73"/>
      <c r="S22" s="73"/>
      <c r="T22" s="73"/>
      <c r="U22" s="73"/>
      <c r="V22" s="73"/>
      <c r="W22" s="73"/>
      <c r="X22" s="109"/>
      <c r="Y22" s="109"/>
      <c r="Z22" s="109"/>
      <c r="AA22" s="109"/>
      <c r="AB22" s="109"/>
      <c r="AC22" s="73"/>
      <c r="AD22" s="73"/>
      <c r="AE22" s="73"/>
      <c r="AF22" s="73"/>
      <c r="AG22" s="73"/>
      <c r="AH22" s="73"/>
      <c r="AI22" s="73"/>
      <c r="AJ22" s="73"/>
      <c r="AK22" s="73"/>
      <c r="AL22" s="73"/>
      <c r="AM22" s="73"/>
    </row>
    <row r="23" spans="1:39" ht="14.25" hidden="1" customHeight="1">
      <c r="A23" s="73"/>
      <c r="B23" s="73"/>
      <c r="C23" s="73"/>
      <c r="D23" s="73"/>
      <c r="E23" s="73"/>
      <c r="F23" s="73"/>
      <c r="G23" s="73"/>
      <c r="H23" s="73"/>
      <c r="I23" s="73"/>
      <c r="J23" s="73"/>
      <c r="K23" s="73"/>
      <c r="L23" s="73"/>
      <c r="M23" s="73"/>
      <c r="N23" s="73"/>
      <c r="O23" s="73"/>
      <c r="P23" s="73"/>
      <c r="Q23" s="73"/>
      <c r="R23" s="73"/>
      <c r="S23" s="73"/>
      <c r="T23" s="73"/>
      <c r="U23" s="73"/>
      <c r="V23" s="73"/>
      <c r="W23" s="73"/>
      <c r="X23" s="109"/>
      <c r="Y23" s="109"/>
      <c r="Z23" s="109"/>
      <c r="AA23" s="109"/>
      <c r="AB23" s="109"/>
      <c r="AC23" s="73"/>
      <c r="AD23" s="73"/>
      <c r="AE23" s="73"/>
      <c r="AF23" s="73"/>
      <c r="AG23" s="73"/>
      <c r="AH23" s="73"/>
      <c r="AI23" s="73"/>
      <c r="AJ23" s="73"/>
      <c r="AK23" s="73"/>
      <c r="AL23" s="73"/>
      <c r="AM23" s="73"/>
    </row>
    <row r="24" spans="1:39" ht="14.25" customHeight="1">
      <c r="B24" s="73"/>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row>
    <row r="25" spans="1:39" ht="14.25" customHeight="1">
      <c r="B25" s="73" t="s">
        <v>232</v>
      </c>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row>
    <row r="26" spans="1:39" ht="14.25" customHeight="1">
      <c r="B26" s="73" t="s">
        <v>227</v>
      </c>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row>
    <row r="27" spans="1:39" ht="14.25" customHeight="1">
      <c r="B27" s="73" t="s">
        <v>241</v>
      </c>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row>
    <row r="28" spans="1:39" ht="14.25" customHeight="1">
      <c r="B28" s="73" t="s">
        <v>243</v>
      </c>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row>
    <row r="29" spans="1:39" ht="13.5">
      <c r="B29" s="73" t="s">
        <v>254</v>
      </c>
    </row>
    <row r="30" spans="1:39" ht="16.5" customHeight="1">
      <c r="B30" s="73"/>
      <c r="E30" s="134" t="s">
        <v>266</v>
      </c>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row>
    <row r="31" spans="1:39">
      <c r="E31" s="134" t="s">
        <v>267</v>
      </c>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row>
    <row r="32" spans="1:39">
      <c r="T32" s="1" t="s">
        <v>210</v>
      </c>
    </row>
    <row r="33" spans="1:37" ht="6" customHeight="1"/>
    <row r="34" spans="1:37" ht="18" customHeight="1">
      <c r="U34" s="124" t="s">
        <v>228</v>
      </c>
      <c r="V34" s="125"/>
      <c r="W34" s="125"/>
      <c r="X34" s="125"/>
      <c r="Y34" s="125"/>
      <c r="Z34" s="125"/>
      <c r="AA34" s="125"/>
      <c r="AB34" s="81"/>
      <c r="AC34" s="126"/>
      <c r="AD34" s="126"/>
      <c r="AE34" s="126"/>
      <c r="AF34" s="126"/>
      <c r="AG34" s="126"/>
      <c r="AH34" s="126"/>
      <c r="AI34" s="126"/>
      <c r="AJ34" s="126"/>
      <c r="AK34" s="126"/>
    </row>
    <row r="35" spans="1:37" ht="18.75" customHeight="1">
      <c r="U35" s="124" t="s">
        <v>14</v>
      </c>
      <c r="V35" s="125"/>
      <c r="W35" s="125"/>
      <c r="X35" s="125"/>
      <c r="Y35" s="125"/>
      <c r="Z35" s="125"/>
      <c r="AA35" s="125"/>
      <c r="AB35" s="81"/>
      <c r="AC35" s="126"/>
      <c r="AD35" s="126"/>
      <c r="AE35" s="126"/>
      <c r="AF35" s="126"/>
      <c r="AG35" s="126"/>
      <c r="AH35" s="126"/>
      <c r="AI35" s="126"/>
      <c r="AJ35" s="126"/>
      <c r="AK35" s="126"/>
    </row>
    <row r="36" spans="1:37" ht="18.75" customHeight="1">
      <c r="U36" s="124" t="s">
        <v>15</v>
      </c>
      <c r="V36" s="125"/>
      <c r="W36" s="125"/>
      <c r="X36" s="125"/>
      <c r="Y36" s="125"/>
      <c r="Z36" s="125"/>
      <c r="AA36" s="125"/>
      <c r="AB36" s="81"/>
      <c r="AC36" s="126"/>
      <c r="AD36" s="126"/>
      <c r="AE36" s="126"/>
      <c r="AF36" s="126"/>
      <c r="AG36" s="126"/>
      <c r="AH36" s="126"/>
      <c r="AI36" s="126"/>
      <c r="AJ36" s="126"/>
      <c r="AK36" s="126"/>
    </row>
    <row r="37" spans="1:37" ht="18.75" customHeight="1">
      <c r="U37" s="127" t="s">
        <v>16</v>
      </c>
      <c r="V37" s="128"/>
      <c r="W37" s="128"/>
      <c r="X37" s="80"/>
      <c r="Y37" s="131" t="s">
        <v>17</v>
      </c>
      <c r="Z37" s="132"/>
      <c r="AA37" s="132"/>
      <c r="AB37" s="133"/>
      <c r="AC37" s="126"/>
      <c r="AD37" s="126"/>
      <c r="AE37" s="126"/>
      <c r="AF37" s="126"/>
      <c r="AG37" s="126"/>
      <c r="AH37" s="126"/>
      <c r="AI37" s="126"/>
      <c r="AJ37" s="126"/>
      <c r="AK37" s="126"/>
    </row>
    <row r="38" spans="1:37" ht="18.75" customHeight="1">
      <c r="U38" s="129"/>
      <c r="V38" s="130"/>
      <c r="W38" s="130"/>
      <c r="X38" s="82"/>
      <c r="Y38" s="131" t="s">
        <v>18</v>
      </c>
      <c r="Z38" s="132"/>
      <c r="AA38" s="132"/>
      <c r="AB38" s="133"/>
      <c r="AC38" s="126"/>
      <c r="AD38" s="126"/>
      <c r="AE38" s="126"/>
      <c r="AF38" s="126"/>
      <c r="AG38" s="126"/>
      <c r="AH38" s="126"/>
      <c r="AI38" s="126"/>
      <c r="AJ38" s="126"/>
      <c r="AK38" s="126"/>
    </row>
    <row r="39" spans="1:37" ht="18.75" customHeight="1">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row>
    <row r="40" spans="1:37">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row>
    <row r="41" spans="1:37">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row>
    <row r="42" spans="1:37">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row>
    <row r="43" spans="1:37">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row>
    <row r="44" spans="1:37">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row>
  </sheetData>
  <sheetProtection algorithmName="SHA-512" hashValue="EPsv9KC0al8GOIfuftK5Cpg4yE9hQITKBLIH5rVP7SOTGiXbN0bwOfZlcHI4NQAfjeteZiCyLql9Yy3nyGz46w==" saltValue="Ive3xxfW8AoK0zw2mh0IJA==" spinCount="100000" sheet="1" objects="1" scenarios="1"/>
  <mergeCells count="31">
    <mergeCell ref="Z7:AK7"/>
    <mergeCell ref="AJ3:AK3"/>
    <mergeCell ref="AG3:AH3"/>
    <mergeCell ref="AD3:AE3"/>
    <mergeCell ref="Z8:AK8"/>
    <mergeCell ref="A5:G5"/>
    <mergeCell ref="Z6:AK6"/>
    <mergeCell ref="A10:AM10"/>
    <mergeCell ref="U35:AA35"/>
    <mergeCell ref="U36:AA36"/>
    <mergeCell ref="AC35:AK35"/>
    <mergeCell ref="AC36:AK36"/>
    <mergeCell ref="AC34:AK34"/>
    <mergeCell ref="X20:AB20"/>
    <mergeCell ref="X21:AB21"/>
    <mergeCell ref="B16:J16"/>
    <mergeCell ref="K16:R16"/>
    <mergeCell ref="C21:W21"/>
    <mergeCell ref="B15:J15"/>
    <mergeCell ref="K15:R15"/>
    <mergeCell ref="O14:U14"/>
    <mergeCell ref="A12:AM12"/>
    <mergeCell ref="C20:W20"/>
    <mergeCell ref="U34:AA34"/>
    <mergeCell ref="AC38:AK38"/>
    <mergeCell ref="U37:W38"/>
    <mergeCell ref="Y37:AB37"/>
    <mergeCell ref="Y38:AB38"/>
    <mergeCell ref="AC37:AK37"/>
    <mergeCell ref="E30:AK30"/>
    <mergeCell ref="E31:AJ31"/>
  </mergeCells>
  <phoneticPr fontId="4"/>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sheetPr>
  <dimension ref="A1:AE36"/>
  <sheetViews>
    <sheetView showGridLines="0" showZeros="0" zoomScaleNormal="100" zoomScaleSheetLayoutView="100" workbookViewId="0">
      <selection activeCell="H5" sqref="H5:H19"/>
    </sheetView>
  </sheetViews>
  <sheetFormatPr defaultColWidth="2.25" defaultRowHeight="13.5"/>
  <cols>
    <col min="1" max="1" width="3.125" style="2" customWidth="1"/>
    <col min="2" max="2" width="30.25" style="2" customWidth="1"/>
    <col min="3" max="3" width="12.875" style="2" customWidth="1"/>
    <col min="4" max="4" width="20.875" style="2" customWidth="1"/>
    <col min="5" max="5" width="13.875" style="2" bestFit="1" customWidth="1"/>
    <col min="6" max="6" width="20.875" style="2" customWidth="1"/>
    <col min="7" max="7" width="13.875" style="2" customWidth="1"/>
    <col min="8" max="9" width="16" style="2" customWidth="1"/>
    <col min="10" max="11" width="2.25" style="2"/>
    <col min="12" max="12" width="4.375" style="2" bestFit="1" customWidth="1"/>
    <col min="13" max="16384" width="2.25" style="2"/>
  </cols>
  <sheetData>
    <row r="1" spans="1:31">
      <c r="A1" s="2" t="s">
        <v>225</v>
      </c>
    </row>
    <row r="2" spans="1:31">
      <c r="A2" s="66"/>
      <c r="H2" s="115"/>
    </row>
    <row r="3" spans="1:31" ht="36" customHeight="1">
      <c r="A3" s="144" t="s">
        <v>19</v>
      </c>
      <c r="B3" s="143" t="s">
        <v>20</v>
      </c>
      <c r="C3" s="145" t="s">
        <v>21</v>
      </c>
      <c r="D3" s="143" t="s">
        <v>252</v>
      </c>
      <c r="E3" s="143" t="s">
        <v>17</v>
      </c>
      <c r="F3" s="148" t="s">
        <v>22</v>
      </c>
      <c r="G3" s="146" t="s">
        <v>257</v>
      </c>
      <c r="H3" s="141" t="s">
        <v>269</v>
      </c>
      <c r="I3" s="142"/>
    </row>
    <row r="4" spans="1:31" ht="23.25" thickBot="1">
      <c r="A4" s="144"/>
      <c r="B4" s="143"/>
      <c r="C4" s="145"/>
      <c r="D4" s="143"/>
      <c r="E4" s="143"/>
      <c r="F4" s="149"/>
      <c r="G4" s="147"/>
      <c r="H4" s="65" t="s">
        <v>244</v>
      </c>
      <c r="I4" s="65" t="s">
        <v>245</v>
      </c>
    </row>
    <row r="5" spans="1:31" ht="22.5" customHeight="1" thickBot="1">
      <c r="A5" s="67">
        <f>ROW()-4</f>
        <v>1</v>
      </c>
      <c r="B5" s="91" t="str">
        <f ca="1">IFERROR(INDIRECT("個票"&amp;$A5&amp;"！$t$7"),"")</f>
        <v/>
      </c>
      <c r="C5" s="91" t="str">
        <f ca="1">IFERROR(INDIRECT("個票"&amp;$A5&amp;"！$h$7"),"")</f>
        <v/>
      </c>
      <c r="D5" s="91" t="str">
        <f ca="1">IFERROR(INDIRECT("個票"&amp;$A5&amp;"！$l$10"),"")</f>
        <v/>
      </c>
      <c r="E5" s="91" t="str">
        <f ca="1">IFERROR(INDIRECT("個票"&amp;$A5&amp;"！$w$9"),"")</f>
        <v/>
      </c>
      <c r="F5" s="91" t="str">
        <f ca="1">IFERROR(INDIRECT("個票"&amp;$A5&amp;"！$ｄ$9")&amp;INDIRECT("個票"&amp;$A5&amp;"！$ｈ$9"),"")</f>
        <v/>
      </c>
      <c r="G5" s="120"/>
      <c r="H5" s="70" t="str">
        <f t="shared" ref="H5:H19" ca="1" si="0">IFERROR(INDIRECT("個票"&amp;$A5&amp;"！$T$21"),"")</f>
        <v/>
      </c>
      <c r="I5" s="70" t="str">
        <f t="shared" ref="I5:I19" ca="1" si="1">IFERROR(INDIRECT("個票"&amp;$A5&amp;"！$ai$21"),"")</f>
        <v/>
      </c>
      <c r="L5" s="89" t="str">
        <f ca="1">IF(_xlfn.SHEETS()-5=COUNTIF(H5:H22,"&gt;0"),"○","！（本表の事業所数と個票の枚数が一致しません）")</f>
        <v>！（本表の事業所数と個票の枚数が一致しません）</v>
      </c>
      <c r="M5" s="90"/>
      <c r="N5" s="90"/>
      <c r="O5" s="90"/>
      <c r="P5" s="90"/>
      <c r="Q5" s="90"/>
      <c r="R5" s="90"/>
      <c r="S5" s="90"/>
      <c r="T5" s="90"/>
      <c r="U5" s="90"/>
      <c r="V5" s="90"/>
      <c r="W5" s="90"/>
      <c r="X5" s="90"/>
      <c r="Y5" s="90"/>
      <c r="Z5" s="90"/>
      <c r="AA5" s="90"/>
      <c r="AB5" s="90"/>
      <c r="AC5" s="90"/>
      <c r="AD5" s="90"/>
      <c r="AE5" s="87"/>
    </row>
    <row r="6" spans="1:31" ht="22.5" customHeight="1">
      <c r="A6" s="67">
        <f t="shared" ref="A6:A19" si="2">ROW()-4</f>
        <v>2</v>
      </c>
      <c r="B6" s="91" t="str">
        <f t="shared" ref="B6:B19" ca="1" si="3">IFERROR(INDIRECT("個票"&amp;$A6&amp;"！$t$7"),"")</f>
        <v/>
      </c>
      <c r="C6" s="91" t="str">
        <f t="shared" ref="C6:C19" ca="1" si="4">IFERROR(INDIRECT("個票"&amp;$A6&amp;"！$h$7"),"")</f>
        <v/>
      </c>
      <c r="D6" s="91" t="str">
        <f t="shared" ref="D6:D19" ca="1" si="5">IFERROR(INDIRECT("個票"&amp;$A6&amp;"！$l$10"),"")</f>
        <v/>
      </c>
      <c r="E6" s="91" t="str">
        <f t="shared" ref="E6:E19" ca="1" si="6">IFERROR(INDIRECT("個票"&amp;$A6&amp;"！$w$9"),"")</f>
        <v/>
      </c>
      <c r="F6" s="91" t="str">
        <f t="shared" ref="F6:F19" ca="1" si="7">IFERROR(INDIRECT("個票"&amp;$A6&amp;"！$ｄ$9")&amp;INDIRECT("個票"&amp;$A6&amp;"！$ｈ$9"),"")</f>
        <v/>
      </c>
      <c r="G6" s="120"/>
      <c r="H6" s="70" t="str">
        <f t="shared" ca="1" si="0"/>
        <v/>
      </c>
      <c r="I6" s="70" t="str">
        <f t="shared" ca="1" si="1"/>
        <v/>
      </c>
      <c r="L6" s="88" t="s">
        <v>24</v>
      </c>
    </row>
    <row r="7" spans="1:31" ht="22.5" customHeight="1">
      <c r="A7" s="67">
        <f t="shared" si="2"/>
        <v>3</v>
      </c>
      <c r="B7" s="91" t="str">
        <f t="shared" ca="1" si="3"/>
        <v/>
      </c>
      <c r="C7" s="91" t="str">
        <f t="shared" ca="1" si="4"/>
        <v/>
      </c>
      <c r="D7" s="91" t="str">
        <f t="shared" ca="1" si="5"/>
        <v/>
      </c>
      <c r="E7" s="91" t="str">
        <f t="shared" ca="1" si="6"/>
        <v/>
      </c>
      <c r="F7" s="91" t="str">
        <f t="shared" ca="1" si="7"/>
        <v/>
      </c>
      <c r="G7" s="120"/>
      <c r="H7" s="70" t="str">
        <f t="shared" ca="1" si="0"/>
        <v/>
      </c>
      <c r="I7" s="70" t="str">
        <f t="shared" ca="1" si="1"/>
        <v/>
      </c>
      <c r="L7" s="88" t="s">
        <v>25</v>
      </c>
    </row>
    <row r="8" spans="1:31" ht="22.5" customHeight="1">
      <c r="A8" s="67">
        <f t="shared" si="2"/>
        <v>4</v>
      </c>
      <c r="B8" s="91" t="str">
        <f t="shared" ca="1" si="3"/>
        <v/>
      </c>
      <c r="C8" s="91" t="str">
        <f t="shared" ca="1" si="4"/>
        <v/>
      </c>
      <c r="D8" s="91" t="str">
        <f t="shared" ca="1" si="5"/>
        <v/>
      </c>
      <c r="E8" s="91" t="str">
        <f t="shared" ca="1" si="6"/>
        <v/>
      </c>
      <c r="F8" s="91" t="str">
        <f t="shared" ca="1" si="7"/>
        <v/>
      </c>
      <c r="G8" s="120"/>
      <c r="H8" s="70" t="str">
        <f t="shared" ca="1" si="0"/>
        <v/>
      </c>
      <c r="I8" s="70" t="str">
        <f t="shared" ca="1" si="1"/>
        <v/>
      </c>
    </row>
    <row r="9" spans="1:31" ht="22.5" customHeight="1">
      <c r="A9" s="67">
        <f t="shared" si="2"/>
        <v>5</v>
      </c>
      <c r="B9" s="91" t="str">
        <f t="shared" ca="1" si="3"/>
        <v/>
      </c>
      <c r="C9" s="91" t="str">
        <f t="shared" ca="1" si="4"/>
        <v/>
      </c>
      <c r="D9" s="91" t="str">
        <f t="shared" ca="1" si="5"/>
        <v/>
      </c>
      <c r="E9" s="91" t="str">
        <f t="shared" ca="1" si="6"/>
        <v/>
      </c>
      <c r="F9" s="91" t="str">
        <f t="shared" ca="1" si="7"/>
        <v/>
      </c>
      <c r="G9" s="120"/>
      <c r="H9" s="70" t="str">
        <f t="shared" ca="1" si="0"/>
        <v/>
      </c>
      <c r="I9" s="70" t="str">
        <f t="shared" ca="1" si="1"/>
        <v/>
      </c>
    </row>
    <row r="10" spans="1:31" ht="22.5" customHeight="1">
      <c r="A10" s="67">
        <f t="shared" si="2"/>
        <v>6</v>
      </c>
      <c r="B10" s="91" t="str">
        <f t="shared" ca="1" si="3"/>
        <v/>
      </c>
      <c r="C10" s="91" t="str">
        <f t="shared" ca="1" si="4"/>
        <v/>
      </c>
      <c r="D10" s="91" t="str">
        <f t="shared" ca="1" si="5"/>
        <v/>
      </c>
      <c r="E10" s="91" t="str">
        <f t="shared" ca="1" si="6"/>
        <v/>
      </c>
      <c r="F10" s="91" t="str">
        <f t="shared" ca="1" si="7"/>
        <v/>
      </c>
      <c r="G10" s="120"/>
      <c r="H10" s="70" t="str">
        <f t="shared" ca="1" si="0"/>
        <v/>
      </c>
      <c r="I10" s="70" t="str">
        <f t="shared" ca="1" si="1"/>
        <v/>
      </c>
    </row>
    <row r="11" spans="1:31" ht="22.5" customHeight="1">
      <c r="A11" s="67">
        <f t="shared" si="2"/>
        <v>7</v>
      </c>
      <c r="B11" s="91" t="str">
        <f t="shared" ca="1" si="3"/>
        <v/>
      </c>
      <c r="C11" s="91" t="str">
        <f t="shared" ca="1" si="4"/>
        <v/>
      </c>
      <c r="D11" s="91" t="str">
        <f t="shared" ca="1" si="5"/>
        <v/>
      </c>
      <c r="E11" s="91" t="str">
        <f t="shared" ca="1" si="6"/>
        <v/>
      </c>
      <c r="F11" s="91" t="str">
        <f t="shared" ca="1" si="7"/>
        <v/>
      </c>
      <c r="G11" s="120"/>
      <c r="H11" s="70" t="str">
        <f t="shared" ca="1" si="0"/>
        <v/>
      </c>
      <c r="I11" s="70" t="str">
        <f t="shared" ca="1" si="1"/>
        <v/>
      </c>
    </row>
    <row r="12" spans="1:31" ht="22.5" customHeight="1">
      <c r="A12" s="67">
        <f t="shared" si="2"/>
        <v>8</v>
      </c>
      <c r="B12" s="91" t="str">
        <f t="shared" ca="1" si="3"/>
        <v/>
      </c>
      <c r="C12" s="91" t="str">
        <f t="shared" ca="1" si="4"/>
        <v/>
      </c>
      <c r="D12" s="91" t="str">
        <f t="shared" ca="1" si="5"/>
        <v/>
      </c>
      <c r="E12" s="91" t="str">
        <f t="shared" ca="1" si="6"/>
        <v/>
      </c>
      <c r="F12" s="91" t="str">
        <f t="shared" ca="1" si="7"/>
        <v/>
      </c>
      <c r="G12" s="120"/>
      <c r="H12" s="70" t="str">
        <f t="shared" ca="1" si="0"/>
        <v/>
      </c>
      <c r="I12" s="70" t="str">
        <f t="shared" ca="1" si="1"/>
        <v/>
      </c>
    </row>
    <row r="13" spans="1:31" ht="22.5" customHeight="1">
      <c r="A13" s="67">
        <f t="shared" si="2"/>
        <v>9</v>
      </c>
      <c r="B13" s="91" t="str">
        <f t="shared" ca="1" si="3"/>
        <v/>
      </c>
      <c r="C13" s="91" t="str">
        <f t="shared" ca="1" si="4"/>
        <v/>
      </c>
      <c r="D13" s="91" t="str">
        <f t="shared" ca="1" si="5"/>
        <v/>
      </c>
      <c r="E13" s="91" t="str">
        <f t="shared" ca="1" si="6"/>
        <v/>
      </c>
      <c r="F13" s="91" t="str">
        <f t="shared" ca="1" si="7"/>
        <v/>
      </c>
      <c r="G13" s="120"/>
      <c r="H13" s="70" t="str">
        <f t="shared" ca="1" si="0"/>
        <v/>
      </c>
      <c r="I13" s="70" t="str">
        <f t="shared" ca="1" si="1"/>
        <v/>
      </c>
    </row>
    <row r="14" spans="1:31" ht="22.5" customHeight="1">
      <c r="A14" s="67">
        <f t="shared" si="2"/>
        <v>10</v>
      </c>
      <c r="B14" s="91" t="str">
        <f t="shared" ca="1" si="3"/>
        <v/>
      </c>
      <c r="C14" s="91" t="str">
        <f t="shared" ca="1" si="4"/>
        <v/>
      </c>
      <c r="D14" s="91" t="str">
        <f t="shared" ca="1" si="5"/>
        <v/>
      </c>
      <c r="E14" s="91" t="str">
        <f t="shared" ca="1" si="6"/>
        <v/>
      </c>
      <c r="F14" s="91" t="str">
        <f t="shared" ca="1" si="7"/>
        <v/>
      </c>
      <c r="G14" s="120"/>
      <c r="H14" s="70" t="str">
        <f t="shared" ca="1" si="0"/>
        <v/>
      </c>
      <c r="I14" s="70" t="str">
        <f t="shared" ca="1" si="1"/>
        <v/>
      </c>
    </row>
    <row r="15" spans="1:31" ht="22.5" customHeight="1">
      <c r="A15" s="67">
        <f t="shared" si="2"/>
        <v>11</v>
      </c>
      <c r="B15" s="91" t="str">
        <f t="shared" ca="1" si="3"/>
        <v/>
      </c>
      <c r="C15" s="91" t="str">
        <f t="shared" ca="1" si="4"/>
        <v/>
      </c>
      <c r="D15" s="91" t="str">
        <f t="shared" ca="1" si="5"/>
        <v/>
      </c>
      <c r="E15" s="91" t="str">
        <f t="shared" ca="1" si="6"/>
        <v/>
      </c>
      <c r="F15" s="91" t="str">
        <f t="shared" ca="1" si="7"/>
        <v/>
      </c>
      <c r="G15" s="120"/>
      <c r="H15" s="70" t="str">
        <f t="shared" ca="1" si="0"/>
        <v/>
      </c>
      <c r="I15" s="70" t="str">
        <f t="shared" ca="1" si="1"/>
        <v/>
      </c>
    </row>
    <row r="16" spans="1:31" ht="22.5" customHeight="1">
      <c r="A16" s="67">
        <f t="shared" si="2"/>
        <v>12</v>
      </c>
      <c r="B16" s="91" t="str">
        <f t="shared" ca="1" si="3"/>
        <v/>
      </c>
      <c r="C16" s="91" t="str">
        <f t="shared" ca="1" si="4"/>
        <v/>
      </c>
      <c r="D16" s="91" t="str">
        <f t="shared" ca="1" si="5"/>
        <v/>
      </c>
      <c r="E16" s="91" t="str">
        <f t="shared" ca="1" si="6"/>
        <v/>
      </c>
      <c r="F16" s="91" t="str">
        <f t="shared" ca="1" si="7"/>
        <v/>
      </c>
      <c r="G16" s="120"/>
      <c r="H16" s="70" t="str">
        <f t="shared" ca="1" si="0"/>
        <v/>
      </c>
      <c r="I16" s="70" t="str">
        <f t="shared" ca="1" si="1"/>
        <v/>
      </c>
    </row>
    <row r="17" spans="1:9" ht="22.5" customHeight="1">
      <c r="A17" s="67">
        <f t="shared" si="2"/>
        <v>13</v>
      </c>
      <c r="B17" s="91" t="str">
        <f t="shared" ca="1" si="3"/>
        <v/>
      </c>
      <c r="C17" s="91" t="str">
        <f t="shared" ca="1" si="4"/>
        <v/>
      </c>
      <c r="D17" s="91" t="str">
        <f t="shared" ca="1" si="5"/>
        <v/>
      </c>
      <c r="E17" s="91" t="str">
        <f t="shared" ca="1" si="6"/>
        <v/>
      </c>
      <c r="F17" s="91" t="str">
        <f t="shared" ca="1" si="7"/>
        <v/>
      </c>
      <c r="G17" s="120"/>
      <c r="H17" s="70" t="str">
        <f t="shared" ca="1" si="0"/>
        <v/>
      </c>
      <c r="I17" s="70" t="str">
        <f t="shared" ca="1" si="1"/>
        <v/>
      </c>
    </row>
    <row r="18" spans="1:9" ht="22.5" customHeight="1">
      <c r="A18" s="67">
        <f t="shared" si="2"/>
        <v>14</v>
      </c>
      <c r="B18" s="91" t="str">
        <f t="shared" ca="1" si="3"/>
        <v/>
      </c>
      <c r="C18" s="91" t="str">
        <f t="shared" ca="1" si="4"/>
        <v/>
      </c>
      <c r="D18" s="91" t="str">
        <f t="shared" ca="1" si="5"/>
        <v/>
      </c>
      <c r="E18" s="91" t="str">
        <f t="shared" ca="1" si="6"/>
        <v/>
      </c>
      <c r="F18" s="91" t="str">
        <f t="shared" ca="1" si="7"/>
        <v/>
      </c>
      <c r="G18" s="120"/>
      <c r="H18" s="70" t="str">
        <f t="shared" ca="1" si="0"/>
        <v/>
      </c>
      <c r="I18" s="70" t="str">
        <f t="shared" ca="1" si="1"/>
        <v/>
      </c>
    </row>
    <row r="19" spans="1:9" ht="22.5" customHeight="1">
      <c r="A19" s="67">
        <f t="shared" si="2"/>
        <v>15</v>
      </c>
      <c r="B19" s="91" t="str">
        <f t="shared" ca="1" si="3"/>
        <v/>
      </c>
      <c r="C19" s="91" t="str">
        <f t="shared" ca="1" si="4"/>
        <v/>
      </c>
      <c r="D19" s="91" t="str">
        <f t="shared" ca="1" si="5"/>
        <v/>
      </c>
      <c r="E19" s="91" t="str">
        <f t="shared" ca="1" si="6"/>
        <v/>
      </c>
      <c r="F19" s="91" t="str">
        <f t="shared" ca="1" si="7"/>
        <v/>
      </c>
      <c r="G19" s="120"/>
      <c r="H19" s="70" t="str">
        <f t="shared" ca="1" si="0"/>
        <v/>
      </c>
      <c r="I19" s="70" t="str">
        <f t="shared" ca="1" si="1"/>
        <v/>
      </c>
    </row>
    <row r="20" spans="1:9" ht="11.25" customHeight="1"/>
    <row r="21" spans="1:9" customFormat="1">
      <c r="A21" s="2" t="s">
        <v>268</v>
      </c>
      <c r="B21" s="2"/>
      <c r="C21" s="2"/>
      <c r="D21" s="2"/>
      <c r="E21" s="2"/>
    </row>
    <row r="22" spans="1:9" customFormat="1" ht="16.5" customHeight="1">
      <c r="A22" s="3"/>
      <c r="B22" s="3"/>
      <c r="C22" s="3"/>
      <c r="D22" s="3"/>
      <c r="E22" s="3"/>
    </row>
    <row r="23" spans="1:9" customFormat="1" ht="16.5" customHeight="1">
      <c r="A23" s="68"/>
      <c r="B23" s="3"/>
      <c r="C23" s="2"/>
    </row>
    <row r="24" spans="1:9" customFormat="1" ht="16.5" customHeight="1">
      <c r="A24" s="4"/>
      <c r="B24" s="69"/>
      <c r="C24" s="2"/>
    </row>
    <row r="25" spans="1:9" customFormat="1" ht="16.5" customHeight="1">
      <c r="A25" s="4"/>
      <c r="B25" s="69"/>
      <c r="C25" s="2"/>
    </row>
    <row r="26" spans="1:9" customFormat="1" ht="22.5" customHeight="1"/>
    <row r="27" spans="1:9" customFormat="1" ht="22.5" customHeight="1"/>
    <row r="28" spans="1:9" customFormat="1" ht="22.5" customHeight="1"/>
    <row r="29" spans="1:9" customFormat="1" ht="22.5" customHeight="1"/>
    <row r="30" spans="1:9" customFormat="1" ht="22.5" customHeight="1"/>
    <row r="31" spans="1:9" customFormat="1" ht="22.5" customHeight="1"/>
    <row r="32" spans="1:9" customFormat="1" ht="22.5" customHeight="1"/>
    <row r="33" customFormat="1" ht="22.5" customHeight="1"/>
    <row r="34" customFormat="1" ht="22.5" customHeight="1"/>
    <row r="35" customFormat="1" ht="22.5" customHeight="1"/>
    <row r="36" customFormat="1" ht="22.5" customHeight="1"/>
  </sheetData>
  <mergeCells count="8">
    <mergeCell ref="H3:I3"/>
    <mergeCell ref="E3:E4"/>
    <mergeCell ref="A3:A4"/>
    <mergeCell ref="C3:C4"/>
    <mergeCell ref="B3:B4"/>
    <mergeCell ref="D3:D4"/>
    <mergeCell ref="G3:G4"/>
    <mergeCell ref="F3:F4"/>
  </mergeCells>
  <phoneticPr fontId="4"/>
  <dataValidations count="1">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FF"/>
    <pageSetUpPr fitToPage="1"/>
  </sheetPr>
  <dimension ref="A1:BU48"/>
  <sheetViews>
    <sheetView showGridLines="0" showZeros="0" view="pageBreakPreview" topLeftCell="A5" zoomScaleNormal="100" zoomScaleSheetLayoutView="100" workbookViewId="0">
      <selection activeCell="M25" sqref="M25:AM25"/>
    </sheetView>
  </sheetViews>
  <sheetFormatPr defaultColWidth="2.25" defaultRowHeight="13.5"/>
  <cols>
    <col min="1" max="1" width="2.25" style="2" customWidth="1"/>
    <col min="2" max="6" width="2.25" style="2"/>
    <col min="7" max="7" width="4.625" style="2" customWidth="1"/>
    <col min="8" max="19" width="2.375" style="2" bestFit="1" customWidth="1"/>
    <col min="20" max="23" width="2.25" style="2"/>
    <col min="24" max="24" width="2.25" style="2" customWidth="1"/>
    <col min="25" max="34" width="2.25" style="2"/>
    <col min="35" max="35" width="2.5" style="2" bestFit="1" customWidth="1"/>
    <col min="36" max="40" width="2.25" style="2"/>
    <col min="41" max="47" width="2.25" style="2" hidden="1" customWidth="1"/>
    <col min="48" max="49" width="2.25" style="2"/>
    <col min="50" max="50" width="7.375" style="2" customWidth="1"/>
    <col min="51" max="71" width="2.25" style="2"/>
    <col min="72" max="72" width="2.5" style="2" customWidth="1"/>
    <col min="73" max="73" width="4.875" style="2" customWidth="1"/>
    <col min="74" max="16384" width="2.25" style="2"/>
  </cols>
  <sheetData>
    <row r="1" spans="1:48">
      <c r="A1" s="2" t="s">
        <v>226</v>
      </c>
    </row>
    <row r="2" spans="1:48" ht="7.5" customHeight="1"/>
    <row r="3" spans="1:48">
      <c r="A3" s="217" t="s">
        <v>274</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9"/>
    </row>
    <row r="4" spans="1:48" ht="9" customHeight="1">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row>
    <row r="5" spans="1:48">
      <c r="A5" s="220" t="s">
        <v>26</v>
      </c>
      <c r="B5" s="221"/>
      <c r="C5" s="221"/>
      <c r="D5" s="221"/>
      <c r="E5" s="221"/>
      <c r="F5" s="221"/>
      <c r="G5" s="221"/>
      <c r="H5" s="221"/>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2"/>
    </row>
    <row r="6" spans="1:48" ht="4.5" customHeight="1">
      <c r="A6" s="9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row>
    <row r="7" spans="1:48" ht="17.25" customHeight="1">
      <c r="A7" s="187" t="s">
        <v>27</v>
      </c>
      <c r="B7" s="188"/>
      <c r="C7" s="188"/>
      <c r="D7" s="188"/>
      <c r="E7" s="188"/>
      <c r="F7" s="188"/>
      <c r="G7" s="189"/>
      <c r="H7" s="242"/>
      <c r="I7" s="243"/>
      <c r="J7" s="243"/>
      <c r="K7" s="243"/>
      <c r="L7" s="243"/>
      <c r="M7" s="243"/>
      <c r="N7" s="244"/>
      <c r="O7" s="187" t="s">
        <v>20</v>
      </c>
      <c r="P7" s="188"/>
      <c r="Q7" s="188"/>
      <c r="R7" s="188"/>
      <c r="S7" s="189"/>
      <c r="T7" s="245"/>
      <c r="U7" s="246"/>
      <c r="V7" s="246"/>
      <c r="W7" s="246"/>
      <c r="X7" s="246"/>
      <c r="Y7" s="246"/>
      <c r="Z7" s="246"/>
      <c r="AA7" s="246"/>
      <c r="AB7" s="246"/>
      <c r="AC7" s="246"/>
      <c r="AD7" s="246"/>
      <c r="AE7" s="246"/>
      <c r="AF7" s="246"/>
      <c r="AG7" s="246"/>
      <c r="AH7" s="246"/>
      <c r="AI7" s="246"/>
      <c r="AJ7" s="246"/>
      <c r="AK7" s="246"/>
      <c r="AL7" s="246"/>
      <c r="AM7" s="247"/>
    </row>
    <row r="8" spans="1:48">
      <c r="A8" s="223" t="s">
        <v>28</v>
      </c>
      <c r="B8" s="224"/>
      <c r="C8" s="225"/>
      <c r="D8" s="187" t="s">
        <v>29</v>
      </c>
      <c r="E8" s="188"/>
      <c r="F8" s="188"/>
      <c r="G8" s="189"/>
      <c r="H8" s="187" t="s">
        <v>22</v>
      </c>
      <c r="I8" s="188"/>
      <c r="J8" s="188"/>
      <c r="K8" s="188"/>
      <c r="L8" s="188"/>
      <c r="M8" s="188"/>
      <c r="N8" s="188"/>
      <c r="O8" s="188"/>
      <c r="P8" s="188"/>
      <c r="Q8" s="188"/>
      <c r="R8" s="188"/>
      <c r="S8" s="189"/>
      <c r="T8" s="223" t="s">
        <v>30</v>
      </c>
      <c r="U8" s="224"/>
      <c r="V8" s="225"/>
      <c r="W8" s="187" t="s">
        <v>17</v>
      </c>
      <c r="X8" s="188"/>
      <c r="Y8" s="188"/>
      <c r="Z8" s="188"/>
      <c r="AA8" s="188"/>
      <c r="AB8" s="188"/>
      <c r="AC8" s="188"/>
      <c r="AD8" s="188"/>
      <c r="AE8" s="188"/>
      <c r="AF8" s="189"/>
      <c r="AG8" s="230" t="s">
        <v>31</v>
      </c>
      <c r="AH8" s="231"/>
      <c r="AI8" s="231"/>
      <c r="AJ8" s="231"/>
      <c r="AK8" s="231"/>
      <c r="AL8" s="231"/>
      <c r="AM8" s="232"/>
    </row>
    <row r="9" spans="1:48" ht="17.25" customHeight="1">
      <c r="A9" s="226"/>
      <c r="B9" s="227"/>
      <c r="C9" s="228"/>
      <c r="D9" s="229" t="s">
        <v>155</v>
      </c>
      <c r="E9" s="176"/>
      <c r="F9" s="176"/>
      <c r="G9" s="177"/>
      <c r="H9" s="233"/>
      <c r="I9" s="234"/>
      <c r="J9" s="234"/>
      <c r="K9" s="234"/>
      <c r="L9" s="234"/>
      <c r="M9" s="234"/>
      <c r="N9" s="234"/>
      <c r="O9" s="234"/>
      <c r="P9" s="234"/>
      <c r="Q9" s="234"/>
      <c r="R9" s="234"/>
      <c r="S9" s="235"/>
      <c r="T9" s="226"/>
      <c r="U9" s="227"/>
      <c r="V9" s="228"/>
      <c r="W9" s="236"/>
      <c r="X9" s="237"/>
      <c r="Y9" s="237"/>
      <c r="Z9" s="237"/>
      <c r="AA9" s="237"/>
      <c r="AB9" s="237"/>
      <c r="AC9" s="237"/>
      <c r="AD9" s="237"/>
      <c r="AE9" s="237"/>
      <c r="AF9" s="238"/>
      <c r="AG9" s="239"/>
      <c r="AH9" s="240"/>
      <c r="AI9" s="240"/>
      <c r="AJ9" s="240"/>
      <c r="AK9" s="240"/>
      <c r="AL9" s="240"/>
      <c r="AM9" s="241"/>
      <c r="AV9" s="3"/>
    </row>
    <row r="10" spans="1:48" s="3" customFormat="1" ht="20.25" customHeight="1">
      <c r="A10" s="187" t="s">
        <v>250</v>
      </c>
      <c r="B10" s="188"/>
      <c r="C10" s="188"/>
      <c r="D10" s="188"/>
      <c r="E10" s="188"/>
      <c r="F10" s="188"/>
      <c r="G10" s="188"/>
      <c r="H10" s="188"/>
      <c r="I10" s="188"/>
      <c r="J10" s="188"/>
      <c r="K10" s="189"/>
      <c r="L10" s="203"/>
      <c r="M10" s="204"/>
      <c r="N10" s="204"/>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5"/>
      <c r="AP10" s="248"/>
      <c r="AQ10" s="248"/>
      <c r="AR10" s="248"/>
      <c r="AS10" s="248"/>
      <c r="AT10" s="248"/>
      <c r="AU10" s="248"/>
    </row>
    <row r="11" spans="1:48" s="3" customFormat="1" ht="84" customHeight="1">
      <c r="A11" s="254" t="s">
        <v>253</v>
      </c>
      <c r="B11" s="254"/>
      <c r="C11" s="254"/>
      <c r="D11" s="254"/>
      <c r="E11" s="254"/>
      <c r="F11" s="254"/>
      <c r="G11" s="254"/>
      <c r="H11" s="254"/>
      <c r="I11" s="254"/>
      <c r="J11" s="254"/>
      <c r="K11" s="254"/>
      <c r="L11" s="254"/>
      <c r="M11" s="254"/>
      <c r="N11" s="254"/>
      <c r="O11" s="254"/>
      <c r="P11" s="254"/>
      <c r="Q11" s="254"/>
      <c r="R11" s="254"/>
      <c r="S11" s="254"/>
      <c r="T11" s="254"/>
      <c r="U11" s="254"/>
      <c r="V11" s="254"/>
      <c r="W11" s="254"/>
      <c r="X11" s="254"/>
      <c r="Y11" s="254"/>
      <c r="Z11" s="254"/>
      <c r="AA11" s="254"/>
      <c r="AB11" s="254"/>
      <c r="AC11" s="254"/>
      <c r="AD11" s="254"/>
      <c r="AE11" s="254"/>
      <c r="AF11" s="254"/>
      <c r="AG11" s="254"/>
      <c r="AH11" s="254"/>
      <c r="AI11" s="254"/>
      <c r="AJ11" s="254"/>
      <c r="AK11" s="254"/>
      <c r="AL11" s="254"/>
      <c r="AM11" s="254"/>
    </row>
    <row r="12" spans="1:48" s="3" customFormat="1" ht="12">
      <c r="A12" s="220" t="s">
        <v>212</v>
      </c>
      <c r="B12" s="221"/>
      <c r="C12" s="221"/>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2"/>
    </row>
    <row r="13" spans="1:48" s="3" customFormat="1" ht="3" customHeight="1">
      <c r="I13" s="69"/>
      <c r="J13" s="96"/>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48" s="3" customFormat="1" ht="18" customHeight="1">
      <c r="A14" s="249" t="s">
        <v>211</v>
      </c>
      <c r="B14" s="250"/>
      <c r="C14" s="250"/>
      <c r="D14" s="250"/>
      <c r="E14" s="250"/>
      <c r="F14" s="250"/>
      <c r="G14" s="250"/>
      <c r="H14" s="250"/>
      <c r="I14" s="250"/>
      <c r="J14" s="250"/>
      <c r="K14" s="250"/>
      <c r="L14" s="250"/>
      <c r="M14" s="250"/>
      <c r="N14" s="250"/>
      <c r="O14" s="250"/>
      <c r="P14" s="250"/>
      <c r="Q14" s="250"/>
      <c r="R14" s="250"/>
      <c r="S14" s="250"/>
      <c r="T14" s="250"/>
      <c r="U14" s="250"/>
      <c r="V14" s="250"/>
      <c r="W14" s="250"/>
      <c r="X14" s="251" t="s">
        <v>255</v>
      </c>
      <c r="Y14" s="252"/>
      <c r="Z14" s="253"/>
      <c r="AA14" s="106"/>
      <c r="AB14" s="106"/>
      <c r="AC14" s="106"/>
      <c r="AD14" s="106"/>
      <c r="AE14" s="106"/>
      <c r="AF14" s="106"/>
      <c r="AG14" s="106"/>
    </row>
    <row r="15" spans="1:48" s="3" customFormat="1" ht="18" customHeight="1">
      <c r="A15" s="249" t="s">
        <v>240</v>
      </c>
      <c r="B15" s="250"/>
      <c r="C15" s="250"/>
      <c r="D15" s="250"/>
      <c r="E15" s="250"/>
      <c r="F15" s="250"/>
      <c r="G15" s="250"/>
      <c r="H15" s="250"/>
      <c r="I15" s="250"/>
      <c r="J15" s="250"/>
      <c r="K15" s="250"/>
      <c r="L15" s="250"/>
      <c r="M15" s="250"/>
      <c r="N15" s="250"/>
      <c r="O15" s="250"/>
      <c r="P15" s="250"/>
      <c r="Q15" s="250"/>
      <c r="R15" s="250"/>
      <c r="S15" s="250"/>
      <c r="T15" s="250"/>
      <c r="U15" s="250"/>
      <c r="V15" s="250"/>
      <c r="W15" s="250"/>
      <c r="X15" s="251" t="s">
        <v>255</v>
      </c>
      <c r="Y15" s="252"/>
      <c r="Z15" s="253"/>
      <c r="AA15" s="106"/>
      <c r="AB15" s="106"/>
      <c r="AC15" s="106"/>
      <c r="AD15" s="106"/>
      <c r="AE15" s="106"/>
      <c r="AF15" s="106"/>
      <c r="AG15" s="106"/>
    </row>
    <row r="16" spans="1:48" s="3" customFormat="1" ht="18" customHeight="1">
      <c r="A16" s="249" t="s">
        <v>282</v>
      </c>
      <c r="B16" s="250"/>
      <c r="C16" s="250"/>
      <c r="D16" s="250"/>
      <c r="E16" s="250"/>
      <c r="F16" s="250"/>
      <c r="G16" s="250"/>
      <c r="H16" s="250"/>
      <c r="I16" s="250"/>
      <c r="J16" s="250"/>
      <c r="K16" s="250"/>
      <c r="L16" s="250"/>
      <c r="M16" s="250"/>
      <c r="N16" s="250"/>
      <c r="O16" s="250"/>
      <c r="P16" s="250"/>
      <c r="Q16" s="250"/>
      <c r="R16" s="250"/>
      <c r="S16" s="250"/>
      <c r="T16" s="250"/>
      <c r="U16" s="250"/>
      <c r="V16" s="250"/>
      <c r="W16" s="250"/>
      <c r="X16" s="251" t="s">
        <v>255</v>
      </c>
      <c r="Y16" s="252"/>
      <c r="Z16" s="253"/>
      <c r="AA16" s="106"/>
      <c r="AB16" s="106"/>
      <c r="AC16" s="106"/>
      <c r="AD16" s="106"/>
      <c r="AE16" s="106"/>
      <c r="AF16" s="106"/>
      <c r="AG16" s="106"/>
    </row>
    <row r="17" spans="1:73" s="3" customFormat="1" ht="6" customHeight="1">
      <c r="I17" s="69"/>
      <c r="J17" s="96"/>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row>
    <row r="18" spans="1:73" s="3" customFormat="1" ht="12">
      <c r="A18" s="220" t="s">
        <v>213</v>
      </c>
      <c r="B18" s="221"/>
      <c r="C18" s="221"/>
      <c r="D18" s="221"/>
      <c r="E18" s="221"/>
      <c r="F18" s="221"/>
      <c r="G18" s="221"/>
      <c r="H18" s="221"/>
      <c r="I18" s="221"/>
      <c r="J18" s="221"/>
      <c r="K18" s="221"/>
      <c r="L18" s="221"/>
      <c r="M18" s="221"/>
      <c r="N18" s="221"/>
      <c r="O18" s="221"/>
      <c r="P18" s="221"/>
      <c r="Q18" s="221"/>
      <c r="R18" s="221"/>
      <c r="S18" s="221"/>
      <c r="T18" s="221"/>
      <c r="U18" s="221"/>
      <c r="V18" s="221"/>
      <c r="W18" s="221"/>
      <c r="X18" s="221"/>
      <c r="Y18" s="221"/>
      <c r="Z18" s="221"/>
      <c r="AA18" s="221"/>
      <c r="AB18" s="221"/>
      <c r="AC18" s="221"/>
      <c r="AD18" s="221"/>
      <c r="AE18" s="221"/>
      <c r="AF18" s="221"/>
      <c r="AG18" s="221"/>
      <c r="AH18" s="221"/>
      <c r="AI18" s="221"/>
      <c r="AJ18" s="221"/>
      <c r="AK18" s="221"/>
      <c r="AL18" s="221"/>
      <c r="AM18" s="222"/>
    </row>
    <row r="19" spans="1:73" s="3" customFormat="1" ht="3" customHeight="1">
      <c r="I19" s="69"/>
      <c r="J19" s="96"/>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row>
    <row r="20" spans="1:73" ht="23.25" customHeight="1">
      <c r="A20" s="97"/>
      <c r="B20" s="3"/>
      <c r="C20" s="92"/>
      <c r="D20" s="3"/>
      <c r="E20" s="98"/>
      <c r="F20" s="3"/>
      <c r="G20" s="3"/>
      <c r="H20" s="3"/>
      <c r="I20" s="3"/>
      <c r="J20" s="99"/>
      <c r="K20" s="99"/>
      <c r="L20" s="99"/>
      <c r="M20" s="99"/>
      <c r="O20" s="155" t="s">
        <v>275</v>
      </c>
      <c r="P20" s="156"/>
      <c r="Q20" s="156"/>
      <c r="R20" s="156"/>
      <c r="S20" s="156"/>
      <c r="T20" s="155" t="s">
        <v>264</v>
      </c>
      <c r="U20" s="156"/>
      <c r="V20" s="156"/>
      <c r="W20" s="156"/>
      <c r="X20" s="259"/>
      <c r="Y20" s="260" t="s">
        <v>276</v>
      </c>
      <c r="Z20" s="156"/>
      <c r="AA20" s="156"/>
      <c r="AB20" s="156"/>
      <c r="AC20" s="156"/>
      <c r="AD20" s="155" t="s">
        <v>242</v>
      </c>
      <c r="AE20" s="258"/>
      <c r="AF20" s="258"/>
      <c r="AG20" s="258"/>
      <c r="AH20" s="258"/>
      <c r="AI20" s="187" t="s">
        <v>258</v>
      </c>
      <c r="AJ20" s="188"/>
      <c r="AK20" s="188"/>
      <c r="AL20" s="188"/>
      <c r="AM20" s="189"/>
      <c r="AV20" s="3"/>
    </row>
    <row r="21" spans="1:73">
      <c r="A21" s="97"/>
      <c r="B21" s="3"/>
      <c r="C21" s="92"/>
      <c r="D21" s="3"/>
      <c r="E21" s="98"/>
      <c r="F21" s="3"/>
      <c r="G21" s="3"/>
      <c r="H21" s="3"/>
      <c r="I21" s="3"/>
      <c r="J21" s="99"/>
      <c r="K21" s="99"/>
      <c r="L21" s="99"/>
      <c r="M21" s="99"/>
      <c r="O21" s="157">
        <f>H30+H39</f>
        <v>0</v>
      </c>
      <c r="P21" s="158"/>
      <c r="Q21" s="158"/>
      <c r="R21" s="160" t="s">
        <v>262</v>
      </c>
      <c r="S21" s="160"/>
      <c r="T21" s="265"/>
      <c r="U21" s="266"/>
      <c r="V21" s="266"/>
      <c r="W21" s="174" t="s">
        <v>13</v>
      </c>
      <c r="X21" s="175"/>
      <c r="Y21" s="261">
        <f>O21</f>
        <v>0</v>
      </c>
      <c r="Z21" s="262"/>
      <c r="AA21" s="262"/>
      <c r="AB21" s="174" t="s">
        <v>262</v>
      </c>
      <c r="AC21" s="175"/>
      <c r="AD21" s="170"/>
      <c r="AE21" s="171"/>
      <c r="AF21" s="171"/>
      <c r="AG21" s="174" t="s">
        <v>262</v>
      </c>
      <c r="AH21" s="175"/>
      <c r="AI21" s="206">
        <f>BU22</f>
        <v>0</v>
      </c>
      <c r="AJ21" s="207"/>
      <c r="AK21" s="207"/>
      <c r="AL21" s="210" t="s">
        <v>13</v>
      </c>
      <c r="AM21" s="211"/>
      <c r="AX21" s="2" t="s">
        <v>263</v>
      </c>
      <c r="BU21" s="117">
        <f>MIN(ROUNDDOWN(O21/1000,0),T21)</f>
        <v>0</v>
      </c>
    </row>
    <row r="22" spans="1:73">
      <c r="A22" s="92" t="s">
        <v>180</v>
      </c>
      <c r="B22" s="3"/>
      <c r="C22" s="92"/>
      <c r="D22" s="3"/>
      <c r="E22" s="98"/>
      <c r="F22" s="3"/>
      <c r="G22" s="3"/>
      <c r="H22" s="3"/>
      <c r="I22" s="3"/>
      <c r="J22" s="99"/>
      <c r="K22" s="99"/>
      <c r="L22" s="99"/>
      <c r="M22" s="99"/>
      <c r="O22" s="159"/>
      <c r="P22" s="158"/>
      <c r="Q22" s="158"/>
      <c r="R22" s="160"/>
      <c r="S22" s="160"/>
      <c r="T22" s="267"/>
      <c r="U22" s="268"/>
      <c r="V22" s="268"/>
      <c r="W22" s="176"/>
      <c r="X22" s="177"/>
      <c r="Y22" s="263"/>
      <c r="Z22" s="264"/>
      <c r="AA22" s="264"/>
      <c r="AB22" s="176"/>
      <c r="AC22" s="177"/>
      <c r="AD22" s="172"/>
      <c r="AE22" s="173"/>
      <c r="AF22" s="173"/>
      <c r="AG22" s="176"/>
      <c r="AH22" s="177"/>
      <c r="AI22" s="208"/>
      <c r="AJ22" s="209"/>
      <c r="AK22" s="209"/>
      <c r="AL22" s="212"/>
      <c r="AM22" s="213"/>
      <c r="AV22" s="3"/>
      <c r="AX22" s="116" t="s">
        <v>261</v>
      </c>
      <c r="BU22" s="117">
        <f>MIN(BU21,ROUNDDOWN((Y21-AD21)/1000,0))</f>
        <v>0</v>
      </c>
    </row>
    <row r="23" spans="1:73" ht="29.25" customHeight="1">
      <c r="A23" s="187" t="s">
        <v>33</v>
      </c>
      <c r="B23" s="188"/>
      <c r="C23" s="188"/>
      <c r="D23" s="188"/>
      <c r="E23" s="188"/>
      <c r="F23" s="188"/>
      <c r="G23" s="189"/>
      <c r="H23" s="185" t="s">
        <v>278</v>
      </c>
      <c r="I23" s="186"/>
      <c r="J23" s="186"/>
      <c r="K23" s="186"/>
      <c r="L23" s="186"/>
      <c r="M23" s="187" t="s">
        <v>259</v>
      </c>
      <c r="N23" s="188"/>
      <c r="O23" s="188"/>
      <c r="P23" s="188"/>
      <c r="Q23" s="188"/>
      <c r="R23" s="188"/>
      <c r="S23" s="188"/>
      <c r="T23" s="188"/>
      <c r="U23" s="188"/>
      <c r="V23" s="188"/>
      <c r="W23" s="188"/>
      <c r="X23" s="188"/>
      <c r="Y23" s="227"/>
      <c r="Z23" s="227"/>
      <c r="AA23" s="227"/>
      <c r="AB23" s="227"/>
      <c r="AC23" s="227"/>
      <c r="AD23" s="227"/>
      <c r="AE23" s="227"/>
      <c r="AF23" s="227"/>
      <c r="AG23" s="227"/>
      <c r="AH23" s="227"/>
      <c r="AI23" s="227"/>
      <c r="AJ23" s="227"/>
      <c r="AK23" s="227"/>
      <c r="AL23" s="227"/>
      <c r="AM23" s="228"/>
      <c r="BI23" s="151"/>
      <c r="BJ23" s="151"/>
      <c r="BK23" s="151"/>
      <c r="BL23" s="151"/>
      <c r="BM23" s="151"/>
      <c r="BN23" s="151"/>
      <c r="BO23" s="151"/>
      <c r="BP23" s="151"/>
      <c r="BQ23" s="151"/>
      <c r="BR23" s="151"/>
      <c r="BS23" s="151"/>
      <c r="BT23" s="151"/>
    </row>
    <row r="24" spans="1:73" ht="15" customHeight="1">
      <c r="A24" s="199" t="s">
        <v>277</v>
      </c>
      <c r="B24" s="200"/>
      <c r="C24" s="200"/>
      <c r="D24" s="200"/>
      <c r="E24" s="200"/>
      <c r="F24" s="200"/>
      <c r="G24" s="200"/>
      <c r="H24" s="200"/>
      <c r="I24" s="200"/>
      <c r="J24" s="200"/>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1"/>
      <c r="AX24" s="118"/>
    </row>
    <row r="25" spans="1:73" ht="57" customHeight="1">
      <c r="A25" s="167" t="s">
        <v>246</v>
      </c>
      <c r="B25" s="168"/>
      <c r="C25" s="168"/>
      <c r="D25" s="168"/>
      <c r="E25" s="168"/>
      <c r="F25" s="168"/>
      <c r="G25" s="169"/>
      <c r="H25" s="214"/>
      <c r="I25" s="215"/>
      <c r="J25" s="215"/>
      <c r="K25" s="215"/>
      <c r="L25" s="216"/>
      <c r="M25" s="152"/>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4"/>
      <c r="AV25" s="3"/>
    </row>
    <row r="26" spans="1:73" ht="57" customHeight="1">
      <c r="A26" s="167" t="s">
        <v>247</v>
      </c>
      <c r="B26" s="168"/>
      <c r="C26" s="168"/>
      <c r="D26" s="168"/>
      <c r="E26" s="168"/>
      <c r="F26" s="168"/>
      <c r="G26" s="169"/>
      <c r="H26" s="192"/>
      <c r="I26" s="192"/>
      <c r="J26" s="192"/>
      <c r="K26" s="192"/>
      <c r="L26" s="192"/>
      <c r="M26" s="152"/>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4"/>
      <c r="AV26" s="3"/>
    </row>
    <row r="27" spans="1:73" ht="15" customHeight="1">
      <c r="A27" s="255" t="s">
        <v>216</v>
      </c>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7"/>
    </row>
    <row r="28" spans="1:73" ht="57" customHeight="1">
      <c r="A28" s="167" t="s">
        <v>248</v>
      </c>
      <c r="B28" s="168"/>
      <c r="C28" s="168"/>
      <c r="D28" s="168"/>
      <c r="E28" s="168"/>
      <c r="F28" s="168"/>
      <c r="G28" s="169"/>
      <c r="H28" s="192"/>
      <c r="I28" s="192"/>
      <c r="J28" s="192"/>
      <c r="K28" s="192"/>
      <c r="L28" s="192"/>
      <c r="M28" s="161"/>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3"/>
    </row>
    <row r="29" spans="1:73" ht="57" customHeight="1">
      <c r="A29" s="196" t="s">
        <v>249</v>
      </c>
      <c r="B29" s="197"/>
      <c r="C29" s="197"/>
      <c r="D29" s="197"/>
      <c r="E29" s="197"/>
      <c r="F29" s="197"/>
      <c r="G29" s="198"/>
      <c r="H29" s="192"/>
      <c r="I29" s="192"/>
      <c r="J29" s="192"/>
      <c r="K29" s="192"/>
      <c r="L29" s="192"/>
      <c r="M29" s="161"/>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3"/>
    </row>
    <row r="30" spans="1:73" ht="15" customHeight="1">
      <c r="A30" s="62" t="s">
        <v>23</v>
      </c>
      <c r="B30" s="63"/>
      <c r="C30" s="63"/>
      <c r="D30" s="63"/>
      <c r="E30" s="63"/>
      <c r="F30" s="63"/>
      <c r="G30" s="64"/>
      <c r="H30" s="202">
        <f>SUM(H24:L29)</f>
        <v>0</v>
      </c>
      <c r="I30" s="190"/>
      <c r="J30" s="190"/>
      <c r="K30" s="190"/>
      <c r="L30" s="191"/>
      <c r="M30" s="164"/>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6"/>
    </row>
    <row r="31" spans="1:73" ht="15" customHeight="1">
      <c r="A31" s="97"/>
      <c r="B31" s="3"/>
      <c r="C31" s="92"/>
      <c r="D31" s="3"/>
      <c r="E31" s="98"/>
      <c r="F31" s="3"/>
      <c r="G31" s="3"/>
      <c r="H31" s="3"/>
      <c r="I31" s="3"/>
      <c r="J31" s="99"/>
      <c r="K31" s="99"/>
      <c r="L31" s="99"/>
      <c r="M31" s="99"/>
      <c r="N31" s="99"/>
      <c r="O31" s="100"/>
      <c r="P31" s="92"/>
      <c r="S31" s="99"/>
      <c r="T31" s="96"/>
      <c r="U31" s="99"/>
      <c r="V31" s="99"/>
      <c r="W31" s="101"/>
      <c r="AD31" s="92"/>
      <c r="AE31" s="93"/>
      <c r="AF31" s="93"/>
      <c r="AG31" s="93"/>
      <c r="AH31" s="101"/>
      <c r="AI31" s="178"/>
      <c r="AJ31" s="178"/>
      <c r="AK31" s="178"/>
      <c r="AL31" s="160"/>
      <c r="AM31" s="160"/>
      <c r="AV31" s="3"/>
    </row>
    <row r="32" spans="1:73" ht="15" customHeight="1">
      <c r="A32" s="92" t="s">
        <v>181</v>
      </c>
      <c r="B32" s="3"/>
      <c r="C32" s="92"/>
      <c r="D32" s="3"/>
      <c r="E32" s="98"/>
      <c r="F32" s="3"/>
      <c r="G32" s="3"/>
      <c r="H32" s="3"/>
      <c r="I32" s="3"/>
      <c r="J32" s="99"/>
      <c r="K32" s="99"/>
      <c r="L32" s="99"/>
      <c r="M32" s="99"/>
      <c r="N32" s="99"/>
      <c r="O32" s="100"/>
      <c r="P32" s="92"/>
      <c r="S32" s="99"/>
      <c r="T32" s="96"/>
      <c r="U32" s="99"/>
      <c r="V32" s="99"/>
      <c r="W32" s="101"/>
      <c r="AD32" s="92"/>
      <c r="AE32" s="93"/>
      <c r="AF32" s="93"/>
      <c r="AG32" s="93"/>
      <c r="AH32" s="101"/>
      <c r="AI32" s="178"/>
      <c r="AJ32" s="178"/>
      <c r="AK32" s="178"/>
      <c r="AL32" s="160"/>
      <c r="AM32" s="160"/>
    </row>
    <row r="33" spans="1:49" ht="24" customHeight="1">
      <c r="A33" s="187" t="s">
        <v>33</v>
      </c>
      <c r="B33" s="188"/>
      <c r="C33" s="188"/>
      <c r="D33" s="188"/>
      <c r="E33" s="188"/>
      <c r="F33" s="188"/>
      <c r="G33" s="189"/>
      <c r="H33" s="185" t="s">
        <v>279</v>
      </c>
      <c r="I33" s="186"/>
      <c r="J33" s="186"/>
      <c r="K33" s="186"/>
      <c r="L33" s="186"/>
      <c r="M33" s="187" t="s">
        <v>260</v>
      </c>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9"/>
    </row>
    <row r="34" spans="1:49" ht="35.1" customHeight="1">
      <c r="A34" s="193" t="s">
        <v>217</v>
      </c>
      <c r="B34" s="194"/>
      <c r="C34" s="194"/>
      <c r="D34" s="194"/>
      <c r="E34" s="194"/>
      <c r="F34" s="194"/>
      <c r="G34" s="195"/>
      <c r="H34" s="179"/>
      <c r="I34" s="179"/>
      <c r="J34" s="179"/>
      <c r="K34" s="179"/>
      <c r="L34" s="179"/>
      <c r="M34" s="180"/>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2"/>
      <c r="AV34" s="3"/>
    </row>
    <row r="35" spans="1:49" s="3" customFormat="1" ht="35.1" customHeight="1">
      <c r="A35" s="167" t="s">
        <v>218</v>
      </c>
      <c r="B35" s="168"/>
      <c r="C35" s="168"/>
      <c r="D35" s="168"/>
      <c r="E35" s="168"/>
      <c r="F35" s="168"/>
      <c r="G35" s="169"/>
      <c r="H35" s="192"/>
      <c r="I35" s="192"/>
      <c r="J35" s="192"/>
      <c r="K35" s="192"/>
      <c r="L35" s="192"/>
      <c r="M35" s="152"/>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3"/>
      <c r="AM35" s="154"/>
    </row>
    <row r="36" spans="1:49" s="3" customFormat="1" ht="35.1" customHeight="1">
      <c r="A36" s="167" t="s">
        <v>219</v>
      </c>
      <c r="B36" s="168"/>
      <c r="C36" s="168"/>
      <c r="D36" s="168"/>
      <c r="E36" s="168"/>
      <c r="F36" s="168"/>
      <c r="G36" s="169"/>
      <c r="H36" s="192"/>
      <c r="I36" s="192"/>
      <c r="J36" s="192"/>
      <c r="K36" s="192"/>
      <c r="L36" s="192"/>
      <c r="M36" s="152"/>
      <c r="N36" s="153"/>
      <c r="O36" s="153"/>
      <c r="P36" s="153"/>
      <c r="Q36" s="153"/>
      <c r="R36" s="153"/>
      <c r="S36" s="153"/>
      <c r="T36" s="153"/>
      <c r="U36" s="153"/>
      <c r="V36" s="153"/>
      <c r="W36" s="153"/>
      <c r="X36" s="153"/>
      <c r="Y36" s="153"/>
      <c r="Z36" s="153"/>
      <c r="AA36" s="153"/>
      <c r="AB36" s="153"/>
      <c r="AC36" s="153"/>
      <c r="AD36" s="153"/>
      <c r="AE36" s="153"/>
      <c r="AF36" s="153"/>
      <c r="AG36" s="153"/>
      <c r="AH36" s="153"/>
      <c r="AI36" s="153"/>
      <c r="AJ36" s="153"/>
      <c r="AK36" s="153"/>
      <c r="AL36" s="153"/>
      <c r="AM36" s="154"/>
    </row>
    <row r="37" spans="1:49" s="3" customFormat="1" ht="55.5" customHeight="1">
      <c r="A37" s="167" t="s">
        <v>220</v>
      </c>
      <c r="B37" s="168"/>
      <c r="C37" s="168"/>
      <c r="D37" s="168"/>
      <c r="E37" s="168"/>
      <c r="F37" s="168"/>
      <c r="G37" s="169"/>
      <c r="H37" s="192"/>
      <c r="I37" s="192"/>
      <c r="J37" s="192"/>
      <c r="K37" s="192"/>
      <c r="L37" s="192"/>
      <c r="M37" s="152"/>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4"/>
    </row>
    <row r="38" spans="1:49" ht="35.1" customHeight="1">
      <c r="A38" s="196" t="s">
        <v>221</v>
      </c>
      <c r="B38" s="197"/>
      <c r="C38" s="197"/>
      <c r="D38" s="197"/>
      <c r="E38" s="197"/>
      <c r="F38" s="197"/>
      <c r="G38" s="198"/>
      <c r="H38" s="192"/>
      <c r="I38" s="192"/>
      <c r="J38" s="192"/>
      <c r="K38" s="192"/>
      <c r="L38" s="192"/>
      <c r="M38" s="152"/>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c r="AK38" s="153"/>
      <c r="AL38" s="153"/>
      <c r="AM38" s="154"/>
    </row>
    <row r="39" spans="1:49" ht="30" customHeight="1">
      <c r="A39" s="62" t="s">
        <v>23</v>
      </c>
      <c r="B39" s="63"/>
      <c r="C39" s="63"/>
      <c r="D39" s="63"/>
      <c r="E39" s="63"/>
      <c r="F39" s="63"/>
      <c r="G39" s="64"/>
      <c r="H39" s="190">
        <f>SUM(H34:L38)</f>
        <v>0</v>
      </c>
      <c r="I39" s="190"/>
      <c r="J39" s="190"/>
      <c r="K39" s="190"/>
      <c r="L39" s="191"/>
      <c r="M39" s="164"/>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6"/>
    </row>
    <row r="40" spans="1:49" ht="12.75" customHeight="1">
      <c r="A40" s="102"/>
      <c r="B40" s="102"/>
      <c r="C40" s="102"/>
      <c r="D40" s="102"/>
      <c r="E40" s="103"/>
      <c r="F40" s="103"/>
      <c r="G40" s="103"/>
      <c r="H40" s="103"/>
      <c r="I40" s="103"/>
      <c r="J40" s="104"/>
      <c r="K40" s="104"/>
      <c r="L40" s="104"/>
      <c r="M40" s="104"/>
      <c r="N40" s="104"/>
      <c r="AH40" s="105"/>
    </row>
    <row r="41" spans="1:49" ht="45.75" customHeight="1">
      <c r="A41" s="150" t="s">
        <v>270</v>
      </c>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row>
    <row r="42" spans="1:49" ht="29.25" customHeight="1">
      <c r="A42" s="183" t="s">
        <v>271</v>
      </c>
      <c r="B42" s="183"/>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3"/>
      <c r="AC42" s="183"/>
      <c r="AD42" s="183"/>
      <c r="AE42" s="183"/>
      <c r="AF42" s="183"/>
      <c r="AG42" s="183"/>
      <c r="AH42" s="183"/>
      <c r="AI42" s="183"/>
      <c r="AJ42" s="183"/>
      <c r="AK42" s="183"/>
      <c r="AL42" s="183"/>
      <c r="AM42" s="183"/>
      <c r="AN42" s="183"/>
      <c r="AO42" s="183"/>
      <c r="AP42" s="183"/>
      <c r="AQ42" s="183"/>
      <c r="AR42" s="183"/>
      <c r="AS42" s="183"/>
      <c r="AT42" s="183"/>
      <c r="AU42" s="183"/>
      <c r="AV42" s="183"/>
    </row>
    <row r="43" spans="1:49" ht="56.25" customHeight="1">
      <c r="A43" s="150" t="s">
        <v>272</v>
      </c>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row>
    <row r="44" spans="1:49" ht="44.25" customHeight="1">
      <c r="A44" s="184" t="s">
        <v>273</v>
      </c>
      <c r="B44" s="183"/>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183"/>
      <c r="AM44" s="183"/>
    </row>
    <row r="45" spans="1:49" ht="76.5" customHeight="1">
      <c r="A45" s="183" t="s">
        <v>280</v>
      </c>
      <c r="B45" s="183"/>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183"/>
      <c r="AG45" s="183"/>
      <c r="AH45" s="183"/>
      <c r="AI45" s="183"/>
      <c r="AJ45" s="183"/>
      <c r="AK45" s="183"/>
      <c r="AL45" s="183"/>
      <c r="AM45" s="183"/>
      <c r="AN45" s="183"/>
    </row>
    <row r="46" spans="1:49" ht="10.5" customHeight="1">
      <c r="A46" s="92"/>
    </row>
    <row r="48" spans="1:49">
      <c r="AI48" s="160"/>
      <c r="AJ48" s="160"/>
      <c r="AK48" s="160"/>
      <c r="AL48" s="160"/>
      <c r="AM48" s="160"/>
    </row>
  </sheetData>
  <sheetProtection algorithmName="SHA-512" hashValue="7tPjqhOXhINm7+0jeJGn9EwYp92w6XwBx7CfjzV4us5irFWBAEXJFKbDYm7wwxSTK14e104LrR5hLBftT2uHzg==" saltValue="DClzMIYDG2HGwZbZcX83zQ==" spinCount="100000" sheet="1" formatCells="0" formatColumns="0" formatRows="0" insertColumns="0" insertRows="0" autoFilter="0"/>
  <mergeCells count="93">
    <mergeCell ref="AI48:AM48"/>
    <mergeCell ref="A18:AM18"/>
    <mergeCell ref="A14:W14"/>
    <mergeCell ref="AD20:AH20"/>
    <mergeCell ref="T20:X20"/>
    <mergeCell ref="Y20:AC20"/>
    <mergeCell ref="Y21:AA22"/>
    <mergeCell ref="AB21:AC22"/>
    <mergeCell ref="W21:X22"/>
    <mergeCell ref="T21:V22"/>
    <mergeCell ref="M23:AM23"/>
    <mergeCell ref="A26:G26"/>
    <mergeCell ref="A23:G23"/>
    <mergeCell ref="H23:L23"/>
    <mergeCell ref="A29:G29"/>
    <mergeCell ref="H29:L29"/>
    <mergeCell ref="AP10:AU10"/>
    <mergeCell ref="A12:AM12"/>
    <mergeCell ref="A15:W15"/>
    <mergeCell ref="X14:Z14"/>
    <mergeCell ref="X15:Z15"/>
    <mergeCell ref="A11:AM11"/>
    <mergeCell ref="A16:W16"/>
    <mergeCell ref="X16:Z16"/>
    <mergeCell ref="H26:L26"/>
    <mergeCell ref="M26:AM26"/>
    <mergeCell ref="A27:AM27"/>
    <mergeCell ref="H28:L28"/>
    <mergeCell ref="M25:AM25"/>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38:G38"/>
    <mergeCell ref="A24:AM24"/>
    <mergeCell ref="A25:G25"/>
    <mergeCell ref="H30:L30"/>
    <mergeCell ref="L10:AM10"/>
    <mergeCell ref="A10:K10"/>
    <mergeCell ref="AI20:AM20"/>
    <mergeCell ref="AI21:AK22"/>
    <mergeCell ref="AL21:AM22"/>
    <mergeCell ref="A36:G36"/>
    <mergeCell ref="A37:G37"/>
    <mergeCell ref="M29:AM29"/>
    <mergeCell ref="H25:L25"/>
    <mergeCell ref="A28:G28"/>
    <mergeCell ref="H35:L35"/>
    <mergeCell ref="M35:AM35"/>
    <mergeCell ref="A45:AN45"/>
    <mergeCell ref="A44:AM44"/>
    <mergeCell ref="A42:AV42"/>
    <mergeCell ref="AI32:AK32"/>
    <mergeCell ref="H33:L33"/>
    <mergeCell ref="M33:AM33"/>
    <mergeCell ref="AL32:AM32"/>
    <mergeCell ref="H39:L39"/>
    <mergeCell ref="M39:AM39"/>
    <mergeCell ref="H37:L37"/>
    <mergeCell ref="M37:AM37"/>
    <mergeCell ref="H38:L38"/>
    <mergeCell ref="M38:AM38"/>
    <mergeCell ref="H36:L36"/>
    <mergeCell ref="A33:G33"/>
    <mergeCell ref="A34:G34"/>
    <mergeCell ref="A43:AW43"/>
    <mergeCell ref="BI23:BT23"/>
    <mergeCell ref="M36:AM36"/>
    <mergeCell ref="O20:S20"/>
    <mergeCell ref="O21:Q22"/>
    <mergeCell ref="R21:S22"/>
    <mergeCell ref="A41:AW41"/>
    <mergeCell ref="M28:AM28"/>
    <mergeCell ref="M30:AM30"/>
    <mergeCell ref="A35:G35"/>
    <mergeCell ref="AD21:AF22"/>
    <mergeCell ref="AG21:AH22"/>
    <mergeCell ref="AI31:AK31"/>
    <mergeCell ref="AL31:AM31"/>
    <mergeCell ref="H34:L34"/>
    <mergeCell ref="M34:AM34"/>
  </mergeCells>
  <phoneticPr fontId="4"/>
  <dataValidations count="2">
    <dataValidation imeMode="halfAlpha" allowBlank="1" showInputMessage="1" showErrorMessage="1" sqref="J32:N32 J20:M22 S32:V32" xr:uid="{00000000-0002-0000-0300-000000000000}"/>
    <dataValidation type="list" allowBlank="1" showInputMessage="1" showErrorMessage="1" sqref="X14:Z16"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6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7" customWidth="1"/>
    <col min="3" max="3" width="13.875" style="7" customWidth="1"/>
    <col min="4" max="4" width="3.875" style="7" customWidth="1"/>
    <col min="5" max="5" width="35.625" style="7" customWidth="1"/>
    <col min="6" max="6" width="26.125" style="7" customWidth="1"/>
    <col min="7" max="7" width="63.625" style="7" customWidth="1"/>
    <col min="8" max="8" width="26.375" style="7" customWidth="1"/>
    <col min="9" max="9" width="63.625" style="7" customWidth="1"/>
    <col min="10" max="10" width="26.375" style="7" customWidth="1"/>
    <col min="11" max="16384" width="9" style="7"/>
  </cols>
  <sheetData>
    <row r="1" spans="1:15" ht="26.25" customHeight="1">
      <c r="A1" s="5" t="s">
        <v>34</v>
      </c>
      <c r="B1" s="6"/>
      <c r="C1" s="5" t="s">
        <v>35</v>
      </c>
      <c r="I1" s="5"/>
      <c r="J1" s="5"/>
    </row>
    <row r="2" spans="1:15" ht="27" customHeight="1">
      <c r="A2" s="8" t="s">
        <v>36</v>
      </c>
      <c r="B2" s="9"/>
      <c r="C2" s="10"/>
      <c r="D2" s="10"/>
      <c r="E2" s="10"/>
      <c r="F2" s="10"/>
      <c r="G2" s="10"/>
      <c r="H2" s="11"/>
      <c r="I2" s="269" t="s">
        <v>37</v>
      </c>
      <c r="J2" s="270"/>
    </row>
    <row r="3" spans="1:15" ht="30" customHeight="1">
      <c r="A3" s="12"/>
      <c r="B3" s="13"/>
      <c r="C3" s="14"/>
      <c r="D3" s="14"/>
      <c r="E3" s="14"/>
      <c r="F3" s="14"/>
      <c r="G3" s="15" t="s">
        <v>38</v>
      </c>
      <c r="H3" s="16"/>
    </row>
    <row r="4" spans="1:15" ht="71.25" customHeight="1">
      <c r="A4" s="17"/>
      <c r="B4" s="18"/>
      <c r="C4" s="271" t="s">
        <v>39</v>
      </c>
      <c r="D4" s="272"/>
      <c r="E4" s="272"/>
      <c r="F4" s="273"/>
      <c r="G4" s="274" t="s">
        <v>40</v>
      </c>
      <c r="H4" s="275"/>
    </row>
    <row r="5" spans="1:15" ht="18.95" customHeight="1">
      <c r="A5" s="19"/>
      <c r="B5" s="20"/>
      <c r="C5" s="276" t="s">
        <v>41</v>
      </c>
      <c r="D5" s="21">
        <v>1</v>
      </c>
      <c r="E5" s="277" t="s">
        <v>42</v>
      </c>
      <c r="F5" s="21" t="s">
        <v>43</v>
      </c>
      <c r="G5" s="22">
        <v>653</v>
      </c>
      <c r="H5" s="23" t="s">
        <v>44</v>
      </c>
      <c r="K5" s="24"/>
      <c r="L5" s="25"/>
      <c r="M5" s="24"/>
      <c r="N5" s="25"/>
      <c r="O5" s="26"/>
    </row>
    <row r="6" spans="1:15" ht="18.95" customHeight="1">
      <c r="A6" s="19"/>
      <c r="B6" s="20"/>
      <c r="C6" s="276"/>
      <c r="D6" s="21">
        <v>2</v>
      </c>
      <c r="E6" s="277"/>
      <c r="F6" s="21" t="s">
        <v>45</v>
      </c>
      <c r="G6" s="22">
        <v>831</v>
      </c>
      <c r="H6" s="23" t="s">
        <v>44</v>
      </c>
      <c r="K6" s="24"/>
      <c r="L6" s="25"/>
      <c r="M6" s="24"/>
      <c r="N6" s="25"/>
      <c r="O6" s="26"/>
    </row>
    <row r="7" spans="1:15" ht="18.95" customHeight="1">
      <c r="A7" s="19"/>
      <c r="B7" s="20"/>
      <c r="C7" s="276"/>
      <c r="D7" s="21">
        <v>3</v>
      </c>
      <c r="E7" s="277"/>
      <c r="F7" s="21" t="s">
        <v>46</v>
      </c>
      <c r="G7" s="22">
        <v>1075</v>
      </c>
      <c r="H7" s="23" t="s">
        <v>44</v>
      </c>
      <c r="K7" s="24"/>
      <c r="L7" s="25"/>
      <c r="M7" s="24"/>
      <c r="N7" s="25"/>
      <c r="O7" s="26"/>
    </row>
    <row r="8" spans="1:15" ht="18.95" customHeight="1">
      <c r="A8" s="19"/>
      <c r="B8" s="20"/>
      <c r="C8" s="276"/>
      <c r="D8" s="21">
        <v>4</v>
      </c>
      <c r="E8" s="278" t="s">
        <v>47</v>
      </c>
      <c r="F8" s="278"/>
      <c r="G8" s="22">
        <v>305</v>
      </c>
      <c r="H8" s="23" t="s">
        <v>44</v>
      </c>
      <c r="K8" s="24"/>
      <c r="L8" s="25"/>
      <c r="M8" s="24"/>
      <c r="N8" s="25"/>
      <c r="O8" s="26"/>
    </row>
    <row r="9" spans="1:15" ht="18.95" customHeight="1">
      <c r="A9" s="19"/>
      <c r="B9" s="20"/>
      <c r="C9" s="276"/>
      <c r="D9" s="21">
        <v>5</v>
      </c>
      <c r="E9" s="277" t="s">
        <v>48</v>
      </c>
      <c r="F9" s="277"/>
      <c r="G9" s="22">
        <v>340</v>
      </c>
      <c r="H9" s="23" t="s">
        <v>44</v>
      </c>
      <c r="K9" s="24"/>
      <c r="L9" s="25"/>
      <c r="M9" s="24"/>
      <c r="N9" s="25"/>
      <c r="O9" s="26"/>
    </row>
    <row r="10" spans="1:15" ht="18.95" customHeight="1">
      <c r="A10" s="19"/>
      <c r="B10" s="20"/>
      <c r="C10" s="276"/>
      <c r="D10" s="21">
        <v>6</v>
      </c>
      <c r="E10" s="277" t="s">
        <v>49</v>
      </c>
      <c r="F10" s="21" t="s">
        <v>43</v>
      </c>
      <c r="G10" s="22">
        <v>642</v>
      </c>
      <c r="H10" s="23" t="s">
        <v>44</v>
      </c>
      <c r="K10" s="24"/>
      <c r="L10" s="25"/>
      <c r="M10" s="24"/>
      <c r="N10" s="25"/>
      <c r="O10" s="26"/>
    </row>
    <row r="11" spans="1:15" ht="18.95" customHeight="1">
      <c r="A11" s="19"/>
      <c r="B11" s="20"/>
      <c r="C11" s="276"/>
      <c r="D11" s="21">
        <v>7</v>
      </c>
      <c r="E11" s="277"/>
      <c r="F11" s="21" t="s">
        <v>45</v>
      </c>
      <c r="G11" s="22">
        <v>776</v>
      </c>
      <c r="H11" s="23" t="s">
        <v>44</v>
      </c>
      <c r="K11" s="24"/>
      <c r="L11" s="25"/>
      <c r="M11" s="24"/>
      <c r="N11" s="25"/>
      <c r="O11" s="26"/>
    </row>
    <row r="12" spans="1:15" ht="18.95" customHeight="1">
      <c r="A12" s="19"/>
      <c r="B12" s="20"/>
      <c r="C12" s="276"/>
      <c r="D12" s="21">
        <v>8</v>
      </c>
      <c r="E12" s="277"/>
      <c r="F12" s="21" t="s">
        <v>46</v>
      </c>
      <c r="G12" s="22">
        <v>1272</v>
      </c>
      <c r="H12" s="23" t="s">
        <v>44</v>
      </c>
      <c r="K12" s="24"/>
      <c r="L12" s="25"/>
      <c r="M12" s="24"/>
      <c r="N12" s="25"/>
      <c r="O12" s="26"/>
    </row>
    <row r="13" spans="1:15" ht="18.95" customHeight="1">
      <c r="A13" s="19"/>
      <c r="B13" s="20"/>
      <c r="C13" s="27" t="s">
        <v>50</v>
      </c>
      <c r="D13" s="21">
        <v>9</v>
      </c>
      <c r="E13" s="277" t="s">
        <v>51</v>
      </c>
      <c r="F13" s="277"/>
      <c r="G13" s="22">
        <v>44</v>
      </c>
      <c r="H13" s="23" t="s">
        <v>52</v>
      </c>
      <c r="K13" s="24"/>
      <c r="L13" s="26"/>
      <c r="M13" s="26"/>
      <c r="N13" s="25"/>
      <c r="O13" s="24"/>
    </row>
    <row r="14" spans="1:15" ht="18.95" customHeight="1">
      <c r="A14" s="19"/>
      <c r="B14" s="20"/>
      <c r="C14" s="276" t="s">
        <v>53</v>
      </c>
      <c r="D14" s="21">
        <v>10</v>
      </c>
      <c r="E14" s="277" t="s">
        <v>54</v>
      </c>
      <c r="F14" s="277"/>
      <c r="G14" s="22">
        <v>500</v>
      </c>
      <c r="H14" s="23" t="s">
        <v>44</v>
      </c>
      <c r="K14" s="24"/>
      <c r="L14" s="25"/>
      <c r="M14" s="24"/>
      <c r="N14" s="25"/>
      <c r="O14" s="26"/>
    </row>
    <row r="15" spans="1:15" ht="18.95" customHeight="1">
      <c r="A15" s="19"/>
      <c r="B15" s="20"/>
      <c r="C15" s="276"/>
      <c r="D15" s="21">
        <v>11</v>
      </c>
      <c r="E15" s="277" t="s">
        <v>55</v>
      </c>
      <c r="F15" s="277"/>
      <c r="G15" s="22">
        <v>431</v>
      </c>
      <c r="H15" s="23" t="s">
        <v>44</v>
      </c>
      <c r="K15" s="24"/>
      <c r="L15" s="25"/>
      <c r="M15" s="24"/>
      <c r="N15" s="25"/>
      <c r="O15" s="26"/>
    </row>
    <row r="16" spans="1:15" ht="18.95" customHeight="1">
      <c r="A16" s="19"/>
      <c r="B16" s="20"/>
      <c r="C16" s="276"/>
      <c r="D16" s="21">
        <v>12</v>
      </c>
      <c r="E16" s="277" t="s">
        <v>56</v>
      </c>
      <c r="F16" s="277"/>
      <c r="G16" s="22">
        <v>464</v>
      </c>
      <c r="H16" s="23" t="s">
        <v>44</v>
      </c>
      <c r="K16" s="24"/>
      <c r="L16" s="25"/>
      <c r="M16" s="24"/>
      <c r="N16" s="25"/>
      <c r="O16" s="26"/>
    </row>
    <row r="17" spans="1:28" ht="18.95" customHeight="1">
      <c r="A17" s="19"/>
      <c r="B17" s="20"/>
      <c r="C17" s="276"/>
      <c r="D17" s="21">
        <v>13</v>
      </c>
      <c r="E17" s="277" t="s">
        <v>57</v>
      </c>
      <c r="F17" s="277"/>
      <c r="G17" s="22">
        <v>153</v>
      </c>
      <c r="H17" s="23" t="s">
        <v>44</v>
      </c>
      <c r="K17" s="24"/>
      <c r="L17" s="25"/>
      <c r="M17" s="24"/>
      <c r="N17" s="25"/>
      <c r="O17" s="26"/>
    </row>
    <row r="18" spans="1:28" ht="18.95" customHeight="1">
      <c r="A18" s="19"/>
      <c r="B18" s="20"/>
      <c r="C18" s="276"/>
      <c r="D18" s="21">
        <v>14</v>
      </c>
      <c r="E18" s="277" t="s">
        <v>58</v>
      </c>
      <c r="F18" s="277"/>
      <c r="G18" s="22">
        <v>1002</v>
      </c>
      <c r="H18" s="23" t="s">
        <v>44</v>
      </c>
      <c r="K18" s="24"/>
      <c r="L18" s="25"/>
      <c r="M18" s="24"/>
      <c r="N18" s="25"/>
      <c r="O18" s="26"/>
    </row>
    <row r="19" spans="1:28" ht="18.95" customHeight="1">
      <c r="A19" s="19"/>
      <c r="B19" s="20"/>
      <c r="C19" s="276"/>
      <c r="D19" s="21">
        <v>15</v>
      </c>
      <c r="E19" s="277" t="s">
        <v>59</v>
      </c>
      <c r="F19" s="277"/>
      <c r="G19" s="22">
        <v>573</v>
      </c>
      <c r="H19" s="23" t="s">
        <v>44</v>
      </c>
      <c r="K19" s="24"/>
      <c r="L19" s="25"/>
      <c r="M19" s="24"/>
      <c r="N19" s="25"/>
      <c r="O19" s="26"/>
    </row>
    <row r="20" spans="1:28" ht="18.95" customHeight="1">
      <c r="A20" s="19"/>
      <c r="B20" s="20"/>
      <c r="C20" s="276"/>
      <c r="D20" s="21">
        <v>16</v>
      </c>
      <c r="E20" s="277" t="s">
        <v>60</v>
      </c>
      <c r="F20" s="277"/>
      <c r="G20" s="22">
        <v>227</v>
      </c>
      <c r="H20" s="23" t="s">
        <v>44</v>
      </c>
      <c r="K20" s="24"/>
      <c r="L20" s="25"/>
      <c r="M20" s="24"/>
      <c r="N20" s="25"/>
      <c r="O20" s="26"/>
    </row>
    <row r="21" spans="1:28" s="28" customFormat="1" ht="18.95" customHeight="1">
      <c r="A21" s="19"/>
      <c r="B21" s="20"/>
      <c r="C21" s="276"/>
      <c r="D21" s="21">
        <v>17</v>
      </c>
      <c r="E21" s="277" t="s">
        <v>61</v>
      </c>
      <c r="F21" s="277"/>
      <c r="G21" s="22">
        <v>252</v>
      </c>
      <c r="H21" s="23" t="s">
        <v>44</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276"/>
      <c r="D22" s="21">
        <v>18</v>
      </c>
      <c r="E22" s="280" t="s">
        <v>62</v>
      </c>
      <c r="F22" s="280"/>
      <c r="G22" s="22">
        <v>82</v>
      </c>
      <c r="H22" s="23" t="s">
        <v>44</v>
      </c>
      <c r="K22" s="24"/>
      <c r="L22" s="25"/>
      <c r="M22" s="24"/>
      <c r="N22" s="25"/>
      <c r="O22" s="26"/>
    </row>
    <row r="23" spans="1:28" ht="18.95" customHeight="1">
      <c r="A23" s="19"/>
      <c r="B23" s="20"/>
      <c r="C23" s="281" t="s">
        <v>63</v>
      </c>
      <c r="D23" s="21">
        <v>19</v>
      </c>
      <c r="E23" s="277" t="s">
        <v>64</v>
      </c>
      <c r="F23" s="277"/>
      <c r="G23" s="22">
        <v>637</v>
      </c>
      <c r="H23" s="23" t="s">
        <v>44</v>
      </c>
      <c r="K23" s="24"/>
      <c r="L23" s="25"/>
      <c r="M23" s="24"/>
      <c r="N23" s="25"/>
      <c r="O23" s="26"/>
    </row>
    <row r="24" spans="1:28" ht="18.95" customHeight="1">
      <c r="A24" s="19"/>
      <c r="B24" s="20"/>
      <c r="C24" s="281"/>
      <c r="D24" s="21">
        <v>20</v>
      </c>
      <c r="E24" s="277" t="s">
        <v>65</v>
      </c>
      <c r="F24" s="277"/>
      <c r="G24" s="22">
        <v>873</v>
      </c>
      <c r="H24" s="23" t="s">
        <v>44</v>
      </c>
      <c r="K24" s="24"/>
      <c r="L24" s="25"/>
      <c r="M24" s="24"/>
      <c r="N24" s="25"/>
      <c r="O24" s="26"/>
    </row>
    <row r="25" spans="1:28" ht="18.95" customHeight="1">
      <c r="A25" s="19"/>
      <c r="B25" s="20"/>
      <c r="C25" s="281" t="s">
        <v>66</v>
      </c>
      <c r="D25" s="21">
        <v>21</v>
      </c>
      <c r="E25" s="277" t="s">
        <v>67</v>
      </c>
      <c r="F25" s="277"/>
      <c r="G25" s="22">
        <v>40</v>
      </c>
      <c r="H25" s="23" t="s">
        <v>52</v>
      </c>
      <c r="K25" s="24"/>
      <c r="L25" s="26"/>
      <c r="M25" s="26"/>
      <c r="N25" s="25"/>
      <c r="O25" s="24"/>
    </row>
    <row r="26" spans="1:28" ht="18.95" customHeight="1">
      <c r="A26" s="19"/>
      <c r="B26" s="20"/>
      <c r="C26" s="281"/>
      <c r="D26" s="21">
        <v>22</v>
      </c>
      <c r="E26" s="277" t="s">
        <v>68</v>
      </c>
      <c r="F26" s="277"/>
      <c r="G26" s="22">
        <v>48</v>
      </c>
      <c r="H26" s="23" t="s">
        <v>52</v>
      </c>
      <c r="K26" s="24"/>
      <c r="L26" s="26"/>
      <c r="M26" s="26"/>
      <c r="N26" s="25"/>
      <c r="O26" s="24"/>
    </row>
    <row r="27" spans="1:28" ht="18.95" customHeight="1">
      <c r="A27" s="19"/>
      <c r="B27" s="20"/>
      <c r="C27" s="281"/>
      <c r="D27" s="21">
        <v>23</v>
      </c>
      <c r="E27" s="277" t="s">
        <v>69</v>
      </c>
      <c r="F27" s="277"/>
      <c r="G27" s="22">
        <v>39</v>
      </c>
      <c r="H27" s="23" t="s">
        <v>52</v>
      </c>
      <c r="K27" s="24"/>
      <c r="L27" s="26"/>
      <c r="M27" s="26"/>
      <c r="N27" s="25"/>
      <c r="O27" s="24"/>
    </row>
    <row r="28" spans="1:28" ht="18.95" customHeight="1">
      <c r="A28" s="19"/>
      <c r="B28" s="20"/>
      <c r="C28" s="281"/>
      <c r="D28" s="21">
        <v>24</v>
      </c>
      <c r="E28" s="277" t="s">
        <v>70</v>
      </c>
      <c r="F28" s="277"/>
      <c r="G28" s="22">
        <v>48</v>
      </c>
      <c r="H28" s="23" t="s">
        <v>52</v>
      </c>
      <c r="K28" s="24"/>
      <c r="L28" s="26"/>
      <c r="M28" s="26"/>
      <c r="N28" s="25"/>
      <c r="O28" s="24"/>
    </row>
    <row r="29" spans="1:28" ht="18.95" customHeight="1">
      <c r="A29" s="19"/>
      <c r="B29" s="20"/>
      <c r="C29" s="281"/>
      <c r="D29" s="21">
        <v>25</v>
      </c>
      <c r="E29" s="277" t="s">
        <v>71</v>
      </c>
      <c r="F29" s="277"/>
      <c r="G29" s="22">
        <v>43</v>
      </c>
      <c r="H29" s="23" t="s">
        <v>52</v>
      </c>
      <c r="K29" s="24"/>
      <c r="L29" s="26"/>
      <c r="M29" s="26"/>
      <c r="N29" s="25"/>
      <c r="O29" s="24"/>
    </row>
    <row r="30" spans="1:28" ht="18.95" customHeight="1">
      <c r="A30" s="19"/>
      <c r="B30" s="20"/>
      <c r="C30" s="281"/>
      <c r="D30" s="21">
        <v>26</v>
      </c>
      <c r="E30" s="277" t="s">
        <v>72</v>
      </c>
      <c r="F30" s="277"/>
      <c r="G30" s="22">
        <v>48</v>
      </c>
      <c r="H30" s="23" t="s">
        <v>52</v>
      </c>
      <c r="K30" s="24"/>
      <c r="L30" s="26"/>
      <c r="M30" s="26"/>
      <c r="N30" s="25"/>
      <c r="O30" s="24"/>
    </row>
    <row r="31" spans="1:28" ht="18.95" customHeight="1">
      <c r="A31" s="19"/>
      <c r="B31" s="20"/>
      <c r="C31" s="281"/>
      <c r="D31" s="21">
        <v>27</v>
      </c>
      <c r="E31" s="278" t="s">
        <v>73</v>
      </c>
      <c r="F31" s="278"/>
      <c r="G31" s="22">
        <v>37</v>
      </c>
      <c r="H31" s="23" t="s">
        <v>52</v>
      </c>
      <c r="K31" s="24"/>
      <c r="L31" s="26"/>
      <c r="M31" s="26"/>
      <c r="N31" s="25"/>
      <c r="O31" s="24"/>
    </row>
    <row r="32" spans="1:28" ht="18.95" customHeight="1">
      <c r="A32" s="29"/>
      <c r="B32" s="30"/>
      <c r="C32" s="281"/>
      <c r="D32" s="21">
        <v>28</v>
      </c>
      <c r="E32" s="278" t="s">
        <v>74</v>
      </c>
      <c r="F32" s="278"/>
      <c r="G32" s="22">
        <v>37</v>
      </c>
      <c r="H32" s="23" t="s">
        <v>52</v>
      </c>
      <c r="K32" s="24"/>
      <c r="L32" s="26"/>
      <c r="M32" s="26"/>
      <c r="N32" s="25"/>
      <c r="O32" s="24"/>
    </row>
    <row r="33" spans="1:10" ht="246.75" customHeight="1">
      <c r="A33" s="31" t="s">
        <v>75</v>
      </c>
      <c r="B33" s="32"/>
      <c r="C33" s="33"/>
      <c r="D33" s="34"/>
      <c r="E33" s="35"/>
      <c r="F33" s="36"/>
      <c r="G33" s="282" t="s">
        <v>76</v>
      </c>
      <c r="H33" s="283"/>
    </row>
    <row r="34" spans="1:10" ht="70.5" customHeight="1">
      <c r="A34" s="37" t="s">
        <v>77</v>
      </c>
      <c r="B34" s="38"/>
      <c r="C34" s="39"/>
      <c r="D34" s="40"/>
      <c r="E34" s="41"/>
      <c r="F34" s="42"/>
      <c r="G34" s="284" t="s">
        <v>78</v>
      </c>
      <c r="H34" s="285"/>
    </row>
    <row r="35" spans="1:10" ht="21" customHeight="1">
      <c r="A35" s="43" t="s">
        <v>79</v>
      </c>
      <c r="B35" s="43"/>
      <c r="C35" s="26"/>
      <c r="D35" s="26"/>
      <c r="E35" s="43"/>
      <c r="F35" s="26"/>
      <c r="G35" s="44"/>
      <c r="H35" s="44"/>
    </row>
    <row r="36" spans="1:10" ht="21" customHeight="1">
      <c r="A36" s="7" t="s">
        <v>80</v>
      </c>
    </row>
    <row r="37" spans="1:10" ht="21" customHeight="1">
      <c r="A37" s="7" t="s">
        <v>81</v>
      </c>
    </row>
    <row r="38" spans="1:10" ht="21" customHeight="1">
      <c r="B38" s="7" t="s">
        <v>82</v>
      </c>
    </row>
    <row r="39" spans="1:10" ht="21" customHeight="1">
      <c r="A39" s="7" t="s">
        <v>83</v>
      </c>
    </row>
    <row r="40" spans="1:10">
      <c r="A40" s="7" t="s">
        <v>84</v>
      </c>
    </row>
    <row r="41" spans="1:10">
      <c r="A41" s="7" t="s">
        <v>85</v>
      </c>
    </row>
    <row r="42" spans="1:10">
      <c r="A42" s="7" t="s">
        <v>86</v>
      </c>
    </row>
    <row r="44" spans="1:10" ht="18.75">
      <c r="I44" s="279" t="s">
        <v>87</v>
      </c>
      <c r="J44" s="279"/>
    </row>
    <row r="45" spans="1:10" ht="21">
      <c r="I45" s="45"/>
      <c r="J45" s="45"/>
    </row>
    <row r="48" spans="1:10" ht="18.75">
      <c r="A48" s="8" t="s">
        <v>88</v>
      </c>
      <c r="B48" s="9"/>
      <c r="C48" s="10"/>
      <c r="D48" s="10"/>
      <c r="E48" s="10"/>
      <c r="F48" s="10"/>
      <c r="G48" s="10"/>
      <c r="H48" s="46"/>
      <c r="I48" s="46"/>
      <c r="J48" s="11"/>
    </row>
    <row r="49" spans="1:10" ht="17.25">
      <c r="A49" s="12"/>
      <c r="B49" s="13"/>
      <c r="C49" s="14"/>
      <c r="D49" s="14"/>
      <c r="E49" s="14"/>
      <c r="F49" s="14"/>
      <c r="G49" s="286" t="s">
        <v>89</v>
      </c>
      <c r="H49" s="287"/>
      <c r="I49" s="286" t="s">
        <v>90</v>
      </c>
      <c r="J49" s="287"/>
    </row>
    <row r="50" spans="1:10" ht="14.25" customHeight="1">
      <c r="A50" s="17"/>
      <c r="B50" s="18"/>
      <c r="C50" s="271" t="s">
        <v>91</v>
      </c>
      <c r="D50" s="272"/>
      <c r="E50" s="272"/>
      <c r="F50" s="273"/>
      <c r="G50" s="291" t="s">
        <v>92</v>
      </c>
      <c r="H50" s="292"/>
      <c r="I50" s="295" t="s">
        <v>93</v>
      </c>
      <c r="J50" s="296"/>
    </row>
    <row r="51" spans="1:10" ht="29.25" customHeight="1">
      <c r="A51" s="47"/>
      <c r="B51" s="48"/>
      <c r="C51" s="288"/>
      <c r="D51" s="289"/>
      <c r="E51" s="289"/>
      <c r="F51" s="290"/>
      <c r="G51" s="293"/>
      <c r="H51" s="294"/>
      <c r="I51" s="297"/>
      <c r="J51" s="298"/>
    </row>
    <row r="52" spans="1:10" ht="21">
      <c r="A52" s="19"/>
      <c r="B52" s="20"/>
      <c r="C52" s="276" t="s">
        <v>41</v>
      </c>
      <c r="D52" s="21">
        <v>1</v>
      </c>
      <c r="E52" s="277" t="s">
        <v>42</v>
      </c>
      <c r="F52" s="21" t="s">
        <v>43</v>
      </c>
      <c r="G52" s="49">
        <v>20</v>
      </c>
      <c r="H52" s="50" t="s">
        <v>94</v>
      </c>
      <c r="I52" s="22">
        <v>200</v>
      </c>
      <c r="J52" s="50" t="s">
        <v>44</v>
      </c>
    </row>
    <row r="53" spans="1:10" ht="21">
      <c r="A53" s="19"/>
      <c r="B53" s="20"/>
      <c r="C53" s="276"/>
      <c r="D53" s="21">
        <v>2</v>
      </c>
      <c r="E53" s="277"/>
      <c r="F53" s="21" t="s">
        <v>45</v>
      </c>
      <c r="G53" s="49">
        <v>20</v>
      </c>
      <c r="H53" s="50" t="s">
        <v>94</v>
      </c>
      <c r="I53" s="22">
        <v>200</v>
      </c>
      <c r="J53" s="50" t="s">
        <v>44</v>
      </c>
    </row>
    <row r="54" spans="1:10" ht="21">
      <c r="A54" s="19"/>
      <c r="B54" s="20"/>
      <c r="C54" s="276"/>
      <c r="D54" s="21">
        <v>3</v>
      </c>
      <c r="E54" s="277"/>
      <c r="F54" s="21" t="s">
        <v>46</v>
      </c>
      <c r="G54" s="49">
        <v>20</v>
      </c>
      <c r="H54" s="50" t="s">
        <v>94</v>
      </c>
      <c r="I54" s="22">
        <v>200</v>
      </c>
      <c r="J54" s="50" t="s">
        <v>44</v>
      </c>
    </row>
    <row r="55" spans="1:10" ht="21">
      <c r="A55" s="19"/>
      <c r="B55" s="20"/>
      <c r="C55" s="276"/>
      <c r="D55" s="21">
        <v>4</v>
      </c>
      <c r="E55" s="278" t="s">
        <v>47</v>
      </c>
      <c r="F55" s="278"/>
      <c r="G55" s="49">
        <v>20</v>
      </c>
      <c r="H55" s="50" t="s">
        <v>94</v>
      </c>
      <c r="I55" s="22">
        <v>200</v>
      </c>
      <c r="J55" s="50" t="s">
        <v>44</v>
      </c>
    </row>
    <row r="56" spans="1:10" ht="21">
      <c r="A56" s="19"/>
      <c r="B56" s="20"/>
      <c r="C56" s="276"/>
      <c r="D56" s="21">
        <v>5</v>
      </c>
      <c r="E56" s="277" t="s">
        <v>48</v>
      </c>
      <c r="F56" s="277"/>
      <c r="G56" s="49">
        <v>20</v>
      </c>
      <c r="H56" s="50" t="s">
        <v>94</v>
      </c>
      <c r="I56" s="22">
        <v>200</v>
      </c>
      <c r="J56" s="50" t="s">
        <v>44</v>
      </c>
    </row>
    <row r="57" spans="1:10" ht="21">
      <c r="A57" s="19"/>
      <c r="B57" s="20"/>
      <c r="C57" s="276"/>
      <c r="D57" s="21">
        <v>6</v>
      </c>
      <c r="E57" s="277" t="s">
        <v>49</v>
      </c>
      <c r="F57" s="21" t="s">
        <v>43</v>
      </c>
      <c r="G57" s="49">
        <v>20</v>
      </c>
      <c r="H57" s="50" t="s">
        <v>94</v>
      </c>
      <c r="I57" s="22">
        <v>200</v>
      </c>
      <c r="J57" s="50" t="s">
        <v>44</v>
      </c>
    </row>
    <row r="58" spans="1:10" ht="21">
      <c r="A58" s="19"/>
      <c r="B58" s="20"/>
      <c r="C58" s="276"/>
      <c r="D58" s="21">
        <v>7</v>
      </c>
      <c r="E58" s="277"/>
      <c r="F58" s="21" t="s">
        <v>45</v>
      </c>
      <c r="G58" s="49">
        <v>20</v>
      </c>
      <c r="H58" s="50" t="s">
        <v>94</v>
      </c>
      <c r="I58" s="22">
        <v>200</v>
      </c>
      <c r="J58" s="50" t="s">
        <v>44</v>
      </c>
    </row>
    <row r="59" spans="1:10" ht="21">
      <c r="A59" s="19"/>
      <c r="B59" s="20"/>
      <c r="C59" s="276"/>
      <c r="D59" s="21">
        <v>8</v>
      </c>
      <c r="E59" s="277"/>
      <c r="F59" s="21" t="s">
        <v>46</v>
      </c>
      <c r="G59" s="49">
        <v>20</v>
      </c>
      <c r="H59" s="50" t="s">
        <v>94</v>
      </c>
      <c r="I59" s="22">
        <v>200</v>
      </c>
      <c r="J59" s="50" t="s">
        <v>44</v>
      </c>
    </row>
    <row r="60" spans="1:10" ht="21">
      <c r="A60" s="19"/>
      <c r="B60" s="20"/>
      <c r="C60" s="27" t="s">
        <v>50</v>
      </c>
      <c r="D60" s="21">
        <v>9</v>
      </c>
      <c r="E60" s="277" t="s">
        <v>51</v>
      </c>
      <c r="F60" s="277"/>
      <c r="G60" s="49">
        <v>20</v>
      </c>
      <c r="H60" s="50" t="s">
        <v>94</v>
      </c>
      <c r="I60" s="22">
        <v>200</v>
      </c>
      <c r="J60" s="50" t="s">
        <v>44</v>
      </c>
    </row>
    <row r="61" spans="1:10" ht="21">
      <c r="A61" s="19"/>
      <c r="B61" s="20"/>
      <c r="C61" s="276" t="s">
        <v>53</v>
      </c>
      <c r="D61" s="21">
        <v>10</v>
      </c>
      <c r="E61" s="277" t="s">
        <v>54</v>
      </c>
      <c r="F61" s="277"/>
      <c r="G61" s="49">
        <v>20</v>
      </c>
      <c r="H61" s="50" t="s">
        <v>94</v>
      </c>
      <c r="I61" s="22">
        <v>200</v>
      </c>
      <c r="J61" s="50" t="s">
        <v>44</v>
      </c>
    </row>
    <row r="62" spans="1:10" ht="21">
      <c r="A62" s="19"/>
      <c r="B62" s="20"/>
      <c r="C62" s="276"/>
      <c r="D62" s="21">
        <v>11</v>
      </c>
      <c r="E62" s="277" t="s">
        <v>55</v>
      </c>
      <c r="F62" s="277"/>
      <c r="G62" s="49">
        <v>20</v>
      </c>
      <c r="H62" s="50" t="s">
        <v>94</v>
      </c>
      <c r="I62" s="22">
        <v>200</v>
      </c>
      <c r="J62" s="50" t="s">
        <v>44</v>
      </c>
    </row>
    <row r="63" spans="1:10" ht="21">
      <c r="A63" s="19"/>
      <c r="B63" s="20"/>
      <c r="C63" s="276"/>
      <c r="D63" s="21">
        <v>12</v>
      </c>
      <c r="E63" s="277" t="s">
        <v>56</v>
      </c>
      <c r="F63" s="277"/>
      <c r="G63" s="49">
        <v>20</v>
      </c>
      <c r="H63" s="50" t="s">
        <v>94</v>
      </c>
      <c r="I63" s="22">
        <v>200</v>
      </c>
      <c r="J63" s="50" t="s">
        <v>44</v>
      </c>
    </row>
    <row r="64" spans="1:10" ht="21">
      <c r="A64" s="19"/>
      <c r="B64" s="20"/>
      <c r="C64" s="276"/>
      <c r="D64" s="21">
        <v>13</v>
      </c>
      <c r="E64" s="277" t="s">
        <v>57</v>
      </c>
      <c r="F64" s="277"/>
      <c r="G64" s="49">
        <v>20</v>
      </c>
      <c r="H64" s="50" t="s">
        <v>94</v>
      </c>
      <c r="I64" s="22">
        <v>200</v>
      </c>
      <c r="J64" s="50" t="s">
        <v>44</v>
      </c>
    </row>
    <row r="65" spans="1:10" ht="21">
      <c r="A65" s="19"/>
      <c r="B65" s="20"/>
      <c r="C65" s="276"/>
      <c r="D65" s="21">
        <v>14</v>
      </c>
      <c r="E65" s="277" t="s">
        <v>58</v>
      </c>
      <c r="F65" s="277"/>
      <c r="G65" s="49">
        <v>20</v>
      </c>
      <c r="H65" s="50" t="s">
        <v>94</v>
      </c>
      <c r="I65" s="22">
        <v>200</v>
      </c>
      <c r="J65" s="50" t="s">
        <v>44</v>
      </c>
    </row>
    <row r="66" spans="1:10" ht="21">
      <c r="A66" s="19"/>
      <c r="B66" s="20"/>
      <c r="C66" s="276"/>
      <c r="D66" s="21">
        <v>15</v>
      </c>
      <c r="E66" s="277" t="s">
        <v>59</v>
      </c>
      <c r="F66" s="277"/>
      <c r="G66" s="49">
        <v>20</v>
      </c>
      <c r="H66" s="50" t="s">
        <v>94</v>
      </c>
      <c r="I66" s="22">
        <v>200</v>
      </c>
      <c r="J66" s="50" t="s">
        <v>44</v>
      </c>
    </row>
    <row r="67" spans="1:10" ht="21">
      <c r="A67" s="19"/>
      <c r="B67" s="20"/>
      <c r="C67" s="276"/>
      <c r="D67" s="51">
        <v>16</v>
      </c>
      <c r="E67" s="299" t="s">
        <v>60</v>
      </c>
      <c r="F67" s="52" t="s">
        <v>95</v>
      </c>
      <c r="G67" s="53" t="s">
        <v>96</v>
      </c>
      <c r="H67" s="50" t="s">
        <v>94</v>
      </c>
      <c r="I67" s="301">
        <v>200</v>
      </c>
      <c r="J67" s="301" t="s">
        <v>44</v>
      </c>
    </row>
    <row r="68" spans="1:10" ht="21">
      <c r="A68" s="19"/>
      <c r="B68" s="20"/>
      <c r="C68" s="276"/>
      <c r="D68" s="51">
        <v>17</v>
      </c>
      <c r="E68" s="300"/>
      <c r="F68" s="52" t="s">
        <v>97</v>
      </c>
      <c r="G68" s="53" t="s">
        <v>98</v>
      </c>
      <c r="H68" s="50" t="s">
        <v>94</v>
      </c>
      <c r="I68" s="302"/>
      <c r="J68" s="302"/>
    </row>
    <row r="69" spans="1:10" ht="21">
      <c r="A69" s="19"/>
      <c r="B69" s="20"/>
      <c r="C69" s="276"/>
      <c r="D69" s="51">
        <v>18</v>
      </c>
      <c r="E69" s="277" t="s">
        <v>61</v>
      </c>
      <c r="F69" s="277"/>
      <c r="G69" s="49">
        <v>20</v>
      </c>
      <c r="H69" s="50" t="s">
        <v>94</v>
      </c>
      <c r="I69" s="22">
        <v>200</v>
      </c>
      <c r="J69" s="50" t="s">
        <v>44</v>
      </c>
    </row>
    <row r="70" spans="1:10" ht="21">
      <c r="A70" s="19"/>
      <c r="B70" s="20"/>
      <c r="C70" s="276"/>
      <c r="D70" s="51">
        <v>19</v>
      </c>
      <c r="E70" s="280" t="s">
        <v>62</v>
      </c>
      <c r="F70" s="280"/>
      <c r="G70" s="49">
        <v>20</v>
      </c>
      <c r="H70" s="50" t="s">
        <v>94</v>
      </c>
      <c r="I70" s="22">
        <v>200</v>
      </c>
      <c r="J70" s="50" t="s">
        <v>44</v>
      </c>
    </row>
    <row r="71" spans="1:10" ht="21">
      <c r="A71" s="19"/>
      <c r="B71" s="20"/>
      <c r="C71" s="281" t="s">
        <v>63</v>
      </c>
      <c r="D71" s="51">
        <v>20</v>
      </c>
      <c r="E71" s="277" t="s">
        <v>64</v>
      </c>
      <c r="F71" s="277"/>
      <c r="G71" s="49">
        <v>20</v>
      </c>
      <c r="H71" s="50" t="s">
        <v>94</v>
      </c>
      <c r="I71" s="22">
        <v>200</v>
      </c>
      <c r="J71" s="50" t="s">
        <v>44</v>
      </c>
    </row>
    <row r="72" spans="1:10" ht="21">
      <c r="A72" s="19"/>
      <c r="B72" s="20"/>
      <c r="C72" s="281"/>
      <c r="D72" s="51">
        <v>21</v>
      </c>
      <c r="E72" s="277" t="s">
        <v>65</v>
      </c>
      <c r="F72" s="277"/>
      <c r="G72" s="49">
        <v>20</v>
      </c>
      <c r="H72" s="50" t="s">
        <v>94</v>
      </c>
      <c r="I72" s="22">
        <v>200</v>
      </c>
      <c r="J72" s="50" t="s">
        <v>44</v>
      </c>
    </row>
    <row r="73" spans="1:10" ht="21">
      <c r="A73" s="19"/>
      <c r="B73" s="20"/>
      <c r="C73" s="281" t="s">
        <v>66</v>
      </c>
      <c r="D73" s="51">
        <v>22</v>
      </c>
      <c r="E73" s="277" t="s">
        <v>67</v>
      </c>
      <c r="F73" s="277"/>
      <c r="G73" s="49" t="s">
        <v>99</v>
      </c>
      <c r="H73" s="50" t="s">
        <v>99</v>
      </c>
      <c r="I73" s="50" t="s">
        <v>99</v>
      </c>
      <c r="J73" s="50" t="s">
        <v>99</v>
      </c>
    </row>
    <row r="74" spans="1:10" ht="21">
      <c r="A74" s="19"/>
      <c r="B74" s="20"/>
      <c r="C74" s="281"/>
      <c r="D74" s="51">
        <v>23</v>
      </c>
      <c r="E74" s="277" t="s">
        <v>68</v>
      </c>
      <c r="F74" s="277"/>
      <c r="G74" s="49" t="s">
        <v>99</v>
      </c>
      <c r="H74" s="50" t="s">
        <v>99</v>
      </c>
      <c r="I74" s="50" t="s">
        <v>99</v>
      </c>
      <c r="J74" s="50" t="s">
        <v>99</v>
      </c>
    </row>
    <row r="75" spans="1:10" ht="21">
      <c r="A75" s="19"/>
      <c r="B75" s="20"/>
      <c r="C75" s="281"/>
      <c r="D75" s="51">
        <v>24</v>
      </c>
      <c r="E75" s="277" t="s">
        <v>69</v>
      </c>
      <c r="F75" s="277"/>
      <c r="G75" s="49" t="s">
        <v>99</v>
      </c>
      <c r="H75" s="50" t="s">
        <v>99</v>
      </c>
      <c r="I75" s="50" t="s">
        <v>99</v>
      </c>
      <c r="J75" s="50" t="s">
        <v>99</v>
      </c>
    </row>
    <row r="76" spans="1:10" ht="21">
      <c r="A76" s="19"/>
      <c r="B76" s="20"/>
      <c r="C76" s="281"/>
      <c r="D76" s="51">
        <v>25</v>
      </c>
      <c r="E76" s="277" t="s">
        <v>70</v>
      </c>
      <c r="F76" s="277"/>
      <c r="G76" s="49" t="s">
        <v>99</v>
      </c>
      <c r="H76" s="50" t="s">
        <v>99</v>
      </c>
      <c r="I76" s="50" t="s">
        <v>99</v>
      </c>
      <c r="J76" s="50" t="s">
        <v>99</v>
      </c>
    </row>
    <row r="77" spans="1:10" ht="21">
      <c r="A77" s="19"/>
      <c r="B77" s="20"/>
      <c r="C77" s="281"/>
      <c r="D77" s="51">
        <v>26</v>
      </c>
      <c r="E77" s="277" t="s">
        <v>71</v>
      </c>
      <c r="F77" s="277"/>
      <c r="G77" s="49" t="s">
        <v>99</v>
      </c>
      <c r="H77" s="50" t="s">
        <v>99</v>
      </c>
      <c r="I77" s="50" t="s">
        <v>99</v>
      </c>
      <c r="J77" s="50" t="s">
        <v>99</v>
      </c>
    </row>
    <row r="78" spans="1:10" ht="21">
      <c r="A78" s="19"/>
      <c r="B78" s="20"/>
      <c r="C78" s="281"/>
      <c r="D78" s="51">
        <v>27</v>
      </c>
      <c r="E78" s="277" t="s">
        <v>72</v>
      </c>
      <c r="F78" s="277"/>
      <c r="G78" s="49" t="s">
        <v>99</v>
      </c>
      <c r="H78" s="50" t="s">
        <v>99</v>
      </c>
      <c r="I78" s="50" t="s">
        <v>99</v>
      </c>
      <c r="J78" s="50" t="s">
        <v>99</v>
      </c>
    </row>
    <row r="79" spans="1:10" ht="21">
      <c r="A79" s="19"/>
      <c r="B79" s="20"/>
      <c r="C79" s="281"/>
      <c r="D79" s="51">
        <v>28</v>
      </c>
      <c r="E79" s="278" t="s">
        <v>73</v>
      </c>
      <c r="F79" s="278"/>
      <c r="G79" s="49" t="s">
        <v>99</v>
      </c>
      <c r="H79" s="50" t="s">
        <v>99</v>
      </c>
      <c r="I79" s="50" t="s">
        <v>99</v>
      </c>
      <c r="J79" s="50" t="s">
        <v>99</v>
      </c>
    </row>
    <row r="80" spans="1:10" ht="21">
      <c r="A80" s="29"/>
      <c r="B80" s="30"/>
      <c r="C80" s="281"/>
      <c r="D80" s="51">
        <v>29</v>
      </c>
      <c r="E80" s="278" t="s">
        <v>74</v>
      </c>
      <c r="F80" s="278"/>
      <c r="G80" s="49" t="s">
        <v>99</v>
      </c>
      <c r="H80" s="50" t="s">
        <v>99</v>
      </c>
      <c r="I80" s="50" t="s">
        <v>99</v>
      </c>
      <c r="J80" s="50" t="s">
        <v>99</v>
      </c>
    </row>
    <row r="81" spans="1:10" ht="123" customHeight="1">
      <c r="A81" s="31" t="s">
        <v>100</v>
      </c>
      <c r="B81" s="32"/>
      <c r="C81" s="33"/>
      <c r="D81" s="34"/>
      <c r="E81" s="35"/>
      <c r="F81" s="36"/>
      <c r="G81" s="306"/>
      <c r="H81" s="307"/>
      <c r="I81" s="54" t="s">
        <v>101</v>
      </c>
      <c r="J81" s="55"/>
    </row>
    <row r="82" spans="1:10" ht="81" customHeight="1">
      <c r="A82" s="37" t="s">
        <v>77</v>
      </c>
      <c r="B82" s="38"/>
      <c r="C82" s="39"/>
      <c r="D82" s="40"/>
      <c r="E82" s="41"/>
      <c r="F82" s="42"/>
      <c r="G82" s="284" t="s">
        <v>102</v>
      </c>
      <c r="H82" s="285"/>
      <c r="I82" s="284" t="s">
        <v>103</v>
      </c>
      <c r="J82" s="285"/>
    </row>
    <row r="83" spans="1:10">
      <c r="A83" s="43" t="s">
        <v>79</v>
      </c>
      <c r="B83" s="43"/>
    </row>
    <row r="84" spans="1:10">
      <c r="A84" s="7" t="s">
        <v>80</v>
      </c>
    </row>
    <row r="85" spans="1:10">
      <c r="A85" s="7" t="s">
        <v>104</v>
      </c>
    </row>
    <row r="86" spans="1:10">
      <c r="B86" s="7" t="s">
        <v>105</v>
      </c>
    </row>
    <row r="87" spans="1:10">
      <c r="A87" s="7" t="s">
        <v>83</v>
      </c>
      <c r="C87" s="56"/>
      <c r="D87" s="56"/>
      <c r="E87" s="56"/>
      <c r="F87" s="56"/>
      <c r="G87" s="56"/>
      <c r="H87" s="56"/>
    </row>
    <row r="88" spans="1:10">
      <c r="A88" s="7" t="s">
        <v>106</v>
      </c>
      <c r="B88" s="43"/>
      <c r="C88" s="56"/>
      <c r="D88" s="56"/>
      <c r="E88" s="56"/>
      <c r="F88" s="56"/>
      <c r="G88" s="56"/>
      <c r="H88" s="56"/>
    </row>
    <row r="89" spans="1:10">
      <c r="A89" s="7" t="s">
        <v>107</v>
      </c>
      <c r="C89" s="56"/>
      <c r="D89" s="56"/>
      <c r="E89" s="56"/>
      <c r="F89" s="56"/>
      <c r="G89" s="56"/>
      <c r="H89" s="56"/>
    </row>
    <row r="90" spans="1:10">
      <c r="A90" s="7" t="s">
        <v>108</v>
      </c>
      <c r="C90" s="56"/>
      <c r="D90" s="56"/>
      <c r="E90" s="56"/>
      <c r="F90" s="56"/>
      <c r="G90" s="56"/>
      <c r="H90" s="56"/>
    </row>
    <row r="91" spans="1:10">
      <c r="A91" s="7" t="s">
        <v>109</v>
      </c>
      <c r="C91" s="56"/>
      <c r="D91" s="56"/>
      <c r="E91" s="56"/>
      <c r="F91" s="56"/>
      <c r="G91" s="56"/>
      <c r="H91" s="56"/>
    </row>
    <row r="92" spans="1:10">
      <c r="A92" s="43" t="s">
        <v>110</v>
      </c>
      <c r="C92" s="56"/>
      <c r="D92" s="56"/>
      <c r="E92" s="56"/>
      <c r="F92" s="56"/>
      <c r="H92" s="56"/>
    </row>
    <row r="93" spans="1:10">
      <c r="A93" s="7" t="s">
        <v>111</v>
      </c>
    </row>
    <row r="94" spans="1:10">
      <c r="A94" s="7" t="s">
        <v>112</v>
      </c>
      <c r="B94" s="43"/>
      <c r="E94" s="57"/>
      <c r="F94" s="57"/>
      <c r="G94" s="57"/>
      <c r="H94" s="57"/>
    </row>
    <row r="95" spans="1:10">
      <c r="A95" s="7" t="s">
        <v>113</v>
      </c>
      <c r="B95" s="43"/>
      <c r="E95" s="57"/>
      <c r="F95" s="57"/>
      <c r="G95" s="57"/>
      <c r="H95" s="57"/>
    </row>
    <row r="96" spans="1:10">
      <c r="A96" s="7" t="s">
        <v>114</v>
      </c>
      <c r="E96" s="57"/>
      <c r="F96" s="57"/>
      <c r="G96" s="57"/>
      <c r="H96" s="57"/>
    </row>
    <row r="97" spans="1:10">
      <c r="A97" s="7" t="s">
        <v>115</v>
      </c>
      <c r="E97" s="57"/>
      <c r="F97" s="57"/>
      <c r="G97" s="57"/>
      <c r="H97" s="57"/>
    </row>
    <row r="99" spans="1:10" ht="18.75">
      <c r="A99" s="8" t="s">
        <v>116</v>
      </c>
      <c r="B99" s="9"/>
      <c r="C99" s="10"/>
      <c r="D99" s="10"/>
      <c r="E99" s="10"/>
      <c r="F99" s="10"/>
      <c r="G99" s="58"/>
      <c r="H99" s="58"/>
      <c r="I99" s="58"/>
      <c r="J99" s="59"/>
    </row>
    <row r="100" spans="1:10" ht="18.75">
      <c r="A100" s="12"/>
      <c r="B100" s="60"/>
      <c r="C100" s="60"/>
      <c r="D100" s="60"/>
      <c r="E100" s="60"/>
      <c r="F100" s="60"/>
      <c r="G100" s="308" t="s">
        <v>117</v>
      </c>
      <c r="H100" s="309"/>
      <c r="I100" s="309"/>
      <c r="J100" s="310"/>
    </row>
    <row r="101" spans="1:10" ht="17.25">
      <c r="A101" s="12"/>
      <c r="B101" s="60"/>
      <c r="C101" s="60"/>
      <c r="D101" s="60"/>
      <c r="E101" s="60"/>
      <c r="F101" s="60"/>
      <c r="G101" s="311" t="s">
        <v>118</v>
      </c>
      <c r="H101" s="312"/>
      <c r="I101" s="312"/>
      <c r="J101" s="313"/>
    </row>
    <row r="102" spans="1:10" ht="44.25" customHeight="1">
      <c r="A102" s="31" t="s">
        <v>119</v>
      </c>
      <c r="B102" s="32"/>
      <c r="C102" s="34"/>
      <c r="D102" s="34"/>
      <c r="E102" s="35"/>
      <c r="F102" s="36"/>
      <c r="G102" s="284" t="s">
        <v>120</v>
      </c>
      <c r="H102" s="314"/>
      <c r="I102" s="314"/>
      <c r="J102" s="285"/>
    </row>
    <row r="103" spans="1:10" ht="52.5" customHeight="1">
      <c r="A103" s="37" t="s">
        <v>77</v>
      </c>
      <c r="B103" s="38"/>
      <c r="C103" s="40"/>
      <c r="D103" s="40"/>
      <c r="E103" s="41"/>
      <c r="F103" s="42"/>
      <c r="G103" s="303" t="s">
        <v>121</v>
      </c>
      <c r="H103" s="304"/>
      <c r="I103" s="304"/>
      <c r="J103" s="305"/>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heetViews>
  <sheetFormatPr defaultRowHeight="13.5"/>
  <cols>
    <col min="2" max="2" width="39.125" bestFit="1" customWidth="1"/>
  </cols>
  <sheetData>
    <row r="1" spans="1:4">
      <c r="B1" t="s">
        <v>165</v>
      </c>
    </row>
    <row r="2" spans="1:4">
      <c r="A2">
        <v>1</v>
      </c>
      <c r="B2" t="s">
        <v>166</v>
      </c>
      <c r="C2">
        <v>200</v>
      </c>
      <c r="D2" t="s">
        <v>122</v>
      </c>
    </row>
    <row r="3" spans="1:4">
      <c r="A3">
        <v>2</v>
      </c>
      <c r="B3" t="s">
        <v>167</v>
      </c>
      <c r="C3">
        <v>300</v>
      </c>
      <c r="D3" t="s">
        <v>122</v>
      </c>
    </row>
    <row r="4" spans="1:4">
      <c r="A4">
        <v>3</v>
      </c>
      <c r="B4" t="s">
        <v>168</v>
      </c>
      <c r="C4">
        <v>400</v>
      </c>
      <c r="D4" t="s">
        <v>122</v>
      </c>
    </row>
    <row r="5" spans="1:4">
      <c r="A5">
        <v>4</v>
      </c>
      <c r="B5" t="s">
        <v>169</v>
      </c>
      <c r="C5">
        <v>500</v>
      </c>
      <c r="D5" t="s">
        <v>122</v>
      </c>
    </row>
    <row r="6" spans="1:4">
      <c r="A6">
        <v>5</v>
      </c>
      <c r="B6" t="s">
        <v>126</v>
      </c>
      <c r="C6">
        <v>200</v>
      </c>
      <c r="D6" t="s">
        <v>122</v>
      </c>
    </row>
    <row r="7" spans="1:4">
      <c r="A7">
        <v>6</v>
      </c>
      <c r="B7" t="s">
        <v>127</v>
      </c>
      <c r="C7">
        <v>200</v>
      </c>
      <c r="D7" t="s">
        <v>122</v>
      </c>
    </row>
    <row r="8" spans="1:4">
      <c r="A8">
        <v>7</v>
      </c>
      <c r="B8" t="s">
        <v>128</v>
      </c>
      <c r="C8">
        <v>200</v>
      </c>
      <c r="D8" t="s">
        <v>122</v>
      </c>
    </row>
    <row r="9" spans="1:4">
      <c r="A9">
        <v>8</v>
      </c>
      <c r="B9" t="s">
        <v>170</v>
      </c>
      <c r="C9">
        <v>200</v>
      </c>
      <c r="D9" t="s">
        <v>122</v>
      </c>
    </row>
    <row r="10" spans="1:4">
      <c r="A10">
        <v>9</v>
      </c>
      <c r="B10" t="s">
        <v>171</v>
      </c>
      <c r="C10">
        <v>300</v>
      </c>
      <c r="D10" t="s">
        <v>125</v>
      </c>
    </row>
    <row r="11" spans="1:4">
      <c r="A11">
        <v>10</v>
      </c>
      <c r="B11" t="s">
        <v>172</v>
      </c>
      <c r="C11">
        <v>400</v>
      </c>
      <c r="D11" t="s">
        <v>125</v>
      </c>
    </row>
    <row r="12" spans="1:4">
      <c r="A12">
        <v>11</v>
      </c>
      <c r="B12" t="s">
        <v>173</v>
      </c>
      <c r="C12">
        <v>200</v>
      </c>
      <c r="D12" t="s">
        <v>122</v>
      </c>
    </row>
    <row r="13" spans="1:4">
      <c r="A13">
        <v>12</v>
      </c>
      <c r="B13" t="s">
        <v>203</v>
      </c>
      <c r="C13">
        <v>200</v>
      </c>
      <c r="D13" t="s">
        <v>122</v>
      </c>
    </row>
    <row r="14" spans="1:4">
      <c r="A14">
        <v>13</v>
      </c>
      <c r="B14" t="s">
        <v>132</v>
      </c>
      <c r="C14">
        <v>200</v>
      </c>
      <c r="D14" t="s">
        <v>122</v>
      </c>
    </row>
    <row r="15" spans="1:4">
      <c r="A15">
        <v>14</v>
      </c>
      <c r="B15" t="s">
        <v>129</v>
      </c>
      <c r="C15">
        <v>200</v>
      </c>
      <c r="D15" t="s">
        <v>122</v>
      </c>
    </row>
    <row r="16" spans="1:4">
      <c r="A16">
        <v>15</v>
      </c>
      <c r="B16" t="s">
        <v>130</v>
      </c>
      <c r="C16">
        <v>200</v>
      </c>
      <c r="D16" t="s">
        <v>122</v>
      </c>
    </row>
    <row r="17" spans="1:6">
      <c r="A17">
        <v>16</v>
      </c>
      <c r="B17" t="s">
        <v>174</v>
      </c>
      <c r="C17">
        <v>200</v>
      </c>
      <c r="D17" t="s">
        <v>122</v>
      </c>
    </row>
    <row r="18" spans="1:6">
      <c r="A18">
        <v>17</v>
      </c>
      <c r="B18" t="s">
        <v>123</v>
      </c>
      <c r="C18">
        <v>200</v>
      </c>
      <c r="D18" t="s">
        <v>122</v>
      </c>
    </row>
    <row r="19" spans="1:6">
      <c r="A19">
        <v>18</v>
      </c>
      <c r="B19" t="s">
        <v>133</v>
      </c>
      <c r="C19">
        <v>200</v>
      </c>
      <c r="D19" t="s">
        <v>122</v>
      </c>
    </row>
    <row r="20" spans="1:6">
      <c r="A20">
        <v>19</v>
      </c>
      <c r="B20" t="s">
        <v>175</v>
      </c>
      <c r="C20">
        <v>200</v>
      </c>
      <c r="D20" t="s">
        <v>122</v>
      </c>
    </row>
    <row r="21" spans="1:6">
      <c r="A21">
        <v>20</v>
      </c>
      <c r="B21" t="s">
        <v>204</v>
      </c>
      <c r="C21">
        <v>200</v>
      </c>
      <c r="D21" t="s">
        <v>122</v>
      </c>
    </row>
    <row r="22" spans="1:6">
      <c r="A22">
        <v>21</v>
      </c>
      <c r="B22" t="s">
        <v>134</v>
      </c>
      <c r="C22">
        <v>200</v>
      </c>
      <c r="D22" t="s">
        <v>122</v>
      </c>
    </row>
    <row r="23" spans="1:6">
      <c r="A23">
        <v>22</v>
      </c>
      <c r="B23" t="s">
        <v>131</v>
      </c>
      <c r="C23">
        <v>200</v>
      </c>
      <c r="D23" t="s">
        <v>122</v>
      </c>
    </row>
    <row r="24" spans="1:6">
      <c r="A24">
        <v>23</v>
      </c>
      <c r="B24" t="s">
        <v>135</v>
      </c>
      <c r="C24">
        <v>6</v>
      </c>
      <c r="D24" t="s">
        <v>125</v>
      </c>
      <c r="E24">
        <v>18</v>
      </c>
      <c r="F24" t="s">
        <v>182</v>
      </c>
    </row>
    <row r="25" spans="1:6">
      <c r="A25">
        <v>24</v>
      </c>
      <c r="B25" t="s">
        <v>137</v>
      </c>
      <c r="C25">
        <v>6</v>
      </c>
      <c r="D25" t="s">
        <v>125</v>
      </c>
      <c r="E25">
        <v>18</v>
      </c>
      <c r="F25" t="s">
        <v>182</v>
      </c>
    </row>
    <row r="26" spans="1:6">
      <c r="A26">
        <v>25</v>
      </c>
      <c r="B26" t="s">
        <v>138</v>
      </c>
      <c r="C26">
        <v>6</v>
      </c>
      <c r="D26" t="s">
        <v>125</v>
      </c>
      <c r="E26">
        <v>18</v>
      </c>
      <c r="F26" t="s">
        <v>182</v>
      </c>
    </row>
    <row r="27" spans="1:6">
      <c r="A27">
        <v>26</v>
      </c>
      <c r="B27" t="s">
        <v>136</v>
      </c>
      <c r="C27">
        <v>6</v>
      </c>
      <c r="D27" t="s">
        <v>125</v>
      </c>
      <c r="E27">
        <v>18</v>
      </c>
      <c r="F27" t="s">
        <v>182</v>
      </c>
    </row>
    <row r="28" spans="1:6">
      <c r="A28">
        <v>27</v>
      </c>
      <c r="B28" t="s">
        <v>124</v>
      </c>
      <c r="C28">
        <v>6</v>
      </c>
      <c r="D28" t="s">
        <v>125</v>
      </c>
      <c r="E28">
        <v>18</v>
      </c>
      <c r="F28" t="s">
        <v>182</v>
      </c>
    </row>
    <row r="29" spans="1:6">
      <c r="A29">
        <v>28</v>
      </c>
      <c r="B29" t="s">
        <v>176</v>
      </c>
      <c r="C29">
        <v>6</v>
      </c>
      <c r="D29" t="s">
        <v>125</v>
      </c>
      <c r="E29">
        <v>18</v>
      </c>
      <c r="F29" t="s">
        <v>182</v>
      </c>
    </row>
    <row r="30" spans="1:6">
      <c r="A30">
        <v>29</v>
      </c>
      <c r="B30" t="s">
        <v>177</v>
      </c>
      <c r="C30">
        <v>6</v>
      </c>
      <c r="D30" t="s">
        <v>125</v>
      </c>
      <c r="E30">
        <v>18</v>
      </c>
      <c r="F30" t="s">
        <v>182</v>
      </c>
    </row>
    <row r="32" spans="1:6">
      <c r="B32" t="s">
        <v>183</v>
      </c>
    </row>
    <row r="33" spans="2:2">
      <c r="B33" t="s">
        <v>184</v>
      </c>
    </row>
    <row r="34" spans="2:2">
      <c r="B34" t="s">
        <v>185</v>
      </c>
    </row>
    <row r="35" spans="2:2">
      <c r="B35" t="s">
        <v>186</v>
      </c>
    </row>
    <row r="36" spans="2:2">
      <c r="B36" t="s">
        <v>187</v>
      </c>
    </row>
    <row r="37" spans="2:2">
      <c r="B37" t="s">
        <v>188</v>
      </c>
    </row>
    <row r="38" spans="2:2">
      <c r="B38" t="s">
        <v>189</v>
      </c>
    </row>
    <row r="39" spans="2:2">
      <c r="B39" t="s">
        <v>190</v>
      </c>
    </row>
    <row r="40" spans="2:2">
      <c r="B40" t="s">
        <v>191</v>
      </c>
    </row>
    <row r="41" spans="2:2">
      <c r="B41" t="s">
        <v>192</v>
      </c>
    </row>
    <row r="42" spans="2:2">
      <c r="B42" t="s">
        <v>193</v>
      </c>
    </row>
    <row r="43" spans="2:2">
      <c r="B43" t="s">
        <v>194</v>
      </c>
    </row>
    <row r="44" spans="2:2">
      <c r="B44" t="s">
        <v>32</v>
      </c>
    </row>
    <row r="45" spans="2:2">
      <c r="B45" t="s">
        <v>195</v>
      </c>
    </row>
    <row r="46" spans="2:2">
      <c r="B46" t="s">
        <v>196</v>
      </c>
    </row>
    <row r="47" spans="2:2">
      <c r="B47" t="s">
        <v>197</v>
      </c>
    </row>
    <row r="48" spans="2:2">
      <c r="B48" t="s">
        <v>198</v>
      </c>
    </row>
    <row r="49" spans="2:2">
      <c r="B49" t="s">
        <v>199</v>
      </c>
    </row>
    <row r="50" spans="2:2">
      <c r="B50" t="s">
        <v>200</v>
      </c>
    </row>
    <row r="51" spans="2:2">
      <c r="B51" t="s">
        <v>201</v>
      </c>
    </row>
    <row r="52" spans="2:2">
      <c r="B52" t="s">
        <v>139</v>
      </c>
    </row>
    <row r="53" spans="2:2">
      <c r="B53" t="s">
        <v>140</v>
      </c>
    </row>
    <row r="54" spans="2:2">
      <c r="B54" t="s">
        <v>141</v>
      </c>
    </row>
    <row r="55" spans="2:2">
      <c r="B55" t="s">
        <v>142</v>
      </c>
    </row>
    <row r="56" spans="2:2">
      <c r="B56" t="s">
        <v>143</v>
      </c>
    </row>
    <row r="57" spans="2:2">
      <c r="B57" t="s">
        <v>144</v>
      </c>
    </row>
    <row r="58" spans="2:2">
      <c r="B58" t="s">
        <v>145</v>
      </c>
    </row>
    <row r="59" spans="2:2">
      <c r="B59" t="s">
        <v>146</v>
      </c>
    </row>
    <row r="60" spans="2:2">
      <c r="B60" t="s">
        <v>147</v>
      </c>
    </row>
    <row r="61" spans="2:2">
      <c r="B61" t="s">
        <v>148</v>
      </c>
    </row>
    <row r="62" spans="2:2">
      <c r="B62" t="s">
        <v>149</v>
      </c>
    </row>
    <row r="63" spans="2:2">
      <c r="B63" t="s">
        <v>150</v>
      </c>
    </row>
    <row r="64" spans="2:2">
      <c r="B64" t="s">
        <v>151</v>
      </c>
    </row>
    <row r="65" spans="2:2">
      <c r="B65" t="s">
        <v>152</v>
      </c>
    </row>
    <row r="66" spans="2:2">
      <c r="B66" t="s">
        <v>153</v>
      </c>
    </row>
    <row r="67" spans="2:2">
      <c r="B67" t="s">
        <v>154</v>
      </c>
    </row>
    <row r="68" spans="2:2">
      <c r="B68" t="s">
        <v>155</v>
      </c>
    </row>
    <row r="69" spans="2:2">
      <c r="B69" t="s">
        <v>156</v>
      </c>
    </row>
    <row r="70" spans="2:2">
      <c r="B70" t="s">
        <v>157</v>
      </c>
    </row>
    <row r="71" spans="2:2">
      <c r="B71" t="s">
        <v>158</v>
      </c>
    </row>
    <row r="72" spans="2:2">
      <c r="B72" t="s">
        <v>159</v>
      </c>
    </row>
    <row r="73" spans="2:2">
      <c r="B73" t="s">
        <v>160</v>
      </c>
    </row>
    <row r="74" spans="2:2">
      <c r="B74" t="s">
        <v>161</v>
      </c>
    </row>
    <row r="75" spans="2:2">
      <c r="B75" t="s">
        <v>162</v>
      </c>
    </row>
    <row r="76" spans="2:2">
      <c r="B76" t="s">
        <v>163</v>
      </c>
    </row>
    <row r="77" spans="2:2">
      <c r="B77" t="s">
        <v>164</v>
      </c>
    </row>
    <row r="78" spans="2:2">
      <c r="B78" t="s">
        <v>202</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116862-F8D7-47FC-8917-98C64F3C53D5}">
  <ds:schemaRefs>
    <ds:schemaRef ds:uri="http://purl.org/dc/terms/"/>
    <ds:schemaRef ds:uri="263dbbe5-076b-4606-a03b-9598f5f2f35a"/>
    <ds:schemaRef ds:uri="http://schemas.microsoft.com/office/2006/metadata/properties"/>
    <ds:schemaRef ds:uri="http://www.w3.org/XML/1998/namespace"/>
    <ds:schemaRef ds:uri="http://purl.org/dc/elements/1.1/"/>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7c629b65-7d30-4138-96d4-6ad76f7e9986"/>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(はじめにお読み下さい)申請書の使い方</vt:lpstr>
      <vt:lpstr>(はじめにお読み下さい)報告書の使い方</vt:lpstr>
      <vt:lpstr>報告書</vt:lpstr>
      <vt:lpstr>清算額一覧</vt:lpstr>
      <vt:lpstr>個票●</vt:lpstr>
      <vt:lpstr>単価表</vt:lpstr>
      <vt:lpstr>リスト</vt:lpstr>
      <vt:lpstr>個票●!Print_Area</vt:lpstr>
      <vt:lpstr>清算額一覧!Print_Area</vt:lpstr>
      <vt:lpstr>単価表!Print_Area</vt:lpstr>
      <vt:lpstr>報告書!Print_Area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SG19200のC25-2267</dc:creator>
  <cp:keywords/>
  <dc:description/>
  <cp:lastModifiedBy>福嶋　真実</cp:lastModifiedBy>
  <cp:revision/>
  <cp:lastPrinted>2026-03-12T06:21:37Z</cp:lastPrinted>
  <dcterms:created xsi:type="dcterms:W3CDTF">2018-06-19T01:27:02Z</dcterms:created>
  <dcterms:modified xsi:type="dcterms:W3CDTF">2026-03-25T05:51:54Z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