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K:\★介護施設等に対するサービス継続支援事業(R7年国補正)\10_要綱\★様式\様式にロックかけているデータ（ロック内容：申請者入力不可）\"/>
    </mc:Choice>
  </mc:AlternateContent>
  <xr:revisionPtr revIDLastSave="0" documentId="13_ncr:1_{0F9CA470-BE26-4368-9B31-2DB780498612}" xr6:coauthVersionLast="47" xr6:coauthVersionMax="47" xr10:uidLastSave="{00000000-0000-0000-0000-000000000000}"/>
  <bookViews>
    <workbookView xWindow="390" yWindow="390" windowWidth="21060" windowHeight="15285" firstSheet="1" activeTab="1" xr2:uid="{00000000-000D-0000-FFFF-FFFF00000000}"/>
  </bookViews>
  <sheets>
    <sheet name="(はじめにお読み下さい)申請書の使い方" sheetId="30" state="hidden" r:id="rId1"/>
    <sheet name="(はじめにお読み下さい)報告書の使い方" sheetId="32" r:id="rId2"/>
    <sheet name="報告書" sheetId="20" r:id="rId3"/>
    <sheet name="清算額一覧" sheetId="29" r:id="rId4"/>
    <sheet name="個票●" sheetId="19" r:id="rId5"/>
    <sheet name="単価表" sheetId="28" state="hidden" r:id="rId6"/>
    <sheet name="リスト" sheetId="31" state="hidden" r:id="rId7"/>
  </sheets>
  <definedNames>
    <definedName name="_xlnm.Print_Area" localSheetId="4">個票●!$A$1:$AM$31</definedName>
    <definedName name="_xlnm.Print_Area" localSheetId="3">清算額一覧!$A$1:$I$38</definedName>
    <definedName name="_xlnm.Print_Area" localSheetId="5">単価表!$A$1:$K$103</definedName>
    <definedName name="_xlnm.Print_Area" localSheetId="2">報告書!$A$1:$AL$43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29" l="1"/>
  <c r="A33" i="29"/>
  <c r="A32" i="29"/>
  <c r="A31" i="29"/>
  <c r="A30" i="29"/>
  <c r="A29" i="29"/>
  <c r="A28" i="29"/>
  <c r="A27" i="29"/>
  <c r="A26" i="29"/>
  <c r="A25" i="29"/>
  <c r="A24" i="29"/>
  <c r="A23" i="29"/>
  <c r="A22" i="29"/>
  <c r="A21" i="29"/>
  <c r="A20" i="29"/>
  <c r="A7" i="32"/>
  <c r="A8" i="32" s="1"/>
  <c r="A9" i="32" s="1"/>
  <c r="A10" i="32" s="1"/>
  <c r="A11" i="32" s="1"/>
  <c r="A6" i="32"/>
  <c r="I20" i="29"/>
  <c r="H30" i="29"/>
  <c r="I29" i="29"/>
  <c r="F30" i="29"/>
  <c r="F21" i="29"/>
  <c r="D27" i="29"/>
  <c r="C26" i="29"/>
  <c r="E24" i="29"/>
  <c r="I28" i="29"/>
  <c r="H21" i="29"/>
  <c r="D30" i="29"/>
  <c r="E33" i="29"/>
  <c r="F33" i="29"/>
  <c r="I30" i="29"/>
  <c r="F26" i="29"/>
  <c r="E21" i="29"/>
  <c r="F27" i="29"/>
  <c r="F24" i="29"/>
  <c r="I24" i="29"/>
  <c r="E30" i="29"/>
  <c r="D29" i="29"/>
  <c r="I34" i="29"/>
  <c r="H27" i="29"/>
  <c r="I31" i="29"/>
  <c r="I22" i="29"/>
  <c r="F32" i="29"/>
  <c r="I27" i="29"/>
  <c r="I23" i="29"/>
  <c r="I33" i="29"/>
  <c r="I21" i="29"/>
  <c r="H24" i="29"/>
  <c r="D24" i="29"/>
  <c r="E27" i="29"/>
  <c r="D33" i="29"/>
  <c r="D21" i="29"/>
  <c r="H33" i="29"/>
  <c r="I25" i="29"/>
  <c r="H26" i="19" l="1"/>
  <c r="O20" i="19" s="1"/>
  <c r="D25" i="29"/>
  <c r="E25" i="29"/>
  <c r="B32" i="29"/>
  <c r="H29" i="29"/>
  <c r="F29" i="29"/>
  <c r="E20" i="29"/>
  <c r="E23" i="29"/>
  <c r="B29" i="29"/>
  <c r="F20" i="29"/>
  <c r="F31" i="29"/>
  <c r="B25" i="29"/>
  <c r="C20" i="29"/>
  <c r="H26" i="29"/>
  <c r="B24" i="29"/>
  <c r="C32" i="29"/>
  <c r="E26" i="29"/>
  <c r="E31" i="29"/>
  <c r="D32" i="29"/>
  <c r="B34" i="29"/>
  <c r="C30" i="29"/>
  <c r="H25" i="29"/>
  <c r="B33" i="29"/>
  <c r="F25" i="29"/>
  <c r="B20" i="29"/>
  <c r="D23" i="29"/>
  <c r="C23" i="29"/>
  <c r="H28" i="29"/>
  <c r="H34" i="29"/>
  <c r="E29" i="29"/>
  <c r="C22" i="29"/>
  <c r="C33" i="29"/>
  <c r="D28" i="29"/>
  <c r="H20" i="29"/>
  <c r="B30" i="29"/>
  <c r="F28" i="29"/>
  <c r="C27" i="29"/>
  <c r="F34" i="29"/>
  <c r="D31" i="29"/>
  <c r="H31" i="29"/>
  <c r="E22" i="29"/>
  <c r="H32" i="29"/>
  <c r="C31" i="29"/>
  <c r="C28" i="29"/>
  <c r="B23" i="29"/>
  <c r="I26" i="29"/>
  <c r="D34" i="29"/>
  <c r="D22" i="29"/>
  <c r="C24" i="29"/>
  <c r="C29" i="29"/>
  <c r="B27" i="29"/>
  <c r="B26" i="29"/>
  <c r="D26" i="29"/>
  <c r="B22" i="29"/>
  <c r="I32" i="29"/>
  <c r="H23" i="29"/>
  <c r="B21" i="29"/>
  <c r="C34" i="29"/>
  <c r="F23" i="29"/>
  <c r="E28" i="29"/>
  <c r="H22" i="29"/>
  <c r="C25" i="29"/>
  <c r="E32" i="29"/>
  <c r="C21" i="29"/>
  <c r="D20" i="29"/>
  <c r="B28" i="29"/>
  <c r="B31" i="29"/>
  <c r="F22" i="29"/>
  <c r="E34" i="29"/>
  <c r="Y20" i="19" l="1"/>
  <c r="AI20" i="19" s="1"/>
  <c r="A19" i="29"/>
  <c r="A18" i="29"/>
  <c r="A17" i="29"/>
  <c r="A16" i="29"/>
  <c r="A15" i="29"/>
  <c r="A14" i="29"/>
  <c r="A13" i="29"/>
  <c r="A12" i="29"/>
  <c r="A11" i="29"/>
  <c r="A10" i="29"/>
  <c r="A9" i="29"/>
  <c r="A8" i="29"/>
  <c r="A7" i="29"/>
  <c r="A6" i="29"/>
  <c r="A5" i="29"/>
  <c r="D10" i="29"/>
  <c r="I7" i="29"/>
  <c r="F5" i="29"/>
  <c r="I9" i="29"/>
  <c r="I8" i="29"/>
  <c r="D6" i="29"/>
  <c r="I10" i="29"/>
  <c r="I16" i="29"/>
  <c r="F15" i="29"/>
  <c r="I17" i="29"/>
  <c r="D13" i="29"/>
  <c r="H19" i="29"/>
  <c r="F7" i="29"/>
  <c r="F14" i="29"/>
  <c r="H18" i="29"/>
  <c r="I15" i="29"/>
  <c r="D8" i="29"/>
  <c r="F10" i="29"/>
  <c r="H12" i="29"/>
  <c r="D17" i="29"/>
  <c r="D15" i="29"/>
  <c r="I18" i="29"/>
  <c r="H10" i="29"/>
  <c r="I12" i="29"/>
  <c r="F19" i="29"/>
  <c r="D19" i="29"/>
  <c r="I13" i="29"/>
  <c r="F16" i="29"/>
  <c r="H15" i="29"/>
  <c r="F12" i="29"/>
  <c r="D16" i="29"/>
  <c r="H6" i="29"/>
  <c r="I11" i="29"/>
  <c r="H16" i="29"/>
  <c r="I6" i="29"/>
  <c r="D11" i="29"/>
  <c r="D14" i="29"/>
  <c r="I19" i="29"/>
  <c r="I5" i="29"/>
  <c r="F13" i="29"/>
  <c r="D12" i="29"/>
  <c r="D18" i="29"/>
  <c r="H11" i="29"/>
  <c r="D9" i="29"/>
  <c r="H9" i="29"/>
  <c r="I14" i="29"/>
  <c r="F11" i="29"/>
  <c r="H13" i="29"/>
  <c r="F17" i="29"/>
  <c r="F6" i="29"/>
  <c r="H14" i="29"/>
  <c r="H5" i="29"/>
  <c r="D7" i="29"/>
  <c r="H8" i="29"/>
  <c r="H17" i="29"/>
  <c r="F9" i="29"/>
  <c r="F18" i="29"/>
  <c r="H7" i="29"/>
  <c r="F8" i="29"/>
  <c r="L5" i="29" l="1"/>
  <c r="K19" i="20"/>
  <c r="K20" i="20"/>
  <c r="A6" i="30"/>
  <c r="A7" i="30" s="1"/>
  <c r="A8" i="30" s="1"/>
  <c r="A9" i="30" s="1"/>
  <c r="A10" i="30" s="1"/>
  <c r="A11" i="30" s="1"/>
  <c r="A12" i="30" s="1"/>
  <c r="A13" i="30" s="1"/>
  <c r="B10" i="29"/>
  <c r="B9" i="29"/>
  <c r="C12" i="29"/>
  <c r="E17" i="29"/>
  <c r="C5" i="29"/>
  <c r="E19" i="29"/>
  <c r="C11" i="29"/>
  <c r="B11" i="29"/>
  <c r="C10" i="29"/>
  <c r="E6" i="29"/>
  <c r="E10" i="29"/>
  <c r="B6" i="29"/>
  <c r="C7" i="29"/>
  <c r="E15" i="29"/>
  <c r="B18" i="29"/>
  <c r="E18" i="29"/>
  <c r="C16" i="29"/>
  <c r="B7" i="29"/>
  <c r="C14" i="29"/>
  <c r="B12" i="29"/>
  <c r="B5" i="29"/>
  <c r="B16" i="29"/>
  <c r="C13" i="29"/>
  <c r="E13" i="29"/>
  <c r="C9" i="29"/>
  <c r="C19" i="29"/>
  <c r="D5" i="29"/>
  <c r="B19" i="29"/>
  <c r="E5" i="29"/>
  <c r="C8" i="29"/>
  <c r="C17" i="29"/>
  <c r="E14" i="29"/>
  <c r="B15" i="29"/>
  <c r="E12" i="29"/>
  <c r="B13" i="29"/>
  <c r="C6" i="29"/>
  <c r="B14" i="29"/>
  <c r="E11" i="29"/>
  <c r="B8" i="29"/>
  <c r="E16" i="29"/>
  <c r="C15" i="29"/>
  <c r="E9" i="29"/>
  <c r="E7" i="29"/>
  <c r="C18" i="29"/>
  <c r="B17" i="29"/>
  <c r="E8"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SG19200のC25-2264</author>
  </authors>
  <commentList>
    <comment ref="AN20" authorId="0" shapeId="0" xr:uid="{34EB1A97-2C2D-42C4-BA32-928E78CC812F}">
      <text>
        <r>
          <rPr>
            <b/>
            <sz val="10"/>
            <color indexed="81"/>
            <rFont val="MS P ゴシック"/>
            <family val="3"/>
            <charset val="128"/>
          </rPr>
          <t xml:space="preserve">「総事業費」：
</t>
        </r>
        <r>
          <rPr>
            <sz val="10"/>
            <color indexed="81"/>
            <rFont val="MS P ゴシック"/>
            <family val="3"/>
            <charset val="128"/>
          </rPr>
          <t>実支出額合計の額が転記されます。異なる場合は、修正してください。</t>
        </r>
        <r>
          <rPr>
            <b/>
            <sz val="10"/>
            <color indexed="81"/>
            <rFont val="MS P ゴシック"/>
            <family val="3"/>
            <charset val="128"/>
          </rPr>
          <t xml:space="preserve">
「実績額」：</t>
        </r>
        <r>
          <rPr>
            <sz val="10"/>
            <color indexed="81"/>
            <rFont val="MS P ゴシック"/>
            <family val="3"/>
            <charset val="128"/>
          </rPr>
          <t xml:space="preserve">
「実支出額合計」「交付決定額」「総事業費」「寄付金その他の収入額」をもとに自動算出されます。</t>
        </r>
      </text>
    </comment>
  </commentList>
</comments>
</file>

<file path=xl/sharedStrings.xml><?xml version="1.0" encoding="utf-8"?>
<sst xmlns="http://schemas.openxmlformats.org/spreadsheetml/2006/main" count="453" uniqueCount="267">
  <si>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</si>
  <si>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</si>
  <si>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</si>
  <si>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</si>
  <si>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</si>
  <si>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</si>
  <si>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</si>
  <si>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</si>
  <si>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</si>
  <si>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</si>
  <si>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</si>
  <si>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</si>
  <si>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</si>
  <si>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</si>
  <si>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</si>
  <si>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</si>
  <si>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</si>
  <si>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</si>
  <si>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</si>
  <si>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</si>
  <si>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</si>
  <si>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</si>
  <si>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住所</t>
    <rPh sb="0" eb="2">
      <t>ジュウショ</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</si>
  <si>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</si>
  <si>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</si>
  <si>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</si>
  <si>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</si>
  <si>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</si>
  <si>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</si>
  <si>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</si>
  <si>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</si>
  <si>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</si>
  <si>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</si>
  <si>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</si>
  <si>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</si>
  <si>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科目</t>
    <rPh sb="0" eb="2">
      <t>カモク</t>
    </rPh>
    <phoneticPr fontId="4"/>
  </si>
  <si>
    <t>需用費</t>
    <rPh sb="0" eb="3">
      <t>ジュヨウヒ</t>
    </rPh>
    <phoneticPr fontId="4"/>
  </si>
  <si>
    <t>委託料</t>
    <rPh sb="0" eb="3">
      <t>イタクリョウ</t>
    </rPh>
    <phoneticPr fontId="4"/>
  </si>
  <si>
    <t>別添</t>
    <rPh sb="0" eb="2">
      <t>ベッテン</t>
    </rPh>
    <phoneticPr fontId="15"/>
  </si>
  <si>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5"/>
  </si>
  <si>
    <t>基準単価（単位：千円、１事業所又は１定員当たり）</t>
  </si>
  <si>
    <t>（１）②ⅰ今後に備えた都道府県における消毒液・マスク等の備蓄</t>
    <phoneticPr fontId="15"/>
  </si>
  <si>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5"/>
  </si>
  <si>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5"/>
  </si>
  <si>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5"/>
  </si>
  <si>
    <t>通所系</t>
    <rPh sb="0" eb="2">
      <t>ツウショ</t>
    </rPh>
    <rPh sb="2" eb="3">
      <t>ケイ</t>
    </rPh>
    <phoneticPr fontId="15"/>
  </si>
  <si>
    <t>通所介護事業所</t>
    <rPh sb="0" eb="2">
      <t>ツウショ</t>
    </rPh>
    <phoneticPr fontId="15"/>
  </si>
  <si>
    <t>通常規模型</t>
    <rPh sb="0" eb="2">
      <t>ツウジョウ</t>
    </rPh>
    <rPh sb="2" eb="4">
      <t>キボ</t>
    </rPh>
    <rPh sb="4" eb="5">
      <t>ガタ</t>
    </rPh>
    <phoneticPr fontId="15"/>
  </si>
  <si>
    <t>/事業所</t>
    <rPh sb="1" eb="4">
      <t>ジギョウショ</t>
    </rPh>
    <phoneticPr fontId="15"/>
  </si>
  <si>
    <t>大規模型（Ⅰ）</t>
    <rPh sb="0" eb="3">
      <t>ダイキボ</t>
    </rPh>
    <rPh sb="3" eb="4">
      <t>ガタ</t>
    </rPh>
    <phoneticPr fontId="15"/>
  </si>
  <si>
    <t>大規模型（Ⅱ）</t>
    <rPh sb="0" eb="3">
      <t>ダイキボ</t>
    </rPh>
    <rPh sb="3" eb="4">
      <t>ガタ</t>
    </rPh>
    <phoneticPr fontId="15"/>
  </si>
  <si>
    <t>地域密着型通所介護事業所（療養通所介護事業所を含む）</t>
    <rPh sb="13" eb="15">
      <t>リョウヨウ</t>
    </rPh>
    <rPh sb="15" eb="17">
      <t>ツウショ</t>
    </rPh>
    <rPh sb="17" eb="19">
      <t>カイゴ</t>
    </rPh>
    <rPh sb="19" eb="22">
      <t>ジギョウショ</t>
    </rPh>
    <rPh sb="23" eb="24">
      <t>フク</t>
    </rPh>
    <phoneticPr fontId="15"/>
  </si>
  <si>
    <t>認知症対応型通所介護事業所</t>
    <phoneticPr fontId="15"/>
  </si>
  <si>
    <t>通所リハビリテーション事業所</t>
    <phoneticPr fontId="15"/>
  </si>
  <si>
    <t>短期入所系</t>
    <rPh sb="0" eb="2">
      <t>タンキ</t>
    </rPh>
    <rPh sb="2" eb="4">
      <t>ニュウショ</t>
    </rPh>
    <rPh sb="4" eb="5">
      <t>ケイ</t>
    </rPh>
    <phoneticPr fontId="15"/>
  </si>
  <si>
    <t>短期入所生活介護事業所、短期入所療養介護事業所</t>
    <phoneticPr fontId="15"/>
  </si>
  <si>
    <t>/定員</t>
    <rPh sb="1" eb="3">
      <t>テイイン</t>
    </rPh>
    <phoneticPr fontId="15"/>
  </si>
  <si>
    <t>訪問系</t>
    <rPh sb="0" eb="2">
      <t>ホウモン</t>
    </rPh>
    <rPh sb="2" eb="3">
      <t>ケイ</t>
    </rPh>
    <phoneticPr fontId="15"/>
  </si>
  <si>
    <t>訪問介護事業所</t>
    <phoneticPr fontId="15"/>
  </si>
  <si>
    <t>訪問入浴介護事業所</t>
    <phoneticPr fontId="15"/>
  </si>
  <si>
    <t>訪問看護事業所</t>
    <phoneticPr fontId="15"/>
  </si>
  <si>
    <t>訪問リハビリテーション事業所</t>
    <phoneticPr fontId="15"/>
  </si>
  <si>
    <t>定期巡回・随時対応型訪問介護看護事業所</t>
    <phoneticPr fontId="15"/>
  </si>
  <si>
    <t>夜間対応型訪問介護事業所</t>
    <phoneticPr fontId="15"/>
  </si>
  <si>
    <t>居宅介護支援事業所</t>
    <phoneticPr fontId="15"/>
  </si>
  <si>
    <t>福祉用具貸与事業所</t>
    <phoneticPr fontId="15"/>
  </si>
  <si>
    <t>居宅療養管理指導事業所</t>
    <rPh sb="0" eb="2">
      <t>キョタク</t>
    </rPh>
    <rPh sb="2" eb="4">
      <t>リョウヨウ</t>
    </rPh>
    <rPh sb="4" eb="6">
      <t>カンリ</t>
    </rPh>
    <rPh sb="6" eb="8">
      <t>シドウ</t>
    </rPh>
    <rPh sb="8" eb="11">
      <t>ジギョウショ</t>
    </rPh>
    <phoneticPr fontId="15"/>
  </si>
  <si>
    <t>多機能型</t>
    <rPh sb="0" eb="3">
      <t>タキノウ</t>
    </rPh>
    <rPh sb="3" eb="4">
      <t>ガタ</t>
    </rPh>
    <phoneticPr fontId="15"/>
  </si>
  <si>
    <t>小規模多機能型居宅介護事業所</t>
    <phoneticPr fontId="15"/>
  </si>
  <si>
    <t>看護小規模多機能型居宅介護事業所</t>
    <phoneticPr fontId="15"/>
  </si>
  <si>
    <t>入所施設・
居住系</t>
    <rPh sb="0" eb="2">
      <t>ニュウショ</t>
    </rPh>
    <rPh sb="2" eb="4">
      <t>シセツ</t>
    </rPh>
    <rPh sb="6" eb="8">
      <t>キョジュウ</t>
    </rPh>
    <rPh sb="8" eb="9">
      <t>ケイ</t>
    </rPh>
    <phoneticPr fontId="15"/>
  </si>
  <si>
    <t>介護老人福祉施設</t>
    <rPh sb="0" eb="2">
      <t>カイゴ</t>
    </rPh>
    <rPh sb="2" eb="4">
      <t>ロウジン</t>
    </rPh>
    <rPh sb="4" eb="6">
      <t>フクシ</t>
    </rPh>
    <rPh sb="6" eb="8">
      <t>シセツ</t>
    </rPh>
    <phoneticPr fontId="15"/>
  </si>
  <si>
    <t>地域密着型介護老人福祉施設</t>
    <rPh sb="0" eb="2">
      <t>チイキ</t>
    </rPh>
    <rPh sb="2" eb="5">
      <t>ミッチャクガタ</t>
    </rPh>
    <phoneticPr fontId="15"/>
  </si>
  <si>
    <t>介護老人保健施設</t>
    <rPh sb="0" eb="8">
      <t>カイゴロウジンホケンシセツ</t>
    </rPh>
    <phoneticPr fontId="15"/>
  </si>
  <si>
    <t>介護医療院</t>
    <phoneticPr fontId="15"/>
  </si>
  <si>
    <t>介護療養型医療施設</t>
    <phoneticPr fontId="15"/>
  </si>
  <si>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5"/>
  </si>
  <si>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5"/>
  </si>
  <si>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5"/>
  </si>
  <si>
    <t>対象経費（※３）</t>
    <rPh sb="0" eb="2">
      <t>タイショウ</t>
    </rPh>
    <rPh sb="2" eb="4">
      <t>ケイヒ</t>
    </rPh>
    <phoneticPr fontId="15"/>
  </si>
  <si>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5"/>
  </si>
  <si>
    <t>助成額</t>
    <rPh sb="0" eb="3">
      <t>ジョセイガク</t>
    </rPh>
    <phoneticPr fontId="15"/>
  </si>
  <si>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5"/>
  </si>
  <si>
    <t>※１　事業所・施設等について、助成の申請時点で指定等を受けている者であり、また</t>
    <rPh sb="9" eb="10">
      <t>トウ</t>
    </rPh>
    <rPh sb="25" eb="26">
      <t>トウ</t>
    </rPh>
    <rPh sb="32" eb="33">
      <t>モノ</t>
    </rPh>
    <phoneticPr fontId="15"/>
  </si>
  <si>
    <t>　　　・　各介護予防サービスを含むが、介護サービスと介護予防サービスの両方の指定を受けている場合は、１つの事業所・施設として取扱う。</t>
    <phoneticPr fontId="15"/>
  </si>
  <si>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5"/>
  </si>
  <si>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5"/>
  </si>
  <si>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5"/>
  </si>
  <si>
    <t>※２　利用者又は職員に感染者が発生しているか否かは問わない</t>
    <phoneticPr fontId="15"/>
  </si>
  <si>
    <t>※３　かかり増し経費等として考えられるものを例示したものであるが、実際の助成に当たっては、実施主体である都道府県が、個々の事情を勘案し、新型コロナ</t>
    <phoneticPr fontId="15"/>
  </si>
  <si>
    <t>　　　ウイルス感染症拡大に伴うものであり、通常の介護サービスの提供時では想定されないと判断できるものであれば、幅広く対象とする。</t>
    <phoneticPr fontId="15"/>
  </si>
  <si>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5"/>
  </si>
  <si>
    <t>基準単価（単位：千円、1利用者又は１事業所又は１定員当たり）</t>
    <rPh sb="12" eb="15">
      <t>リヨウシャ</t>
    </rPh>
    <rPh sb="15" eb="16">
      <t>マタ</t>
    </rPh>
    <phoneticPr fontId="15"/>
  </si>
  <si>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5"/>
  </si>
  <si>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5"/>
  </si>
  <si>
    <t>助成対象
事業所・施設等の種別（※１）</t>
    <rPh sb="0" eb="2">
      <t>ジョセイ</t>
    </rPh>
    <rPh sb="2" eb="4">
      <t>タイショウ</t>
    </rPh>
    <rPh sb="6" eb="9">
      <t>ジギョウショ</t>
    </rPh>
    <rPh sb="10" eb="12">
      <t>シセツ</t>
    </rPh>
    <rPh sb="12" eb="13">
      <t>トウ</t>
    </rPh>
    <rPh sb="14" eb="16">
      <t>シュベツ</t>
    </rPh>
    <phoneticPr fontId="15"/>
  </si>
  <si>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5"/>
  </si>
  <si>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5"/>
  </si>
  <si>
    <t>/利用者</t>
    <rPh sb="1" eb="4">
      <t>リヨウシャ</t>
    </rPh>
    <phoneticPr fontId="15"/>
  </si>
  <si>
    <t>電話による確認（※3）</t>
    <rPh sb="0" eb="2">
      <t>デンワ</t>
    </rPh>
    <rPh sb="5" eb="7">
      <t>カクニン</t>
    </rPh>
    <phoneticPr fontId="15"/>
  </si>
  <si>
    <t>1.5（看護師等（※４）が協力した場合：4.5）</t>
    <phoneticPr fontId="15"/>
  </si>
  <si>
    <t>訪問による確認（※3）</t>
    <rPh sb="0" eb="2">
      <t>ホウモン</t>
    </rPh>
    <rPh sb="5" eb="7">
      <t>カクニン</t>
    </rPh>
    <phoneticPr fontId="15"/>
  </si>
  <si>
    <t>3（看護師等（※４）が協力した場合：6）</t>
    <phoneticPr fontId="15"/>
  </si>
  <si>
    <t>-</t>
    <phoneticPr fontId="15"/>
  </si>
  <si>
    <t>対象経費（※４）</t>
    <rPh sb="0" eb="2">
      <t>タイショウ</t>
    </rPh>
    <rPh sb="2" eb="4">
      <t>ケイヒ</t>
    </rPh>
    <phoneticPr fontId="15"/>
  </si>
  <si>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5"/>
  </si>
  <si>
    <t>・また、１事業所・施設における１利用者につき１回まで助成することができる。
・１事業所・施設に（１）①と（２）①・②両方を助成することができる。</t>
    <rPh sb="16" eb="19">
      <t>リヨウシャ</t>
    </rPh>
    <phoneticPr fontId="15"/>
  </si>
  <si>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5"/>
  </si>
  <si>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5"/>
  </si>
  <si>
    <t>は、１つの事業所として取扱う。</t>
    <phoneticPr fontId="15"/>
  </si>
  <si>
    <t xml:space="preserve">※２　具体的には以下の事業所を指す。なお、実際にサービス再開につながったか否かは問わない。
</t>
    <rPh sb="11" eb="14">
      <t>ジギョウショ</t>
    </rPh>
    <rPh sb="15" eb="16">
      <t>サ</t>
    </rPh>
    <phoneticPr fontId="15"/>
  </si>
  <si>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5"/>
  </si>
  <si>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5"/>
  </si>
  <si>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5"/>
  </si>
  <si>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5"/>
  </si>
  <si>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5"/>
  </si>
  <si>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5"/>
  </si>
  <si>
    <t>※３　１利用者につき、16と17は併給不可である。</t>
    <rPh sb="4" eb="7">
      <t>リヨウシャ</t>
    </rPh>
    <rPh sb="17" eb="19">
      <t>ヘイキュウ</t>
    </rPh>
    <rPh sb="19" eb="21">
      <t>フカ</t>
    </rPh>
    <phoneticPr fontId="15"/>
  </si>
  <si>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5"/>
  </si>
  <si>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5"/>
  </si>
  <si>
    <t>基準単価（単位：千円、１都道府県・指定都市・中核市当たり）</t>
    <rPh sb="12" eb="16">
      <t>トドウフケン</t>
    </rPh>
    <rPh sb="17" eb="21">
      <t>シテイトシ</t>
    </rPh>
    <rPh sb="22" eb="25">
      <t>チュウカクシ</t>
    </rPh>
    <phoneticPr fontId="15"/>
  </si>
  <si>
    <t>（４）　都道府県の事務費支援事業</t>
    <phoneticPr fontId="15"/>
  </si>
  <si>
    <t>厚生労働大臣が必要と認める額</t>
    <rPh sb="0" eb="2">
      <t>コウセイ</t>
    </rPh>
    <rPh sb="2" eb="4">
      <t>ロウドウ</t>
    </rPh>
    <rPh sb="4" eb="6">
      <t>ダイジン</t>
    </rPh>
    <rPh sb="7" eb="9">
      <t>ヒツヨウ</t>
    </rPh>
    <phoneticPr fontId="15"/>
  </si>
  <si>
    <t>対象経費</t>
    <rPh sb="0" eb="2">
      <t>タイショウ</t>
    </rPh>
    <rPh sb="2" eb="4">
      <t>ケイヒ</t>
    </rPh>
    <phoneticPr fontId="15"/>
  </si>
  <si>
    <t>・（１）から（３）の事業実施及び指導監督等を行うために要する経費
＊他の補助金等により人件費の補助が行われている職員については、本事業の補助対象とはしない。</t>
    <phoneticPr fontId="15"/>
  </si>
  <si>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5"/>
  </si>
  <si>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</si>
  <si>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</si>
  <si>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</si>
  <si>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</si>
  <si>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</si>
  <si>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</si>
  <si>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</si>
  <si>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</si>
  <si>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</si>
  <si>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</si>
  <si>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</si>
  <si>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</si>
  <si>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</si>
  <si>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</si>
  <si>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</si>
  <si>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</si>
  <si>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</si>
  <si>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</si>
  <si>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</si>
  <si>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</si>
  <si>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</si>
  <si>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</si>
  <si>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</si>
  <si>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</si>
  <si>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</si>
  <si>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</si>
  <si>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</si>
  <si>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</si>
  <si>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</si>
  <si>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</si>
  <si>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</si>
  <si>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</si>
  <si>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</si>
  <si>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</si>
  <si>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</si>
  <si>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</si>
  <si>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</si>
  <si>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</si>
  <si>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</si>
  <si>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</si>
  <si>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</si>
  <si>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</si>
  <si>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</si>
  <si>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</si>
  <si>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</si>
  <si>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</si>
  <si>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</si>
  <si>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</si>
  <si>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</si>
  <si>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</si>
  <si>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</si>
  <si>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</si>
  <si>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</si>
  <si>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</si>
  <si>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</si>
  <si>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</si>
  <si>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</si>
  <si>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</si>
  <si>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</si>
  <si>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</si>
  <si>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</si>
  <si>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</si>
  <si>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</si>
  <si>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</si>
  <si>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</si>
  <si>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</si>
  <si>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</si>
  <si>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</si>
  <si>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</si>
  <si>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</si>
  <si>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</si>
  <si>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</si>
  <si>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</si>
  <si>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</si>
  <si>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</si>
  <si>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</si>
  <si>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</si>
  <si>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</si>
  <si>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</si>
  <si>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</si>
  <si>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</si>
  <si>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</si>
  <si>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</si>
  <si>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</si>
  <si>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【報告内容に関する問い合わせ先】</t>
    <rPh sb="1" eb="3">
      <t>ホウコク</t>
    </rPh>
    <rPh sb="3" eb="5">
      <t>ナイヨウ</t>
    </rPh>
    <rPh sb="6" eb="7">
      <t>カン</t>
    </rPh>
    <rPh sb="9" eb="10">
      <t>ト</t>
    </rPh>
    <rPh sb="11" eb="12">
      <t>ア</t>
    </rPh>
    <rPh sb="14" eb="15">
      <t>サキ</t>
    </rPh>
    <phoneticPr fontId="4"/>
  </si>
  <si>
    <t>領収書、レシート等の根拠資料は事業所において適切に保管している。</t>
    <rPh sb="10" eb="12">
      <t>コンキョ</t>
    </rPh>
    <rPh sb="12" eb="14">
      <t>シリョウ</t>
    </rPh>
    <rPh sb="17" eb="18">
      <t>ショ</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</si>
  <si>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</si>
  <si>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</si>
  <si>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　　実　績　額　：　</t>
    <rPh sb="2" eb="3">
      <t>ジツ</t>
    </rPh>
    <rPh sb="4" eb="5">
      <t>イサオ</t>
    </rPh>
    <rPh sb="6" eb="7">
      <t>ガク</t>
    </rPh>
    <phoneticPr fontId="4"/>
  </si>
  <si>
    <t>香川県知事</t>
    <rPh sb="0" eb="5">
      <t>カガワケンチジ</t>
    </rPh>
    <phoneticPr fontId="4"/>
  </si>
  <si>
    <t>本報告書の使い方、申請の手順</t>
    <rPh sb="0" eb="1">
      <t>ホン</t>
    </rPh>
    <rPh sb="1" eb="4">
      <t>ホウコクショ</t>
    </rPh>
    <rPh sb="5" eb="6">
      <t>ツカ</t>
    </rPh>
    <rPh sb="7" eb="8">
      <t>カタ</t>
    </rPh>
    <rPh sb="9" eb="11">
      <t>シンセイ</t>
    </rPh>
    <rPh sb="12" eb="14">
      <t>テジュン</t>
    </rPh>
    <phoneticPr fontId="4"/>
  </si>
  <si>
    <t>所在地</t>
    <phoneticPr fontId="4"/>
  </si>
  <si>
    <t>団体名</t>
    <phoneticPr fontId="4"/>
  </si>
  <si>
    <t>代表者名</t>
    <phoneticPr fontId="4"/>
  </si>
  <si>
    <t>記</t>
    <rPh sb="0" eb="1">
      <t>キ</t>
    </rPh>
    <phoneticPr fontId="4"/>
  </si>
  <si>
    <t>２　添付書類</t>
    <rPh sb="2" eb="4">
      <t>テンプ</t>
    </rPh>
    <rPh sb="4" eb="6">
      <t>ショルイ</t>
    </rPh>
    <phoneticPr fontId="4"/>
  </si>
  <si>
    <t>（１）　事業所・施設別清算額一覧（別紙１）</t>
    <rPh sb="11" eb="13">
      <t>セイサン</t>
    </rPh>
    <rPh sb="17" eb="19">
      <t>ベッシ</t>
    </rPh>
    <phoneticPr fontId="4"/>
  </si>
  <si>
    <t>１　交付決定額　：　</t>
    <rPh sb="2" eb="4">
      <t>コウフ</t>
    </rPh>
    <rPh sb="4" eb="6">
      <t>ケッテイ</t>
    </rPh>
    <phoneticPr fontId="4"/>
  </si>
  <si>
    <t>（別紙１）事業所・施設別清算額一覧</t>
    <rPh sb="1" eb="3">
      <t>ベッシ</t>
    </rPh>
    <rPh sb="5" eb="8">
      <t>ジギョウショ</t>
    </rPh>
    <rPh sb="9" eb="11">
      <t>シセツ</t>
    </rPh>
    <rPh sb="11" eb="12">
      <t>ベツ</t>
    </rPh>
    <rPh sb="12" eb="14">
      <t>セイサン</t>
    </rPh>
    <rPh sb="14" eb="15">
      <t>ガク</t>
    </rPh>
    <rPh sb="15" eb="17">
      <t>イチラン</t>
    </rPh>
    <phoneticPr fontId="4"/>
  </si>
  <si>
    <t>（別紙２）</t>
    <rPh sb="1" eb="3">
      <t>ベッシ</t>
    </rPh>
    <phoneticPr fontId="4"/>
  </si>
  <si>
    <t>その他</t>
    <rPh sb="2" eb="3">
      <t>タ</t>
    </rPh>
    <phoneticPr fontId="4"/>
  </si>
  <si>
    <t>（２）　事業実績報告書（サービス単位）（別紙２）</t>
    <rPh sb="4" eb="6">
      <t>ジギョウ</t>
    </rPh>
    <rPh sb="6" eb="8">
      <t>ジッセキ</t>
    </rPh>
    <rPh sb="8" eb="11">
      <t>ホウコクショ</t>
    </rPh>
    <phoneticPr fontId="4"/>
  </si>
  <si>
    <t>支出した費用について、他の補助金と重複は生じていない。</t>
    <rPh sb="0" eb="2">
      <t>シシュツ</t>
    </rPh>
    <rPh sb="4" eb="6">
      <t>ヒヨウ</t>
    </rPh>
    <rPh sb="11" eb="12">
      <t>タ</t>
    </rPh>
    <rPh sb="13" eb="16">
      <t>ホジョキン</t>
    </rPh>
    <rPh sb="17" eb="19">
      <t>チョウフク</t>
    </rPh>
    <rPh sb="20" eb="21">
      <t>ショウ</t>
    </rPh>
    <phoneticPr fontId="4"/>
  </si>
  <si>
    <t>寄付金その他
の収入額</t>
    <rPh sb="0" eb="3">
      <t>キフキン</t>
    </rPh>
    <rPh sb="5" eb="6">
      <t>タ</t>
    </rPh>
    <rPh sb="8" eb="10">
      <t>シュウニュウ</t>
    </rPh>
    <rPh sb="10" eb="11">
      <t>ガク</t>
    </rPh>
    <phoneticPr fontId="4"/>
  </si>
  <si>
    <t>交付決定額（千円）</t>
    <rPh sb="0" eb="5">
      <t>コウフケッテイガク</t>
    </rPh>
    <rPh sb="6" eb="8">
      <t>センエン</t>
    </rPh>
    <phoneticPr fontId="4"/>
  </si>
  <si>
    <t>実績額（千円）</t>
    <rPh sb="0" eb="3">
      <t>ジッセキガク</t>
    </rPh>
    <phoneticPr fontId="4"/>
  </si>
  <si>
    <t>（３）　補助金交付決定通知書（変更交付決定通知書含む）の写し</t>
    <rPh sb="4" eb="7">
      <t>ホジョキン</t>
    </rPh>
    <rPh sb="7" eb="9">
      <t>コウフ</t>
    </rPh>
    <rPh sb="9" eb="11">
      <t>ケッテイ</t>
    </rPh>
    <rPh sb="11" eb="14">
      <t>ツウチショ</t>
    </rPh>
    <rPh sb="15" eb="17">
      <t>ヘンコウ</t>
    </rPh>
    <rPh sb="17" eb="19">
      <t>コウフ</t>
    </rPh>
    <rPh sb="19" eb="21">
      <t>ケッテイ</t>
    </rPh>
    <rPh sb="21" eb="24">
      <t>ツウチショ</t>
    </rPh>
    <rPh sb="24" eb="25">
      <t>フク</t>
    </rPh>
    <phoneticPr fontId="4"/>
  </si>
  <si>
    <t xml:space="preserve"> 報告団体住所</t>
    <rPh sb="1" eb="3">
      <t>ホウコク</t>
    </rPh>
    <rPh sb="3" eb="5">
      <t>ダンタイ</t>
    </rPh>
    <rPh sb="5" eb="7">
      <t>ジュウショ</t>
    </rPh>
    <phoneticPr fontId="4"/>
  </si>
  <si>
    <t>第４号様式（第11条関係）</t>
    <rPh sb="0" eb="1">
      <t>ダイ</t>
    </rPh>
    <rPh sb="2" eb="3">
      <t>ゴウ</t>
    </rPh>
    <rPh sb="3" eb="5">
      <t>ヨウシキ</t>
    </rPh>
    <rPh sb="6" eb="7">
      <t>ダイ</t>
    </rPh>
    <rPh sb="9" eb="10">
      <t>ジョウ</t>
    </rPh>
    <rPh sb="10" eb="12">
      <t>カンケイ</t>
    </rPh>
    <phoneticPr fontId="4"/>
  </si>
  <si>
    <t xml:space="preserve">（４）　実績額の根拠となる資料
</t>
    <rPh sb="4" eb="6">
      <t>ジッセキ</t>
    </rPh>
    <phoneticPr fontId="4"/>
  </si>
  <si>
    <t>提供サービス</t>
    <rPh sb="0" eb="2">
      <t>テイキョウ</t>
    </rPh>
    <phoneticPr fontId="4"/>
  </si>
  <si>
    <t>香川県介護保険施設等サービス継続支援事業（食料品等）実績報告書</t>
    <rPh sb="0" eb="3">
      <t>カガワケン</t>
    </rPh>
    <rPh sb="3" eb="5">
      <t>カイゴ</t>
    </rPh>
    <rPh sb="5" eb="7">
      <t>ホケン</t>
    </rPh>
    <rPh sb="7" eb="9">
      <t>シセツ</t>
    </rPh>
    <rPh sb="9" eb="10">
      <t>トウ</t>
    </rPh>
    <rPh sb="26" eb="28">
      <t>ジッセキ</t>
    </rPh>
    <rPh sb="28" eb="31">
      <t>ホウコクショ</t>
    </rPh>
    <phoneticPr fontId="4"/>
  </si>
  <si>
    <t>介護保険施設等サービス継続支援事業（食料品等）</t>
    <rPh sb="2" eb="4">
      <t>ホケン</t>
    </rPh>
    <phoneticPr fontId="4"/>
  </si>
  <si>
    <t>介護保険施設等サービス継続支援事業（食料品等）に関する事業実績報告書（サービス単位）</t>
    <rPh sb="2" eb="4">
      <t>ホケン</t>
    </rPh>
    <rPh sb="29" eb="31">
      <t>ジッセキ</t>
    </rPh>
    <rPh sb="31" eb="33">
      <t>ホウコク</t>
    </rPh>
    <rPh sb="39" eb="41">
      <t>タンイ</t>
    </rPh>
    <phoneticPr fontId="4"/>
  </si>
  <si>
    <t>（発注書、納品書（納品先の事業所・施設を記載すること）、領収書、
　銀行振込の控えの写し 等）</t>
    <rPh sb="17" eb="19">
      <t>シセツ</t>
    </rPh>
    <rPh sb="34" eb="37">
      <t>ギンコウフ</t>
    </rPh>
    <rPh sb="37" eb="38">
      <t>コ</t>
    </rPh>
    <rPh sb="39" eb="40">
      <t>ヒカ</t>
    </rPh>
    <rPh sb="42" eb="43">
      <t>ウツ</t>
    </rPh>
    <phoneticPr fontId="4"/>
  </si>
  <si>
    <t>用途・品目・数量等</t>
    <rPh sb="0" eb="2">
      <t>ヨウト</t>
    </rPh>
    <rPh sb="3" eb="5">
      <t>ヒンモク</t>
    </rPh>
    <rPh sb="6" eb="8">
      <t>スウリョウ</t>
    </rPh>
    <rPh sb="8" eb="9">
      <t>トウ</t>
    </rPh>
    <phoneticPr fontId="4"/>
  </si>
  <si>
    <t>報告者</t>
    <rPh sb="0" eb="3">
      <t>ホウコクシャ</t>
    </rPh>
    <phoneticPr fontId="4"/>
  </si>
  <si>
    <r>
      <t>開設日　</t>
    </r>
    <r>
      <rPr>
        <b/>
        <sz val="10"/>
        <rFont val="ＭＳ Ｐ明朝"/>
        <family val="1"/>
        <charset val="128"/>
      </rPr>
      <t>※</t>
    </r>
    <rPh sb="0" eb="3">
      <t>カイセツビ</t>
    </rPh>
    <phoneticPr fontId="4"/>
  </si>
  <si>
    <t>※　令和７年４月２日から令和８年１月31日までに開設した場合のみ記載すること。</t>
    <rPh sb="2" eb="4">
      <t>レイワ</t>
    </rPh>
    <rPh sb="5" eb="6">
      <t>ネン</t>
    </rPh>
    <rPh sb="7" eb="8">
      <t>ガツ</t>
    </rPh>
    <rPh sb="9" eb="10">
      <t>ニチ</t>
    </rPh>
    <rPh sb="12" eb="14">
      <t>レイワ</t>
    </rPh>
    <rPh sb="15" eb="16">
      <t>ネン</t>
    </rPh>
    <rPh sb="17" eb="18">
      <t>ガツ</t>
    </rPh>
    <rPh sb="20" eb="21">
      <t>ニチ</t>
    </rPh>
    <rPh sb="24" eb="26">
      <t>カイセツ</t>
    </rPh>
    <rPh sb="28" eb="30">
      <t>バアイ</t>
    </rPh>
    <rPh sb="32" eb="34">
      <t>キサイ</t>
    </rPh>
    <phoneticPr fontId="4"/>
  </si>
  <si>
    <r>
      <t xml:space="preserve">実支出額（円）
</t>
    </r>
    <r>
      <rPr>
        <b/>
        <sz val="9"/>
        <color rgb="FFFF0000"/>
        <rFont val="ＭＳ Ｐ明朝"/>
        <family val="1"/>
        <charset val="128"/>
      </rPr>
      <t>※税抜き</t>
    </r>
    <rPh sb="0" eb="1">
      <t>ジツ</t>
    </rPh>
    <phoneticPr fontId="4"/>
  </si>
  <si>
    <r>
      <t xml:space="preserve">交付決定額
</t>
    </r>
    <r>
      <rPr>
        <b/>
        <sz val="9"/>
        <rFont val="ＭＳ Ｐ明朝"/>
        <family val="1"/>
        <charset val="128"/>
      </rPr>
      <t>※２</t>
    </r>
    <rPh sb="0" eb="2">
      <t>コウフ</t>
    </rPh>
    <rPh sb="2" eb="4">
      <t>ケッテイ</t>
    </rPh>
    <rPh sb="4" eb="5">
      <t>ガク</t>
    </rPh>
    <phoneticPr fontId="4"/>
  </si>
  <si>
    <r>
      <t xml:space="preserve">総事業費
</t>
    </r>
    <r>
      <rPr>
        <b/>
        <sz val="9"/>
        <rFont val="ＭＳ Ｐ明朝"/>
        <family val="1"/>
        <charset val="128"/>
      </rPr>
      <t>※３</t>
    </r>
    <rPh sb="0" eb="4">
      <t>ソウジギョウヒ</t>
    </rPh>
    <phoneticPr fontId="4"/>
  </si>
  <si>
    <r>
      <t xml:space="preserve">実績額
</t>
    </r>
    <r>
      <rPr>
        <b/>
        <sz val="9"/>
        <rFont val="ＭＳ Ｐ明朝"/>
        <family val="1"/>
        <charset val="128"/>
      </rPr>
      <t>※４</t>
    </r>
    <rPh sb="2" eb="3">
      <t>ガク</t>
    </rPh>
    <phoneticPr fontId="4"/>
  </si>
  <si>
    <r>
      <t xml:space="preserve">実支出額合計
</t>
    </r>
    <r>
      <rPr>
        <b/>
        <sz val="9"/>
        <rFont val="ＭＳ Ｐ明朝"/>
        <family val="1"/>
        <charset val="128"/>
      </rPr>
      <t>※１</t>
    </r>
    <rPh sb="0" eb="3">
      <t>ジツシシュツ</t>
    </rPh>
    <rPh sb="3" eb="4">
      <t>ガク</t>
    </rPh>
    <rPh sb="4" eb="6">
      <t>ゴウケイ</t>
    </rPh>
    <phoneticPr fontId="4"/>
  </si>
  <si>
    <t>円</t>
    <rPh sb="0" eb="1">
      <t>エン</t>
    </rPh>
    <phoneticPr fontId="4"/>
  </si>
  <si>
    <r>
      <rPr>
        <b/>
        <sz val="9"/>
        <color theme="1"/>
        <rFont val="ＭＳ Ｐ明朝"/>
        <family val="1"/>
        <charset val="128"/>
      </rPr>
      <t>※２ 「交付決定額」</t>
    </r>
    <r>
      <rPr>
        <sz val="9"/>
        <color theme="1"/>
        <rFont val="ＭＳ Ｐ明朝"/>
        <family val="1"/>
        <charset val="128"/>
      </rPr>
      <t xml:space="preserve">
　県から送付された交付決定通知書（変更交付決定通知書含む）の額を記載してください。</t>
    </r>
    <rPh sb="4" eb="6">
      <t>コウフ</t>
    </rPh>
    <rPh sb="6" eb="8">
      <t>ケッテイ</t>
    </rPh>
    <rPh sb="8" eb="9">
      <t>ガク</t>
    </rPh>
    <rPh sb="43" eb="45">
      <t>キサイ</t>
    </rPh>
    <phoneticPr fontId="4"/>
  </si>
  <si>
    <r>
      <rPr>
        <b/>
        <sz val="9"/>
        <color theme="1"/>
        <rFont val="ＭＳ Ｐ明朝"/>
        <family val="1"/>
        <charset val="128"/>
      </rPr>
      <t>※１ 「実支出額合計」</t>
    </r>
    <r>
      <rPr>
        <sz val="9"/>
        <color theme="1"/>
        <rFont val="ＭＳ Ｐ明朝"/>
        <family val="1"/>
        <charset val="128"/>
      </rPr>
      <t xml:space="preserve">
　実支出額の合計を記載してください。</t>
    </r>
    <rPh sb="4" eb="8">
      <t>ジツシシュツガク</t>
    </rPh>
    <rPh sb="8" eb="10">
      <t>ゴウケイ</t>
    </rPh>
    <rPh sb="13" eb="16">
      <t>ジツシシュツ</t>
    </rPh>
    <rPh sb="16" eb="17">
      <t>ガク</t>
    </rPh>
    <rPh sb="18" eb="20">
      <t>ゴウケイ</t>
    </rPh>
    <rPh sb="21" eb="23">
      <t>キサイ</t>
    </rPh>
    <phoneticPr fontId="4"/>
  </si>
  <si>
    <r>
      <t xml:space="preserve">※４ 「実績額」
</t>
    </r>
    <r>
      <rPr>
        <sz val="9"/>
        <color theme="1"/>
        <rFont val="ＭＳ Ｐ明朝"/>
        <family val="1"/>
        <charset val="128"/>
      </rPr>
      <t>　　実支出額合計と交付決定額を比較して少ない方の額と、(総事業費-寄附金その他の収入額)を比較して、少ない方の額を記載してください。</t>
    </r>
    <rPh sb="4" eb="7">
      <t>ジッセキガク</t>
    </rPh>
    <rPh sb="17" eb="20">
      <t>ジツシシュツ</t>
    </rPh>
    <rPh sb="28" eb="33">
      <t>コウフケッテイガク</t>
    </rPh>
    <rPh sb="63" eb="65">
      <t>ジッセキ</t>
    </rPh>
    <phoneticPr fontId="4"/>
  </si>
  <si>
    <r>
      <rPr>
        <b/>
        <sz val="9"/>
        <color theme="1"/>
        <rFont val="ＭＳ Ｐ明朝"/>
        <family val="1"/>
        <charset val="128"/>
      </rPr>
      <t>※３ 「総事業費」</t>
    </r>
    <r>
      <rPr>
        <sz val="9"/>
        <color theme="1"/>
        <rFont val="ＭＳ Ｐ明朝"/>
        <family val="1"/>
        <charset val="128"/>
      </rPr>
      <t xml:space="preserve">
　実績額の根拠となる資料に対象外経費を含まない場合は、実支出額合計と同額を記載してください。
　補助対象外経費を含む場合は、補助対象外経費と実支出額合計を合算した額を記載してください。</t>
    </r>
    <rPh sb="4" eb="8">
      <t>ソウジギョウヒ</t>
    </rPh>
    <rPh sb="11" eb="13">
      <t>ジッセキ</t>
    </rPh>
    <rPh sb="13" eb="14">
      <t>ガク</t>
    </rPh>
    <rPh sb="15" eb="17">
      <t>コンキョ</t>
    </rPh>
    <rPh sb="20" eb="22">
      <t>シリョウ</t>
    </rPh>
    <rPh sb="23" eb="26">
      <t>タイショウガイ</t>
    </rPh>
    <rPh sb="26" eb="28">
      <t>ケイヒ</t>
    </rPh>
    <rPh sb="29" eb="30">
      <t>フク</t>
    </rPh>
    <rPh sb="33" eb="35">
      <t>バアイ</t>
    </rPh>
    <rPh sb="37" eb="40">
      <t>ジツシシュツ</t>
    </rPh>
    <rPh sb="40" eb="41">
      <t>ガク</t>
    </rPh>
    <rPh sb="41" eb="43">
      <t>ゴウケイ</t>
    </rPh>
    <rPh sb="44" eb="46">
      <t>ドウガク</t>
    </rPh>
    <rPh sb="47" eb="49">
      <t>キサイ</t>
    </rPh>
    <rPh sb="58" eb="60">
      <t>ホジョ</t>
    </rPh>
    <rPh sb="60" eb="62">
      <t>タイショウ</t>
    </rPh>
    <rPh sb="62" eb="63">
      <t>ガイ</t>
    </rPh>
    <rPh sb="63" eb="65">
      <t>ケイヒ</t>
    </rPh>
    <rPh sb="66" eb="67">
      <t>フク</t>
    </rPh>
    <rPh sb="68" eb="70">
      <t>バアイ</t>
    </rPh>
    <rPh sb="72" eb="74">
      <t>ホジョ</t>
    </rPh>
    <rPh sb="74" eb="76">
      <t>タイショウ</t>
    </rPh>
    <rPh sb="76" eb="77">
      <t>ガイ</t>
    </rPh>
    <rPh sb="77" eb="79">
      <t>ケイヒ</t>
    </rPh>
    <rPh sb="80" eb="83">
      <t>ジツシシュツ</t>
    </rPh>
    <rPh sb="83" eb="84">
      <t>ガク</t>
    </rPh>
    <rPh sb="84" eb="86">
      <t>ゴウケイ</t>
    </rPh>
    <rPh sb="87" eb="89">
      <t>ガッサン</t>
    </rPh>
    <rPh sb="91" eb="92">
      <t>ガク</t>
    </rPh>
    <rPh sb="93" eb="95">
      <t>キサイ</t>
    </rPh>
    <phoneticPr fontId="4"/>
  </si>
  <si>
    <t>各事業所・施設の作業</t>
    <rPh sb="0" eb="1">
      <t>カク</t>
    </rPh>
    <rPh sb="1" eb="4">
      <t>ジギョウショ</t>
    </rPh>
    <rPh sb="5" eb="7">
      <t>シセツ</t>
    </rPh>
    <rPh sb="8" eb="10">
      <t>サギョウ</t>
    </rPh>
    <phoneticPr fontId="4"/>
  </si>
  <si>
    <t>まとめて申請する事業所・施設数分の（別紙２）の「個票●」シートを作成。
※●は１からの通し番号に修正。</t>
    <rPh sb="4" eb="6">
      <t>シンセイ</t>
    </rPh>
    <rPh sb="8" eb="11">
      <t>ジギョウショ</t>
    </rPh>
    <rPh sb="12" eb="14">
      <t>シセツ</t>
    </rPh>
    <rPh sb="14" eb="15">
      <t>スウ</t>
    </rPh>
    <rPh sb="15" eb="16">
      <t>ブン</t>
    </rPh>
    <rPh sb="18" eb="20">
      <t>ベッシ</t>
    </rPh>
    <rPh sb="32" eb="34">
      <t>サクセイ</t>
    </rPh>
    <phoneticPr fontId="4"/>
  </si>
  <si>
    <t>本Excelを各事業所・施設に配布し、
（別紙２）の「個票●」シートへの記入を依頼。</t>
    <rPh sb="12" eb="14">
      <t>シセツ</t>
    </rPh>
    <rPh sb="36" eb="38">
      <t>キニュウ</t>
    </rPh>
    <rPh sb="39" eb="41">
      <t>イライ</t>
    </rPh>
    <phoneticPr fontId="4"/>
  </si>
  <si>
    <t>以下の作業を行った上で、事業者（法人本部）
へ返送。
【（別紙２）の「個票●」シート】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3" eb="25">
      <t>ヘンソウ</t>
    </rPh>
    <rPh sb="29" eb="31">
      <t>ベッシ</t>
    </rPh>
    <rPh sb="35" eb="36">
      <t>コ</t>
    </rPh>
    <rPh sb="36" eb="37">
      <t>ヒョウ</t>
    </rPh>
    <rPh sb="45" eb="47">
      <t>ミズイロ</t>
    </rPh>
    <rPh sb="50" eb="52">
      <t>ヒツヨウ</t>
    </rPh>
    <rPh sb="52" eb="54">
      <t>ジョウホウ</t>
    </rPh>
    <rPh sb="55" eb="57">
      <t>ニュウリョク</t>
    </rPh>
    <rPh sb="59" eb="61">
      <t>ミドリイロ</t>
    </rPh>
    <rPh sb="71" eb="73">
      <t>センタク</t>
    </rPh>
    <phoneticPr fontId="4"/>
  </si>
  <si>
    <t>各施設等の個票のシートを１つのExcelファイルに集約。</t>
    <rPh sb="0" eb="1">
      <t>カク</t>
    </rPh>
    <rPh sb="1" eb="3">
      <t>シセツ</t>
    </rPh>
    <rPh sb="3" eb="4">
      <t>トウ</t>
    </rPh>
    <rPh sb="5" eb="7">
      <t>コヒョウ</t>
    </rPh>
    <rPh sb="25" eb="27">
      <t>シュウヤク</t>
    </rPh>
    <phoneticPr fontId="4"/>
  </si>
  <si>
    <t>第４号様式（第11条関係）の「報告書」シートの青色セル（日付、報告者の所在地、団体名、代表者名等）を入力。</t>
    <rPh sb="15" eb="18">
      <t>ホウコクショ</t>
    </rPh>
    <rPh sb="23" eb="24">
      <t>アオ</t>
    </rPh>
    <rPh sb="28" eb="30">
      <t>ヒヅケ</t>
    </rPh>
    <rPh sb="31" eb="34">
      <t>ホウコクシャ</t>
    </rPh>
    <rPh sb="35" eb="38">
      <t>ショザイチ</t>
    </rPh>
    <rPh sb="39" eb="41">
      <t>ダンタイ</t>
    </rPh>
    <phoneticPr fontId="4"/>
  </si>
  <si>
    <t>完成したExcelファイルを事務局に送付</t>
    <rPh sb="14" eb="17">
      <t>ジムキョク</t>
    </rPh>
    <phoneticPr fontId="4"/>
  </si>
  <si>
    <t>月</t>
    <rPh sb="0" eb="1">
      <t>ツキ</t>
    </rPh>
    <phoneticPr fontId="4"/>
  </si>
  <si>
    <t>日付け第</t>
    <rPh sb="0" eb="1">
      <t>ヒ</t>
    </rPh>
    <rPh sb="1" eb="2">
      <t>ヅケ</t>
    </rPh>
    <rPh sb="3" eb="4">
      <t>ダイ</t>
    </rPh>
    <phoneticPr fontId="4"/>
  </si>
  <si>
    <t>号で交付決定を受けた標記事業に係る実績を下</t>
    <rPh sb="0" eb="1">
      <t>ゴウ</t>
    </rPh>
    <rPh sb="2" eb="6">
      <t>コウフケッテイ</t>
    </rPh>
    <rPh sb="7" eb="8">
      <t>ウ</t>
    </rPh>
    <rPh sb="10" eb="12">
      <t>ヒョウキ</t>
    </rPh>
    <rPh sb="12" eb="14">
      <t>ジギョウ</t>
    </rPh>
    <rPh sb="15" eb="16">
      <t>カカ</t>
    </rPh>
    <rPh sb="17" eb="19">
      <t>ジッセキ</t>
    </rPh>
    <rPh sb="20" eb="21">
      <t>シタ</t>
    </rPh>
    <phoneticPr fontId="4"/>
  </si>
  <si>
    <t>記のとおり関係書類を添えて報告します。</t>
    <rPh sb="0" eb="1">
      <t>シル</t>
    </rPh>
    <rPh sb="5" eb="9">
      <t>カンケイショルイ</t>
    </rPh>
    <rPh sb="10" eb="11">
      <t>ソ</t>
    </rPh>
    <rPh sb="13" eb="15">
      <t>ホウコク</t>
    </rPh>
    <phoneticPr fontId="4"/>
  </si>
  <si>
    <t>（別紙２）の「個票●」シートの内容が、（別紙１）の「清算額一覧」シートに正しく反映されていることを確認。</t>
    <rPh sb="7" eb="9">
      <t>コヒョウ</t>
    </rPh>
    <rPh sb="15" eb="17">
      <t>ナイヨウ</t>
    </rPh>
    <rPh sb="20" eb="22">
      <t>ベッシ</t>
    </rPh>
    <rPh sb="29" eb="31">
      <t>イチラン</t>
    </rPh>
    <rPh sb="36" eb="37">
      <t>タダ</t>
    </rPh>
    <rPh sb="37" eb="38">
      <t>テキセイ</t>
    </rPh>
    <rPh sb="39" eb="41">
      <t>ハンエイ</t>
    </rPh>
    <rPh sb="49" eb="51">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</si>
</sst>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ggge&quot;年&quot;m&quot;月&quot;d&quot;日&quot;;@" x16r2:formatCode16="[$-ja-JP-x-gannen]ggge&quot;年&quot;m&quot;月&quot;d&quot;日&quot;;@"/>
  </numFmts>
  <fonts count="3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12"/>
      <name val="ＭＳ Ｐ明朝"/>
      <family val="1"/>
      <charset val="128"/>
    </font>
    <font>
      <sz val="12"/>
      <color theme="1"/>
      <name val="ＭＳ 明朝"/>
      <family val="1"/>
    </font>
    <font>
      <sz val="11"/>
      <color rgb="FFFF0000"/>
      <name val="ＭＳ Ｐ明朝"/>
      <family val="1"/>
      <charset val="128"/>
    </font>
    <font>
      <b/>
      <sz val="9"/>
      <color rgb="FFFF0000"/>
      <name val="ＭＳ Ｐ明朝"/>
      <family val="1"/>
      <charset val="128"/>
    </font>
    <font>
      <b/>
      <sz val="9"/>
      <name val="ＭＳ Ｐ明朝"/>
      <family val="1"/>
      <charset val="128"/>
    </font>
    <font>
      <sz val="11"/>
      <color theme="1"/>
      <name val="ＭＳ 明朝"/>
      <family val="1"/>
      <charset val="128"/>
    </font>
    <font>
      <sz val="11"/>
      <color theme="1"/>
      <name val="ＭＳ Ｐ明朝"/>
      <family val="1"/>
      <charset val="128"/>
    </font>
    <font>
      <b/>
      <sz val="10"/>
      <color indexed="81"/>
      <name val="MS P ゴシック"/>
      <family val="3"/>
      <charset val="128"/>
    </font>
    <font>
      <sz val="10"/>
      <color indexed="81"/>
      <name val="MS P ゴシック"/>
      <family val="3"/>
      <charset val="128"/>
    </font>
    <font>
      <sz val="9"/>
      <color theme="1"/>
      <name val="ＭＳ Ｐ明朝"/>
      <family val="1"/>
      <charset val="128"/>
    </font>
    <font>
      <b/>
      <sz val="9"/>
      <color theme="1"/>
      <name val="ＭＳ Ｐ明朝"/>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07">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4" fillId="0" borderId="0" xfId="5" applyFont="1">
      <alignment vertical="center"/>
    </xf>
    <xf numFmtId="0" fontId="16" fillId="0" borderId="0" xfId="5" applyFont="1">
      <alignment vertical="center"/>
    </xf>
    <xf numFmtId="0" fontId="17" fillId="0" borderId="0" xfId="5" applyFont="1">
      <alignment vertical="center"/>
    </xf>
    <xf numFmtId="0" fontId="18" fillId="6" borderId="4" xfId="5" applyFont="1" applyFill="1" applyBorder="1">
      <alignment vertical="center"/>
    </xf>
    <xf numFmtId="0" fontId="16" fillId="6" borderId="5" xfId="5" applyFont="1" applyFill="1" applyBorder="1">
      <alignment vertical="center"/>
    </xf>
    <xf numFmtId="0" fontId="17" fillId="6" borderId="5" xfId="5" applyFont="1" applyFill="1" applyBorder="1">
      <alignment vertical="center"/>
    </xf>
    <xf numFmtId="0" fontId="17" fillId="6" borderId="6" xfId="5" applyFont="1" applyFill="1" applyBorder="1">
      <alignment vertical="center"/>
    </xf>
    <xf numFmtId="0" fontId="17" fillId="6" borderId="8" xfId="5" applyFont="1" applyFill="1" applyBorder="1">
      <alignment vertical="center"/>
    </xf>
    <xf numFmtId="0" fontId="17" fillId="3" borderId="4" xfId="5" applyFont="1" applyFill="1" applyBorder="1">
      <alignment vertical="center"/>
    </xf>
    <xf numFmtId="0" fontId="17" fillId="3" borderId="5" xfId="5" applyFont="1" applyFill="1" applyBorder="1">
      <alignment vertical="center"/>
    </xf>
    <xf numFmtId="0" fontId="20" fillId="3" borderId="1" xfId="5" applyFont="1" applyFill="1" applyBorder="1">
      <alignment vertical="center"/>
    </xf>
    <xf numFmtId="0" fontId="18" fillId="3" borderId="3" xfId="5" applyFont="1" applyFill="1" applyBorder="1">
      <alignment vertical="center"/>
    </xf>
    <xf numFmtId="0" fontId="17" fillId="6" borderId="14" xfId="5" applyFont="1" applyFill="1" applyBorder="1" applyAlignment="1">
      <alignment vertical="top"/>
    </xf>
    <xf numFmtId="0" fontId="17" fillId="3" borderId="8" xfId="5" applyFont="1" applyFill="1" applyBorder="1" applyAlignment="1">
      <alignment vertical="top"/>
    </xf>
    <xf numFmtId="0" fontId="17" fillId="6" borderId="14" xfId="5" applyFont="1" applyFill="1" applyBorder="1" applyAlignment="1">
      <alignment vertical="center" wrapText="1"/>
    </xf>
    <xf numFmtId="0" fontId="17" fillId="3" borderId="8" xfId="5" applyFont="1" applyFill="1" applyBorder="1" applyAlignment="1">
      <alignment horizontal="left" vertical="center" wrapText="1"/>
    </xf>
    <xf numFmtId="0" fontId="17" fillId="0" borderId="28" xfId="5" applyFont="1" applyBorder="1" applyAlignment="1">
      <alignment horizontal="center" vertical="center"/>
    </xf>
    <xf numFmtId="38" fontId="14" fillId="0" borderId="13" xfId="6" applyFont="1" applyFill="1" applyBorder="1" applyAlignment="1">
      <alignment horizontal="center" vertical="center"/>
    </xf>
    <xf numFmtId="38" fontId="17" fillId="0" borderId="6" xfId="6" applyFont="1" applyFill="1" applyBorder="1" applyAlignment="1">
      <alignment horizontal="center" vertical="center"/>
    </xf>
    <xf numFmtId="38" fontId="20" fillId="0" borderId="0" xfId="6" applyFont="1" applyFill="1" applyBorder="1" applyAlignment="1">
      <alignment horizontal="center" vertical="center"/>
    </xf>
    <xf numFmtId="0" fontId="20" fillId="0" borderId="0" xfId="5" applyFont="1" applyAlignment="1">
      <alignment horizontal="center" vertical="center"/>
    </xf>
    <xf numFmtId="0" fontId="17" fillId="0" borderId="0" xfId="5" applyFont="1" applyAlignment="1">
      <alignment horizontal="center" vertical="center"/>
    </xf>
    <xf numFmtId="0" fontId="17" fillId="0" borderId="28" xfId="5" applyFont="1" applyBorder="1" applyAlignment="1">
      <alignment horizontal="center" vertical="center" wrapText="1"/>
    </xf>
    <xf numFmtId="0" fontId="17" fillId="7" borderId="0" xfId="5" applyFont="1" applyFill="1">
      <alignment vertical="center"/>
    </xf>
    <xf numFmtId="0" fontId="17" fillId="6" borderId="15" xfId="5" applyFont="1" applyFill="1" applyBorder="1" applyAlignment="1">
      <alignment vertical="center" wrapText="1"/>
    </xf>
    <xf numFmtId="0" fontId="17" fillId="3" borderId="10" xfId="5" applyFont="1" applyFill="1" applyBorder="1" applyAlignment="1">
      <alignment horizontal="left" vertical="center" wrapText="1"/>
    </xf>
    <xf numFmtId="0" fontId="18" fillId="6" borderId="1" xfId="5" applyFont="1" applyFill="1" applyBorder="1" applyAlignment="1">
      <alignment horizontal="left" vertical="center"/>
    </xf>
    <xf numFmtId="0" fontId="17" fillId="6" borderId="1" xfId="5" applyFont="1" applyFill="1" applyBorder="1" applyAlignment="1">
      <alignment horizontal="left" vertical="center"/>
    </xf>
    <xf numFmtId="0" fontId="17" fillId="6" borderId="1" xfId="5" applyFont="1" applyFill="1" applyBorder="1" applyAlignment="1">
      <alignment horizontal="center" vertical="center"/>
    </xf>
    <xf numFmtId="0" fontId="17" fillId="6" borderId="2" xfId="5" applyFont="1" applyFill="1" applyBorder="1" applyAlignment="1">
      <alignment horizontal="center" vertical="center"/>
    </xf>
    <xf numFmtId="0" fontId="17" fillId="6" borderId="2" xfId="5" applyFont="1" applyFill="1" applyBorder="1" applyAlignment="1">
      <alignment horizontal="left" vertical="center" shrinkToFit="1"/>
    </xf>
    <xf numFmtId="0" fontId="17" fillId="6" borderId="3" xfId="5" applyFont="1" applyFill="1" applyBorder="1" applyAlignment="1">
      <alignment horizontal="left" vertical="center" shrinkToFit="1"/>
    </xf>
    <xf numFmtId="0" fontId="18" fillId="6" borderId="28" xfId="5" applyFont="1" applyFill="1" applyBorder="1" applyAlignment="1">
      <alignment horizontal="left" vertical="center"/>
    </xf>
    <xf numFmtId="0" fontId="17" fillId="6" borderId="10" xfId="5" applyFont="1" applyFill="1" applyBorder="1" applyAlignment="1">
      <alignment horizontal="left" vertical="center" wrapText="1"/>
    </xf>
    <xf numFmtId="0" fontId="17" fillId="6" borderId="10" xfId="5" applyFont="1" applyFill="1" applyBorder="1" applyAlignment="1">
      <alignment horizontal="center" vertical="center" wrapText="1"/>
    </xf>
    <xf numFmtId="0" fontId="17" fillId="6" borderId="7" xfId="5" applyFont="1" applyFill="1" applyBorder="1" applyAlignment="1">
      <alignment horizontal="center" vertical="center" wrapText="1"/>
    </xf>
    <xf numFmtId="0" fontId="17" fillId="6" borderId="7" xfId="5" applyFont="1" applyFill="1" applyBorder="1" applyAlignment="1">
      <alignment horizontal="left" vertical="center" shrinkToFit="1"/>
    </xf>
    <xf numFmtId="0" fontId="17" fillId="6" borderId="11" xfId="5" applyFont="1" applyFill="1" applyBorder="1" applyAlignment="1">
      <alignment horizontal="left" vertical="center" shrinkToFit="1"/>
    </xf>
    <xf numFmtId="0" fontId="17" fillId="0" borderId="0" xfId="5" applyFont="1" applyAlignment="1">
      <alignment horizontal="left" vertical="center"/>
    </xf>
    <xf numFmtId="38" fontId="17" fillId="0" borderId="0" xfId="6" applyFont="1" applyFill="1" applyBorder="1" applyAlignment="1">
      <alignment horizontal="right" vertical="center"/>
    </xf>
    <xf numFmtId="0" fontId="14" fillId="0" borderId="0" xfId="5" applyFont="1" applyAlignment="1">
      <alignment horizontal="center" vertical="center"/>
    </xf>
    <xf numFmtId="0" fontId="17" fillId="6" borderId="2" xfId="5" applyFont="1" applyFill="1" applyBorder="1">
      <alignment vertical="center"/>
    </xf>
    <xf numFmtId="0" fontId="17" fillId="6" borderId="14" xfId="5" applyFont="1" applyFill="1" applyBorder="1" applyAlignment="1">
      <alignment horizontal="center" vertical="center"/>
    </xf>
    <xf numFmtId="0" fontId="17" fillId="3" borderId="8" xfId="5" applyFont="1" applyFill="1" applyBorder="1" applyAlignment="1">
      <alignment horizontal="center" vertical="center"/>
    </xf>
    <xf numFmtId="38" fontId="14" fillId="0" borderId="28" xfId="6" applyFont="1" applyFill="1" applyBorder="1" applyAlignment="1">
      <alignment horizontal="center" vertical="center"/>
    </xf>
    <xf numFmtId="38" fontId="14" fillId="0" borderId="6" xfId="6" applyFont="1" applyFill="1" applyBorder="1" applyAlignment="1">
      <alignment horizontal="center" vertical="center"/>
    </xf>
    <xf numFmtId="0" fontId="17" fillId="0" borderId="13" xfId="5" applyFont="1" applyBorder="1">
      <alignment vertical="center"/>
    </xf>
    <xf numFmtId="0" fontId="17" fillId="0" borderId="28" xfId="5" applyFont="1" applyBorder="1">
      <alignment vertical="center"/>
    </xf>
    <xf numFmtId="38" fontId="14" fillId="0" borderId="28" xfId="6" applyFont="1" applyFill="1" applyBorder="1" applyAlignment="1">
      <alignment horizontal="center" vertical="center" wrapText="1"/>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7" fillId="0" borderId="0" xfId="5" applyFont="1" applyAlignment="1">
      <alignment horizontal="center" vertical="center" wrapText="1"/>
    </xf>
    <xf numFmtId="0" fontId="17" fillId="0" borderId="0" xfId="5" applyFont="1" applyAlignment="1">
      <alignment vertical="center" wrapText="1"/>
    </xf>
    <xf numFmtId="0" fontId="17" fillId="6" borderId="5" xfId="5" applyFont="1" applyFill="1" applyBorder="1" applyAlignment="1">
      <alignment horizontal="center" vertical="center"/>
    </xf>
    <xf numFmtId="0" fontId="17" fillId="6" borderId="6" xfId="5" applyFont="1" applyFill="1" applyBorder="1" applyAlignment="1">
      <alignment horizontal="center" vertical="center"/>
    </xf>
    <xf numFmtId="0" fontId="17" fillId="6" borderId="0" xfId="5" applyFont="1" applyFill="1">
      <alignment vertical="center"/>
    </xf>
    <xf numFmtId="0" fontId="6" fillId="4" borderId="0" xfId="0" applyFont="1" applyFill="1">
      <alignment vertical="center"/>
    </xf>
    <xf numFmtId="0" fontId="11" fillId="4" borderId="0" xfId="0"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4"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4" fillId="0" borderId="28" xfId="0" applyNumberFormat="1" applyFont="1" applyBorder="1" applyAlignment="1">
      <alignment horizontal="left" vertical="center" wrapText="1"/>
    </xf>
    <xf numFmtId="0" fontId="24" fillId="0" borderId="28" xfId="0" applyFont="1" applyBorder="1" applyAlignment="1">
      <alignment horizontal="left" vertical="center" wrapText="1"/>
    </xf>
    <xf numFmtId="49" fontId="24" fillId="0" borderId="13" xfId="0" applyNumberFormat="1" applyFont="1" applyBorder="1" applyAlignment="1">
      <alignment vertical="center" wrapText="1"/>
    </xf>
    <xf numFmtId="0" fontId="24" fillId="0" borderId="13" xfId="0" applyFont="1" applyBorder="1" applyAlignment="1">
      <alignment horizontal="left" vertical="center" wrapText="1"/>
    </xf>
    <xf numFmtId="0" fontId="24"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4" fillId="5" borderId="28" xfId="0" applyNumberFormat="1" applyFont="1" applyFill="1" applyBorder="1" applyAlignment="1">
      <alignment horizontal="center" vertical="top"/>
    </xf>
    <xf numFmtId="0" fontId="24" fillId="5" borderId="28" xfId="0" applyFont="1" applyFill="1" applyBorder="1" applyAlignment="1">
      <alignment horizontal="center" vertical="top"/>
    </xf>
    <xf numFmtId="0" fontId="13" fillId="0" borderId="9" xfId="0" applyFont="1" applyBorder="1">
      <alignment vertical="center"/>
    </xf>
    <xf numFmtId="0" fontId="8" fillId="0" borderId="31" xfId="0" applyFont="1" applyBorder="1">
      <alignment vertical="center"/>
    </xf>
    <xf numFmtId="0" fontId="28" fillId="0" borderId="0" xfId="0" applyFont="1">
      <alignment vertical="center"/>
    </xf>
    <xf numFmtId="0" fontId="27" fillId="9" borderId="29" xfId="0" applyFont="1" applyFill="1" applyBorder="1">
      <alignment vertical="center"/>
    </xf>
    <xf numFmtId="0" fontId="8" fillId="9" borderId="30" xfId="0" applyFont="1" applyFill="1" applyBorder="1">
      <alignment vertical="center"/>
    </xf>
    <xf numFmtId="49" fontId="8" fillId="0" borderId="28" xfId="0" applyNumberFormat="1" applyFont="1" applyBorder="1" applyAlignment="1">
      <alignment vertical="center" shrinkToFit="1"/>
    </xf>
    <xf numFmtId="0" fontId="8" fillId="0" borderId="0" xfId="0" applyFont="1" applyAlignment="1">
      <alignment horizontal="center" vertical="center"/>
    </xf>
    <xf numFmtId="0" fontId="9" fillId="0" borderId="2" xfId="0" applyFont="1" applyBorder="1" applyAlignment="1">
      <alignment horizontal="center" vertical="center"/>
    </xf>
    <xf numFmtId="0" fontId="11" fillId="0" borderId="2" xfId="0" applyFont="1" applyBorder="1">
      <alignment vertical="center"/>
    </xf>
    <xf numFmtId="0" fontId="9" fillId="0" borderId="2" xfId="0" applyFont="1" applyBorder="1">
      <alignment vertical="center"/>
    </xf>
    <xf numFmtId="0" fontId="9" fillId="0" borderId="2" xfId="0" applyFont="1" applyBorder="1" applyAlignment="1">
      <alignment horizontal="left" vertical="center"/>
    </xf>
    <xf numFmtId="0" fontId="9" fillId="0" borderId="2" xfId="0" applyFont="1" applyBorder="1" applyProtection="1">
      <alignment vertical="center"/>
      <protection locked="0"/>
    </xf>
    <xf numFmtId="0" fontId="9" fillId="0" borderId="0" xfId="0" applyFont="1" applyProtection="1">
      <alignment vertical="center"/>
      <protection locked="0"/>
    </xf>
    <xf numFmtId="49" fontId="11" fillId="0" borderId="0" xfId="0" applyNumberFormat="1" applyFont="1" applyAlignment="1">
      <alignment horizontal="center" vertical="center" wrapText="1"/>
    </xf>
    <xf numFmtId="0" fontId="10" fillId="0" borderId="0" xfId="0" applyFont="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Border="1" applyAlignment="1">
      <alignment vertical="center" shrinkToFit="1"/>
    </xf>
    <xf numFmtId="0" fontId="7" fillId="4" borderId="0" xfId="0" applyFont="1" applyFill="1" applyAlignment="1">
      <alignment horizontal="left" vertical="center"/>
    </xf>
    <xf numFmtId="0" fontId="11" fillId="0" borderId="0" xfId="0" applyFont="1" applyAlignment="1">
      <alignment vertical="center" shrinkToFit="1"/>
    </xf>
    <xf numFmtId="0" fontId="13" fillId="0" borderId="0" xfId="0" applyFont="1" applyAlignment="1">
      <alignment horizontal="right" vertical="center"/>
    </xf>
    <xf numFmtId="0" fontId="13" fillId="0" borderId="0" xfId="0" applyFont="1" applyAlignment="1">
      <alignment horizontal="center" vertical="center"/>
    </xf>
    <xf numFmtId="0" fontId="6" fillId="0" borderId="0" xfId="0" applyFont="1" applyAlignment="1">
      <alignment horizontal="right" vertical="center"/>
    </xf>
    <xf numFmtId="0" fontId="29" fillId="0" borderId="28" xfId="0" applyFont="1" applyBorder="1" applyAlignment="1">
      <alignment horizontal="left" vertical="center" wrapText="1"/>
    </xf>
    <xf numFmtId="0" fontId="29" fillId="0" borderId="13" xfId="0" applyFont="1" applyBorder="1" applyAlignment="1">
      <alignment horizontal="left" vertical="center" wrapText="1"/>
    </xf>
    <xf numFmtId="0" fontId="13" fillId="0" borderId="0" xfId="0" applyFont="1" applyAlignment="1"/>
    <xf numFmtId="0" fontId="13" fillId="0" borderId="0" xfId="0" applyFont="1" applyAlignment="1">
      <alignment vertical="center" wrapText="1"/>
    </xf>
    <xf numFmtId="0" fontId="30" fillId="0" borderId="0" xfId="0" applyFont="1">
      <alignment vertical="center"/>
    </xf>
    <xf numFmtId="49" fontId="11" fillId="0" borderId="17" xfId="0" applyNumberFormat="1" applyFont="1" applyBorder="1" applyAlignment="1">
      <alignment vertical="center" wrapText="1"/>
    </xf>
    <xf numFmtId="0" fontId="10" fillId="0" borderId="17" xfId="0" applyFont="1" applyBorder="1" applyAlignment="1">
      <alignment vertical="center" shrinkToFit="1"/>
    </xf>
    <xf numFmtId="0" fontId="10" fillId="0" borderId="18" xfId="0" applyFont="1" applyBorder="1" applyAlignment="1">
      <alignment vertical="center" shrinkToFit="1"/>
    </xf>
    <xf numFmtId="49" fontId="11" fillId="0" borderId="16" xfId="0" applyNumberFormat="1" applyFont="1" applyBorder="1">
      <alignment vertical="center"/>
    </xf>
    <xf numFmtId="0" fontId="34" fillId="0" borderId="0" xfId="0" applyFont="1">
      <alignment vertical="center"/>
    </xf>
    <xf numFmtId="0" fontId="13" fillId="0" borderId="0" xfId="0" applyFont="1" applyAlignment="1">
      <alignment horizontal="left" vertical="center"/>
    </xf>
    <xf numFmtId="0" fontId="13" fillId="3" borderId="0" xfId="0" applyFont="1" applyFill="1" applyAlignment="1" applyProtection="1">
      <alignment horizontal="right" vertical="center"/>
      <protection locked="0"/>
    </xf>
    <xf numFmtId="0" fontId="13" fillId="3" borderId="0" xfId="0" applyFont="1" applyFill="1" applyAlignment="1" applyProtection="1">
      <alignment horizontal="center" vertical="center"/>
      <protection locked="0"/>
    </xf>
    <xf numFmtId="180" fontId="8" fillId="0" borderId="28" xfId="0" applyNumberFormat="1" applyFont="1" applyBorder="1" applyAlignment="1" applyProtection="1">
      <alignment vertical="center" shrinkToFit="1"/>
      <protection locked="0"/>
    </xf>
    <xf numFmtId="0" fontId="23" fillId="0" borderId="0" xfId="0" applyFont="1" applyAlignment="1">
      <alignment horizontal="center" vertical="center"/>
    </xf>
    <xf numFmtId="0" fontId="33" fillId="0" borderId="0" xfId="0" applyFont="1" applyAlignment="1">
      <alignment horizontal="left" vertical="center" wrapText="1"/>
    </xf>
    <xf numFmtId="176" fontId="13" fillId="0" borderId="0" xfId="0" applyNumberFormat="1" applyFont="1">
      <alignment vertical="center"/>
    </xf>
    <xf numFmtId="0" fontId="13" fillId="0" borderId="0" xfId="0" applyFont="1">
      <alignment vertical="center"/>
    </xf>
    <xf numFmtId="0" fontId="33"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3" borderId="0" xfId="0" applyFont="1" applyFill="1" applyAlignment="1" applyProtection="1">
      <alignment horizontal="right" vertical="center"/>
      <protection locked="0"/>
    </xf>
    <xf numFmtId="0" fontId="6" fillId="3" borderId="28" xfId="0" applyFont="1" applyFill="1" applyBorder="1" applyAlignment="1" applyProtection="1">
      <alignment vertical="center" shrinkToFit="1"/>
      <protection locked="0"/>
    </xf>
    <xf numFmtId="0" fontId="6" fillId="2" borderId="4" xfId="0" applyFont="1" applyFill="1" applyBorder="1">
      <alignment vertical="center"/>
    </xf>
    <xf numFmtId="0" fontId="6" fillId="2" borderId="5" xfId="0" applyFont="1" applyFill="1" applyBorder="1">
      <alignment vertical="center"/>
    </xf>
    <xf numFmtId="0" fontId="6" fillId="2" borderId="10" xfId="0" applyFont="1" applyFill="1" applyBorder="1">
      <alignment vertical="center"/>
    </xf>
    <xf numFmtId="0" fontId="6" fillId="2" borderId="7" xfId="0" applyFont="1" applyFill="1" applyBorder="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lignment vertical="center"/>
    </xf>
    <xf numFmtId="0" fontId="6" fillId="2" borderId="2" xfId="0" applyFont="1" applyFill="1" applyBorder="1">
      <alignment vertical="center"/>
    </xf>
    <xf numFmtId="0" fontId="13" fillId="3" borderId="0" xfId="0" applyFont="1" applyFill="1" applyAlignment="1" applyProtection="1">
      <alignment horizontal="left" vertical="center" shrinkToFit="1"/>
      <protection locked="0"/>
    </xf>
    <xf numFmtId="0" fontId="11" fillId="2" borderId="1" xfId="0" applyFont="1" applyFill="1" applyBorder="1" applyAlignment="1">
      <alignment horizontal="center" vertical="center" wrapText="1" shrinkToFit="1"/>
    </xf>
    <xf numFmtId="0" fontId="11" fillId="2" borderId="3" xfId="0" applyFont="1" applyFill="1" applyBorder="1" applyAlignment="1">
      <alignment horizontal="center" vertical="center" shrinkToFit="1"/>
    </xf>
    <xf numFmtId="0" fontId="9" fillId="0" borderId="0" xfId="0" applyFont="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49" fontId="38" fillId="0" borderId="0" xfId="0" applyNumberFormat="1" applyFont="1" applyAlignment="1">
      <alignment horizontal="left" vertical="center" wrapText="1"/>
    </xf>
    <xf numFmtId="49" fontId="37" fillId="0" borderId="0" xfId="0" applyNumberFormat="1" applyFont="1" applyAlignment="1">
      <alignment horizontal="left" vertical="center" wrapText="1"/>
    </xf>
    <xf numFmtId="49" fontId="11" fillId="4" borderId="1" xfId="0" applyNumberFormat="1" applyFont="1" applyFill="1" applyBorder="1" applyAlignment="1">
      <alignment horizontal="center" vertical="center"/>
    </xf>
    <xf numFmtId="49" fontId="11" fillId="4" borderId="2" xfId="0" applyNumberFormat="1" applyFont="1" applyFill="1" applyBorder="1" applyAlignment="1">
      <alignment horizontal="center" vertical="center"/>
    </xf>
    <xf numFmtId="49" fontId="11" fillId="4" borderId="3" xfId="0" applyNumberFormat="1"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11" xfId="0" applyFont="1" applyFill="1" applyBorder="1" applyAlignment="1">
      <alignment horizontal="center" vertical="center"/>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0" fillId="3" borderId="19" xfId="0" applyFont="1" applyFill="1" applyBorder="1" applyAlignment="1" applyProtection="1">
      <alignment horizontal="left" vertical="center" shrinkToFit="1"/>
      <protection locked="0"/>
    </xf>
    <xf numFmtId="0" fontId="10" fillId="3" borderId="20" xfId="0" applyFont="1" applyFill="1" applyBorder="1" applyAlignment="1" applyProtection="1">
      <alignment horizontal="left" vertical="center" shrinkToFit="1"/>
      <protection locked="0"/>
    </xf>
    <xf numFmtId="0" fontId="10" fillId="3" borderId="21" xfId="0" applyFont="1" applyFill="1" applyBorder="1" applyAlignment="1" applyProtection="1">
      <alignment horizontal="left" vertical="center" shrinkToFit="1"/>
      <protection locked="0"/>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177" fontId="11" fillId="3" borderId="17" xfId="4" applyNumberFormat="1" applyFont="1" applyFill="1" applyBorder="1" applyAlignment="1" applyProtection="1">
      <alignment vertical="center" shrinkToFit="1"/>
      <protection locked="0"/>
    </xf>
    <xf numFmtId="0" fontId="37" fillId="0" borderId="0" xfId="0" applyFont="1" applyAlignment="1">
      <alignment horizontal="left" vertical="center" wrapText="1"/>
    </xf>
    <xf numFmtId="177" fontId="11" fillId="3" borderId="12" xfId="4" applyNumberFormat="1" applyFont="1" applyFill="1" applyBorder="1" applyAlignment="1" applyProtection="1">
      <alignment vertical="center" shrinkToFit="1"/>
      <protection locked="0"/>
    </xf>
    <xf numFmtId="0" fontId="10" fillId="0" borderId="0" xfId="0" applyFont="1" applyAlignment="1">
      <alignment horizontal="center" vertical="center"/>
    </xf>
    <xf numFmtId="0" fontId="34" fillId="8" borderId="1" xfId="0" applyFont="1" applyFill="1" applyBorder="1" applyAlignment="1">
      <alignment horizontal="center" vertical="center"/>
    </xf>
    <xf numFmtId="0" fontId="34" fillId="8" borderId="2" xfId="0" applyFont="1" applyFill="1" applyBorder="1" applyAlignment="1">
      <alignment horizontal="center" vertical="center"/>
    </xf>
    <xf numFmtId="0" fontId="34"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11" xfId="0" applyFont="1" applyFill="1" applyBorder="1" applyAlignment="1" applyProtection="1">
      <alignment horizontal="center" vertical="center"/>
      <protection locked="0"/>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10" xfId="0" applyFont="1" applyFill="1" applyBorder="1" applyAlignment="1" applyProtection="1">
      <alignment vertical="center" shrinkToFit="1"/>
      <protection locked="0"/>
    </xf>
    <xf numFmtId="0" fontId="11" fillId="3" borderId="7" xfId="0" applyFont="1" applyFill="1" applyBorder="1" applyAlignment="1" applyProtection="1">
      <alignment vertical="center" shrinkToFit="1"/>
      <protection locked="0"/>
    </xf>
    <xf numFmtId="0" fontId="11"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0" fillId="0" borderId="0" xfId="0" applyFont="1" applyAlignment="1">
      <alignment horizontal="center" vertical="center" wrapText="1"/>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protection locked="0"/>
    </xf>
    <xf numFmtId="0" fontId="9" fillId="10" borderId="3" xfId="0" applyFont="1" applyFill="1" applyBorder="1" applyAlignment="1" applyProtection="1">
      <alignment horizontal="center" vertical="center"/>
      <protection locked="0"/>
    </xf>
    <xf numFmtId="179" fontId="11" fillId="0" borderId="0" xfId="0" applyNumberFormat="1" applyFont="1" applyAlignment="1">
      <alignment vertical="center" shrinkToFit="1"/>
    </xf>
    <xf numFmtId="0" fontId="11" fillId="0" borderId="0" xfId="0" applyFont="1">
      <alignment vertical="center"/>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4" borderId="5" xfId="0" applyFont="1" applyFill="1" applyBorder="1" applyAlignment="1">
      <alignment horizontal="left" vertical="center"/>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0" fontId="11" fillId="4" borderId="11" xfId="0" applyFont="1" applyFill="1" applyBorder="1" applyAlignment="1">
      <alignment horizontal="left" vertical="center"/>
    </xf>
    <xf numFmtId="179" fontId="11" fillId="0" borderId="4" xfId="0" applyNumberFormat="1" applyFont="1" applyBorder="1" applyAlignment="1" applyProtection="1">
      <alignment horizontal="right" vertical="center" shrinkToFit="1"/>
      <protection locked="0"/>
    </xf>
    <xf numFmtId="179" fontId="11" fillId="0" borderId="5" xfId="0" applyNumberFormat="1" applyFont="1" applyBorder="1" applyAlignment="1" applyProtection="1">
      <alignment horizontal="right" vertical="center" shrinkToFit="1"/>
      <protection locked="0"/>
    </xf>
    <xf numFmtId="179" fontId="11" fillId="0" borderId="10" xfId="0" applyNumberFormat="1" applyFont="1" applyBorder="1" applyAlignment="1" applyProtection="1">
      <alignment horizontal="right" vertical="center" shrinkToFit="1"/>
      <protection locked="0"/>
    </xf>
    <xf numFmtId="179" fontId="11" fillId="0" borderId="7" xfId="0" applyNumberFormat="1" applyFont="1" applyBorder="1" applyAlignment="1" applyProtection="1">
      <alignment horizontal="right" vertical="center" shrinkToFit="1"/>
      <protection locked="0"/>
    </xf>
    <xf numFmtId="179" fontId="11" fillId="0" borderId="4" xfId="0" applyNumberFormat="1" applyFont="1" applyBorder="1" applyAlignment="1">
      <alignment vertical="center" wrapText="1"/>
    </xf>
    <xf numFmtId="179" fontId="11" fillId="0" borderId="5" xfId="0" applyNumberFormat="1" applyFont="1" applyBorder="1" applyAlignment="1">
      <alignment vertical="center" wrapText="1"/>
    </xf>
    <xf numFmtId="179" fontId="11" fillId="0" borderId="10" xfId="0" applyNumberFormat="1" applyFont="1" applyBorder="1" applyAlignment="1">
      <alignment vertical="center" wrapText="1"/>
    </xf>
    <xf numFmtId="179" fontId="11" fillId="0" borderId="7" xfId="0" applyNumberFormat="1" applyFont="1" applyBorder="1" applyAlignment="1">
      <alignment vertical="center" wrapText="1"/>
    </xf>
    <xf numFmtId="0" fontId="11" fillId="4" borderId="5" xfId="0" applyFont="1" applyFill="1" applyBorder="1">
      <alignment vertical="center"/>
    </xf>
    <xf numFmtId="0" fontId="11" fillId="4" borderId="6" xfId="0" applyFont="1" applyFill="1" applyBorder="1">
      <alignment vertical="center"/>
    </xf>
    <xf numFmtId="0" fontId="11" fillId="4" borderId="7" xfId="0" applyFont="1" applyFill="1" applyBorder="1">
      <alignment vertical="center"/>
    </xf>
    <xf numFmtId="0" fontId="11" fillId="4" borderId="11" xfId="0" applyFont="1" applyFill="1" applyBorder="1">
      <alignment vertical="center"/>
    </xf>
    <xf numFmtId="179" fontId="11" fillId="3" borderId="4" xfId="0" applyNumberFormat="1" applyFont="1" applyFill="1" applyBorder="1" applyAlignment="1" applyProtection="1">
      <alignment vertical="center" wrapText="1"/>
      <protection locked="0"/>
    </xf>
    <xf numFmtId="179" fontId="11" fillId="3" borderId="5" xfId="0" applyNumberFormat="1" applyFont="1" applyFill="1" applyBorder="1" applyAlignment="1" applyProtection="1">
      <alignment vertical="center" wrapText="1"/>
      <protection locked="0"/>
    </xf>
    <xf numFmtId="179" fontId="11" fillId="3" borderId="10" xfId="0" applyNumberFormat="1" applyFont="1" applyFill="1" applyBorder="1" applyAlignment="1" applyProtection="1">
      <alignment vertical="center" wrapText="1"/>
      <protection locked="0"/>
    </xf>
    <xf numFmtId="179" fontId="11" fillId="3" borderId="7" xfId="0" applyNumberFormat="1" applyFont="1" applyFill="1" applyBorder="1" applyAlignment="1" applyProtection="1">
      <alignment vertical="center" wrapText="1"/>
      <protection locked="0"/>
    </xf>
    <xf numFmtId="0" fontId="11" fillId="10" borderId="1" xfId="0" applyFont="1" applyFill="1" applyBorder="1" applyAlignment="1" applyProtection="1">
      <alignment vertical="center" shrinkToFit="1"/>
      <protection locked="0"/>
    </xf>
    <xf numFmtId="0" fontId="11" fillId="10" borderId="2" xfId="0" applyFont="1" applyFill="1" applyBorder="1" applyAlignment="1" applyProtection="1">
      <alignment vertical="center" shrinkToFit="1"/>
      <protection locked="0"/>
    </xf>
    <xf numFmtId="0" fontId="11" fillId="10" borderId="3" xfId="0" applyFont="1" applyFill="1" applyBorder="1" applyAlignment="1" applyProtection="1">
      <alignment vertical="center" shrinkToFit="1"/>
      <protection locked="0"/>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179" fontId="11" fillId="3" borderId="4" xfId="0" applyNumberFormat="1" applyFont="1" applyFill="1" applyBorder="1" applyAlignment="1" applyProtection="1">
      <alignment vertical="center" shrinkToFit="1"/>
      <protection locked="0"/>
    </xf>
    <xf numFmtId="179" fontId="11" fillId="3" borderId="5" xfId="0" applyNumberFormat="1" applyFont="1" applyFill="1" applyBorder="1" applyAlignment="1" applyProtection="1">
      <alignment vertical="center" shrinkToFit="1"/>
      <protection locked="0"/>
    </xf>
    <xf numFmtId="179" fontId="11" fillId="3" borderId="10" xfId="0" applyNumberFormat="1" applyFont="1" applyFill="1" applyBorder="1" applyAlignment="1" applyProtection="1">
      <alignment vertical="center" shrinkToFit="1"/>
      <protection locked="0"/>
    </xf>
    <xf numFmtId="179" fontId="11" fillId="3" borderId="7" xfId="0" applyNumberFormat="1" applyFont="1" applyFill="1" applyBorder="1" applyAlignment="1" applyProtection="1">
      <alignment vertical="center" shrinkToFit="1"/>
      <protection locked="0"/>
    </xf>
    <xf numFmtId="0" fontId="11" fillId="4" borderId="0" xfId="0" applyFont="1" applyFill="1">
      <alignment vertical="center"/>
    </xf>
    <xf numFmtId="0" fontId="11" fillId="4" borderId="9" xfId="0" applyFont="1" applyFill="1" applyBorder="1">
      <alignment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9" fillId="0" borderId="8" xfId="5" applyFont="1" applyBorder="1" applyAlignment="1">
      <alignment horizontal="center" vertical="center"/>
    </xf>
    <xf numFmtId="0" fontId="18" fillId="0" borderId="0" xfId="5" applyFont="1" applyAlignment="1">
      <alignment horizontal="center" vertical="center"/>
    </xf>
    <xf numFmtId="0" fontId="17" fillId="0" borderId="22" xfId="5" applyFont="1" applyBorder="1" applyAlignment="1">
      <alignment horizontal="center" vertical="top" wrapText="1"/>
    </xf>
    <xf numFmtId="0" fontId="17" fillId="0" borderId="23" xfId="5" applyFont="1" applyBorder="1" applyAlignment="1">
      <alignment horizontal="center" vertical="top"/>
    </xf>
    <xf numFmtId="0" fontId="17" fillId="0" borderId="24" xfId="5" applyFont="1" applyBorder="1" applyAlignment="1">
      <alignment horizontal="center" vertical="top"/>
    </xf>
    <xf numFmtId="0" fontId="21" fillId="0" borderId="1" xfId="5" applyFont="1" applyBorder="1" applyAlignment="1">
      <alignment horizontal="left" vertical="top" wrapText="1"/>
    </xf>
    <xf numFmtId="0" fontId="21" fillId="0" borderId="3" xfId="5" applyFont="1" applyBorder="1" applyAlignment="1">
      <alignment horizontal="left" vertical="top" wrapText="1"/>
    </xf>
    <xf numFmtId="0" fontId="17" fillId="0" borderId="28" xfId="5" applyFont="1" applyBorder="1" applyAlignment="1">
      <alignment horizontal="center" vertical="center"/>
    </xf>
    <xf numFmtId="0" fontId="17" fillId="0" borderId="28" xfId="5" applyFont="1" applyBorder="1" applyAlignment="1">
      <alignment horizontal="left" vertical="center"/>
    </xf>
    <xf numFmtId="0" fontId="17" fillId="0" borderId="28" xfId="5" applyFont="1" applyBorder="1" applyAlignment="1">
      <alignment horizontal="left" vertical="center" shrinkToFit="1"/>
    </xf>
    <xf numFmtId="0" fontId="19" fillId="0" borderId="0" xfId="5" applyFont="1" applyAlignment="1">
      <alignment horizontal="center" vertical="center"/>
    </xf>
    <xf numFmtId="0" fontId="17" fillId="0" borderId="28" xfId="5" applyFont="1" applyBorder="1">
      <alignment vertical="center"/>
    </xf>
    <xf numFmtId="0" fontId="17" fillId="0" borderId="28" xfId="5" applyFont="1" applyBorder="1" applyAlignment="1">
      <alignment horizontal="center" vertical="center" wrapText="1"/>
    </xf>
    <xf numFmtId="38" fontId="22" fillId="0" borderId="1" xfId="6" applyFont="1" applyFill="1" applyBorder="1" applyAlignment="1">
      <alignment horizontal="left" vertical="top" wrapText="1"/>
    </xf>
    <xf numFmtId="38" fontId="22" fillId="0" borderId="3" xfId="6" applyFont="1" applyFill="1" applyBorder="1" applyAlignment="1">
      <alignment horizontal="left" vertical="top" wrapText="1"/>
    </xf>
    <xf numFmtId="38" fontId="17" fillId="0" borderId="1" xfId="6" applyFont="1" applyFill="1" applyBorder="1" applyAlignment="1">
      <alignment horizontal="left" vertical="center" wrapText="1"/>
    </xf>
    <xf numFmtId="38" fontId="17" fillId="0" borderId="3" xfId="6" applyFont="1" applyFill="1" applyBorder="1" applyAlignment="1">
      <alignment horizontal="left" vertical="center" wrapText="1"/>
    </xf>
    <xf numFmtId="0" fontId="20" fillId="3" borderId="1" xfId="5" applyFont="1" applyFill="1" applyBorder="1" applyAlignment="1">
      <alignment horizontal="center" vertical="center"/>
    </xf>
    <xf numFmtId="0" fontId="20" fillId="3" borderId="3" xfId="5" applyFont="1" applyFill="1" applyBorder="1" applyAlignment="1">
      <alignment horizontal="center" vertical="center"/>
    </xf>
    <xf numFmtId="0" fontId="17" fillId="0" borderId="25" xfId="5" applyFont="1" applyBorder="1" applyAlignment="1">
      <alignment horizontal="center" vertical="top"/>
    </xf>
    <xf numFmtId="0" fontId="17" fillId="0" borderId="26" xfId="5" applyFont="1" applyBorder="1" applyAlignment="1">
      <alignment horizontal="center" vertical="top"/>
    </xf>
    <xf numFmtId="0" fontId="17" fillId="0" borderId="27" xfId="5" applyFont="1" applyBorder="1" applyAlignment="1">
      <alignment horizontal="center" vertical="top"/>
    </xf>
    <xf numFmtId="0" fontId="21" fillId="0" borderId="4" xfId="5" applyFont="1" applyBorder="1" applyAlignment="1">
      <alignment horizontal="left" vertical="top" wrapText="1"/>
    </xf>
    <xf numFmtId="0" fontId="21" fillId="0" borderId="6" xfId="5" applyFont="1" applyBorder="1" applyAlignment="1">
      <alignment horizontal="left" vertical="top" wrapText="1"/>
    </xf>
    <xf numFmtId="0" fontId="21" fillId="0" borderId="10" xfId="5" applyFont="1" applyBorder="1" applyAlignment="1">
      <alignment horizontal="left" vertical="top" wrapText="1"/>
    </xf>
    <xf numFmtId="0" fontId="21" fillId="0" borderId="11" xfId="5" applyFont="1" applyBorder="1" applyAlignment="1">
      <alignment horizontal="left" vertical="top" wrapText="1"/>
    </xf>
    <xf numFmtId="0" fontId="21" fillId="0" borderId="4" xfId="5" applyFont="1" applyBorder="1" applyAlignment="1">
      <alignment horizontal="center" vertical="top" wrapText="1"/>
    </xf>
    <xf numFmtId="0" fontId="21" fillId="0" borderId="6" xfId="5" applyFont="1" applyBorder="1" applyAlignment="1">
      <alignment horizontal="center" vertical="top" wrapText="1"/>
    </xf>
    <xf numFmtId="0" fontId="21" fillId="0" borderId="10" xfId="5" applyFont="1" applyBorder="1" applyAlignment="1">
      <alignment horizontal="center" vertical="top" wrapText="1"/>
    </xf>
    <xf numFmtId="0" fontId="21" fillId="0" borderId="11" xfId="5" applyFont="1" applyBorder="1" applyAlignment="1">
      <alignment horizontal="center" vertical="top" wrapText="1"/>
    </xf>
    <xf numFmtId="0" fontId="17" fillId="0" borderId="13" xfId="5" applyFont="1" applyBorder="1" applyAlignment="1">
      <alignment horizontal="center" vertical="center"/>
    </xf>
    <xf numFmtId="0" fontId="17" fillId="0" borderId="15" xfId="5" applyFont="1" applyBorder="1" applyAlignment="1">
      <alignment horizontal="center" vertical="center"/>
    </xf>
    <xf numFmtId="38" fontId="14" fillId="0" borderId="13" xfId="6" applyFont="1" applyFill="1" applyBorder="1" applyAlignment="1">
      <alignment horizontal="center" vertical="center"/>
    </xf>
    <xf numFmtId="38" fontId="14" fillId="0" borderId="15" xfId="6" applyFont="1" applyFill="1" applyBorder="1" applyAlignment="1">
      <alignment horizontal="center" vertical="center"/>
    </xf>
    <xf numFmtId="38" fontId="17" fillId="0" borderId="1" xfId="6" applyFont="1" applyFill="1" applyBorder="1" applyAlignment="1">
      <alignment horizontal="left" vertical="top" wrapText="1"/>
    </xf>
    <xf numFmtId="38" fontId="17" fillId="0" borderId="2" xfId="6" applyFont="1" applyFill="1" applyBorder="1" applyAlignment="1">
      <alignment horizontal="left" vertical="top" wrapText="1"/>
    </xf>
    <xf numFmtId="38" fontId="17" fillId="0" borderId="3" xfId="6" applyFont="1" applyFill="1" applyBorder="1" applyAlignment="1">
      <alignment horizontal="left" vertical="top" wrapText="1"/>
    </xf>
    <xf numFmtId="38" fontId="20" fillId="0" borderId="32" xfId="6" applyFont="1" applyFill="1" applyBorder="1" applyAlignment="1">
      <alignment horizontal="left" vertical="top" wrapText="1"/>
    </xf>
    <xf numFmtId="38" fontId="20" fillId="0" borderId="33" xfId="6" applyFont="1" applyFill="1" applyBorder="1" applyAlignment="1">
      <alignment horizontal="left" vertical="top" wrapText="1"/>
    </xf>
    <xf numFmtId="0" fontId="18" fillId="0" borderId="4" xfId="5" applyFont="1" applyBorder="1" applyAlignment="1">
      <alignment horizontal="center" vertical="center"/>
    </xf>
    <xf numFmtId="0" fontId="18" fillId="0" borderId="5" xfId="5" applyFont="1" applyBorder="1" applyAlignment="1">
      <alignment horizontal="center" vertical="center"/>
    </xf>
    <xf numFmtId="0" fontId="18" fillId="0" borderId="6" xfId="5" applyFont="1" applyBorder="1" applyAlignment="1">
      <alignment horizontal="center" vertical="center"/>
    </xf>
    <xf numFmtId="38" fontId="20" fillId="0" borderId="10" xfId="6" applyFont="1" applyFill="1" applyBorder="1" applyAlignment="1">
      <alignment horizontal="center" vertical="center"/>
    </xf>
    <xf numFmtId="38" fontId="20" fillId="0" borderId="7" xfId="6" applyFont="1" applyFill="1" applyBorder="1" applyAlignment="1">
      <alignment horizontal="center" vertical="center"/>
    </xf>
    <xf numFmtId="38" fontId="20" fillId="0" borderId="11" xfId="6" applyFont="1" applyFill="1" applyBorder="1" applyAlignment="1">
      <alignment horizontal="center" vertical="center"/>
    </xf>
    <xf numFmtId="38" fontId="17"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5"/>
  <cols>
    <col min="1" max="1" width="5.375" style="78" bestFit="1" customWidth="1"/>
    <col min="2" max="4" width="32.875" style="76" customWidth="1"/>
    <col min="5" max="5" width="4.25" style="78" customWidth="1"/>
    <col min="6" max="16384" width="9" style="78"/>
  </cols>
  <sheetData>
    <row r="2" spans="1:4" ht="17.25">
      <c r="A2" s="132" t="s">
        <v>0</v>
      </c>
      <c r="B2" s="132"/>
      <c r="C2" s="132"/>
      <c r="D2" s="132"/>
    </row>
    <row r="3" spans="1:4" ht="14.25">
      <c r="B3" s="77"/>
      <c r="C3" s="77"/>
    </row>
    <row r="4" spans="1:4" ht="14.25">
      <c r="A4" s="93" t="s">
        <v>1</v>
      </c>
      <c r="B4" s="94" t="s">
        <v>2</v>
      </c>
      <c r="C4" s="95" t="s">
        <v>3</v>
      </c>
      <c r="D4" s="95" t="s">
        <v>4</v>
      </c>
    </row>
    <row r="5" spans="1:4" ht="63.75" customHeight="1">
      <c r="A5" s="79">
        <v>1</v>
      </c>
      <c r="B5" s="80" t="s">
        <v>5</v>
      </c>
      <c r="C5" s="81"/>
      <c r="D5" s="81"/>
    </row>
    <row r="6" spans="1:4" ht="63.75" customHeight="1">
      <c r="A6" s="79">
        <f>A5+1</f>
        <v>2</v>
      </c>
      <c r="B6" s="80"/>
      <c r="C6" s="81" t="s">
        <v>205</v>
      </c>
      <c r="D6" s="81"/>
    </row>
    <row r="7" spans="1:4" ht="90" customHeight="1">
      <c r="A7" s="79">
        <f t="shared" ref="A7:A13" si="0">A6+1</f>
        <v>3</v>
      </c>
      <c r="B7" s="80"/>
      <c r="C7" s="81"/>
      <c r="D7" s="81" t="s">
        <v>206</v>
      </c>
    </row>
    <row r="8" spans="1:4" ht="63.75" customHeight="1">
      <c r="A8" s="79">
        <f t="shared" si="0"/>
        <v>4</v>
      </c>
      <c r="B8" s="80"/>
      <c r="C8" s="81" t="s">
        <v>6</v>
      </c>
      <c r="D8" s="81"/>
    </row>
    <row r="9" spans="1:4" ht="120" customHeight="1">
      <c r="A9" s="79">
        <f t="shared" si="0"/>
        <v>5</v>
      </c>
      <c r="B9" s="80"/>
      <c r="C9" s="83" t="s">
        <v>7</v>
      </c>
      <c r="D9" s="96"/>
    </row>
    <row r="10" spans="1:4" ht="63.75" customHeight="1">
      <c r="A10" s="79">
        <f t="shared" si="0"/>
        <v>6</v>
      </c>
      <c r="B10" s="82"/>
      <c r="C10" s="81" t="s">
        <v>8</v>
      </c>
      <c r="D10" s="84"/>
    </row>
    <row r="11" spans="1:4" ht="75" customHeight="1">
      <c r="A11" s="79">
        <f t="shared" si="0"/>
        <v>7</v>
      </c>
      <c r="B11" s="80"/>
      <c r="C11" s="81" t="s">
        <v>207</v>
      </c>
      <c r="D11" s="81"/>
    </row>
    <row r="12" spans="1:4" ht="75" customHeight="1">
      <c r="A12" s="79">
        <f t="shared" si="0"/>
        <v>8</v>
      </c>
      <c r="B12" s="80" t="s">
        <v>208</v>
      </c>
      <c r="C12" s="81"/>
      <c r="D12" s="81"/>
    </row>
    <row r="13" spans="1:4" ht="63.75" customHeight="1">
      <c r="A13" s="79">
        <f t="shared" si="0"/>
        <v>9</v>
      </c>
      <c r="B13" s="80" t="s">
        <v>209</v>
      </c>
      <c r="C13" s="81"/>
      <c r="D13" s="81"/>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02B8D-D22B-4DE8-B521-9FAA6DFEE92F}">
  <dimension ref="A2:C12"/>
  <sheetViews>
    <sheetView showGridLines="0" tabSelected="1" zoomScaleNormal="100" zoomScaleSheetLayoutView="100" workbookViewId="0"/>
  </sheetViews>
  <sheetFormatPr defaultColWidth="9" defaultRowHeight="13.5"/>
  <cols>
    <col min="1" max="1" width="5.375" style="78" bestFit="1" customWidth="1"/>
    <col min="2" max="3" width="47.125" style="76" customWidth="1"/>
    <col min="4" max="4" width="4.25" style="78" customWidth="1"/>
    <col min="5" max="16384" width="9" style="78"/>
  </cols>
  <sheetData>
    <row r="2" spans="1:3" ht="17.25">
      <c r="A2" s="132" t="s">
        <v>216</v>
      </c>
      <c r="B2" s="132"/>
      <c r="C2" s="132"/>
    </row>
    <row r="3" spans="1:3" ht="14.25">
      <c r="B3" s="77"/>
    </row>
    <row r="4" spans="1:3" ht="14.25">
      <c r="A4" s="93" t="s">
        <v>1</v>
      </c>
      <c r="B4" s="95" t="s">
        <v>3</v>
      </c>
      <c r="C4" s="95" t="s">
        <v>255</v>
      </c>
    </row>
    <row r="5" spans="1:3" ht="63.75" customHeight="1">
      <c r="A5" s="79">
        <v>1</v>
      </c>
      <c r="B5" s="81" t="s">
        <v>256</v>
      </c>
      <c r="C5" s="81"/>
    </row>
    <row r="6" spans="1:3" ht="63.75" customHeight="1">
      <c r="A6" s="79">
        <f>A5+1</f>
        <v>2</v>
      </c>
      <c r="B6" s="81" t="s">
        <v>257</v>
      </c>
      <c r="C6" s="81"/>
    </row>
    <row r="7" spans="1:3" ht="90" customHeight="1">
      <c r="A7" s="79">
        <f t="shared" ref="A7:A11" si="0">A6+1</f>
        <v>3</v>
      </c>
      <c r="B7" s="81"/>
      <c r="C7" s="81" t="s">
        <v>258</v>
      </c>
    </row>
    <row r="8" spans="1:3" ht="63.75" customHeight="1">
      <c r="A8" s="79">
        <f t="shared" si="0"/>
        <v>4</v>
      </c>
      <c r="B8" s="118" t="s">
        <v>259</v>
      </c>
      <c r="C8" s="118"/>
    </row>
    <row r="9" spans="1:3" ht="63.75" customHeight="1">
      <c r="A9" s="79">
        <f t="shared" si="0"/>
        <v>5</v>
      </c>
      <c r="B9" s="119" t="s">
        <v>266</v>
      </c>
      <c r="C9" s="96"/>
    </row>
    <row r="10" spans="1:3" ht="63.75" customHeight="1">
      <c r="A10" s="79">
        <f t="shared" si="0"/>
        <v>6</v>
      </c>
      <c r="B10" s="118" t="s">
        <v>260</v>
      </c>
      <c r="C10" s="84"/>
    </row>
    <row r="11" spans="1:3" ht="75" customHeight="1">
      <c r="A11" s="79">
        <f t="shared" si="0"/>
        <v>7</v>
      </c>
      <c r="B11" s="81" t="s">
        <v>261</v>
      </c>
      <c r="C11" s="81"/>
    </row>
    <row r="12"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8"/>
  <sheetViews>
    <sheetView showGridLines="0" showZeros="0" view="pageBreakPreview" zoomScaleNormal="100" zoomScaleSheetLayoutView="100" workbookViewId="0"/>
  </sheetViews>
  <sheetFormatPr defaultColWidth="2.25" defaultRowHeight="12"/>
  <cols>
    <col min="1" max="1" width="2.625" style="1" customWidth="1"/>
    <col min="2" max="2" width="3.5" style="1" bestFit="1" customWidth="1"/>
    <col min="3" max="16384" width="2.25" style="1"/>
  </cols>
  <sheetData>
    <row r="1" spans="1:39" ht="13.5">
      <c r="A1" s="1" t="s">
        <v>234</v>
      </c>
      <c r="AM1" s="115"/>
    </row>
    <row r="2" spans="1:39" ht="22.5" customHeight="1">
      <c r="A2" s="116"/>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row>
    <row r="3" spans="1:39" ht="13.5">
      <c r="A3" s="78"/>
      <c r="B3" s="78"/>
      <c r="C3" s="116"/>
      <c r="D3" s="116"/>
      <c r="E3" s="78"/>
      <c r="F3" s="78"/>
      <c r="G3" s="78"/>
      <c r="H3" s="78"/>
      <c r="I3" s="78"/>
      <c r="J3" s="78"/>
      <c r="K3" s="78"/>
      <c r="L3" s="78"/>
      <c r="M3" s="78"/>
      <c r="N3" s="78"/>
      <c r="O3" s="78"/>
      <c r="P3" s="78"/>
      <c r="Q3" s="78"/>
      <c r="R3" s="78"/>
      <c r="S3" s="78"/>
      <c r="T3" s="78"/>
      <c r="U3" s="78"/>
      <c r="V3" s="78"/>
      <c r="W3" s="78"/>
      <c r="X3" s="78"/>
      <c r="Y3" s="78"/>
      <c r="Z3" s="78"/>
      <c r="AA3" s="140"/>
      <c r="AB3" s="140"/>
      <c r="AC3" s="140"/>
      <c r="AD3" s="140"/>
      <c r="AE3" s="130" t="s">
        <v>9</v>
      </c>
      <c r="AF3" s="140"/>
      <c r="AG3" s="140"/>
      <c r="AH3" s="130" t="s">
        <v>10</v>
      </c>
      <c r="AI3" s="140"/>
      <c r="AJ3" s="140"/>
      <c r="AK3" s="130" t="s">
        <v>11</v>
      </c>
      <c r="AL3" s="116"/>
      <c r="AM3" s="116"/>
    </row>
    <row r="4" spans="1:39" ht="45" customHeight="1">
      <c r="A4" s="78"/>
      <c r="B4" s="78"/>
      <c r="C4" s="116"/>
      <c r="D4" s="116"/>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row>
    <row r="5" spans="1:39" ht="18" customHeight="1">
      <c r="A5" s="139" t="s">
        <v>215</v>
      </c>
      <c r="B5" s="139"/>
      <c r="C5" s="139"/>
      <c r="D5" s="139"/>
      <c r="E5" s="139"/>
      <c r="F5" s="139"/>
      <c r="G5" s="139"/>
      <c r="H5" s="78"/>
      <c r="I5" s="78" t="s">
        <v>12</v>
      </c>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row>
    <row r="6" spans="1:39" ht="16.5" customHeight="1">
      <c r="A6" s="115"/>
      <c r="B6" s="115"/>
      <c r="C6" s="115"/>
      <c r="D6" s="115"/>
      <c r="E6" s="115"/>
      <c r="F6" s="115"/>
      <c r="G6" s="115"/>
      <c r="H6" s="78"/>
      <c r="I6" s="78"/>
      <c r="J6" s="78"/>
      <c r="K6" s="78"/>
      <c r="L6" s="78"/>
      <c r="M6" s="78"/>
      <c r="N6" s="78"/>
      <c r="O6" s="78"/>
      <c r="P6" s="78"/>
      <c r="Q6" s="78"/>
      <c r="R6" s="78" t="s">
        <v>242</v>
      </c>
      <c r="S6" s="78"/>
      <c r="T6" s="78"/>
      <c r="U6" s="78"/>
      <c r="V6" s="78" t="s">
        <v>217</v>
      </c>
      <c r="W6" s="120"/>
      <c r="X6" s="78"/>
      <c r="Y6" s="78"/>
      <c r="Z6" s="151"/>
      <c r="AA6" s="151"/>
      <c r="AB6" s="151"/>
      <c r="AC6" s="151"/>
      <c r="AD6" s="151"/>
      <c r="AE6" s="151"/>
      <c r="AF6" s="151"/>
      <c r="AG6" s="151"/>
      <c r="AH6" s="151"/>
      <c r="AI6" s="151"/>
      <c r="AJ6" s="151"/>
      <c r="AK6" s="151"/>
      <c r="AL6" s="78"/>
      <c r="AM6" s="78"/>
    </row>
    <row r="7" spans="1:39" ht="15.75" customHeight="1">
      <c r="A7" s="115"/>
      <c r="B7" s="115"/>
      <c r="C7" s="115"/>
      <c r="D7" s="115"/>
      <c r="E7" s="115"/>
      <c r="F7" s="115"/>
      <c r="G7" s="115"/>
      <c r="H7" s="78"/>
      <c r="I7" s="78"/>
      <c r="J7" s="78"/>
      <c r="K7" s="78"/>
      <c r="L7" s="78"/>
      <c r="M7" s="78"/>
      <c r="N7" s="78"/>
      <c r="O7" s="78"/>
      <c r="P7" s="78"/>
      <c r="Q7" s="78"/>
      <c r="R7" s="78"/>
      <c r="S7" s="78"/>
      <c r="T7" s="78"/>
      <c r="U7" s="78"/>
      <c r="V7" s="78" t="s">
        <v>218</v>
      </c>
      <c r="W7" s="78"/>
      <c r="X7" s="78"/>
      <c r="Y7" s="78"/>
      <c r="Z7" s="151"/>
      <c r="AA7" s="151"/>
      <c r="AB7" s="151"/>
      <c r="AC7" s="151"/>
      <c r="AD7" s="151"/>
      <c r="AE7" s="151"/>
      <c r="AF7" s="151"/>
      <c r="AG7" s="151"/>
      <c r="AH7" s="151"/>
      <c r="AI7" s="151"/>
      <c r="AJ7" s="151"/>
      <c r="AK7" s="151"/>
      <c r="AL7" s="115"/>
      <c r="AM7" s="78"/>
    </row>
    <row r="8" spans="1:39" ht="15.75" customHeight="1">
      <c r="A8" s="115"/>
      <c r="B8" s="115"/>
      <c r="C8" s="115"/>
      <c r="D8" s="115"/>
      <c r="E8" s="115"/>
      <c r="F8" s="115"/>
      <c r="G8" s="115"/>
      <c r="H8" s="78"/>
      <c r="I8" s="78"/>
      <c r="J8" s="78"/>
      <c r="K8" s="78"/>
      <c r="L8" s="78"/>
      <c r="M8" s="78"/>
      <c r="N8" s="78"/>
      <c r="O8" s="78"/>
      <c r="P8" s="78"/>
      <c r="Q8" s="78"/>
      <c r="R8" s="78"/>
      <c r="S8" s="78"/>
      <c r="T8" s="78"/>
      <c r="U8" s="78"/>
      <c r="V8" s="78" t="s">
        <v>219</v>
      </c>
      <c r="W8" s="78"/>
      <c r="X8" s="78"/>
      <c r="Y8" s="78"/>
      <c r="Z8" s="151"/>
      <c r="AA8" s="151"/>
      <c r="AB8" s="151"/>
      <c r="AC8" s="151"/>
      <c r="AD8" s="151"/>
      <c r="AE8" s="151"/>
      <c r="AF8" s="151"/>
      <c r="AG8" s="151"/>
      <c r="AH8" s="151"/>
      <c r="AI8" s="151"/>
      <c r="AJ8" s="151"/>
      <c r="AK8" s="151"/>
      <c r="AL8" s="117"/>
      <c r="AM8" s="78"/>
    </row>
    <row r="9" spans="1:39" ht="60" customHeight="1">
      <c r="A9" s="115"/>
      <c r="B9" s="115"/>
      <c r="C9" s="115"/>
      <c r="D9" s="115"/>
      <c r="E9" s="115"/>
      <c r="F9" s="115"/>
      <c r="G9" s="115"/>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row>
    <row r="10" spans="1:39" ht="18" customHeight="1">
      <c r="A10" s="136" t="s">
        <v>237</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78"/>
    </row>
    <row r="11" spans="1:39" ht="18" customHeight="1">
      <c r="A11" s="78"/>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row>
    <row r="12" spans="1:39" ht="22.5" customHeight="1">
      <c r="A12" s="78"/>
      <c r="B12" s="78"/>
      <c r="C12" s="116"/>
      <c r="D12" s="116"/>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row>
    <row r="13" spans="1:39" ht="22.5" customHeight="1">
      <c r="A13" s="121"/>
      <c r="B13" s="140"/>
      <c r="C13" s="140"/>
      <c r="D13" s="140"/>
      <c r="E13" s="140"/>
      <c r="F13" s="78" t="s">
        <v>9</v>
      </c>
      <c r="G13" s="140"/>
      <c r="H13" s="140"/>
      <c r="I13" s="128" t="s">
        <v>262</v>
      </c>
      <c r="J13" s="129"/>
      <c r="K13" s="139" t="s">
        <v>263</v>
      </c>
      <c r="L13" s="139"/>
      <c r="M13" s="139"/>
      <c r="N13" s="139"/>
      <c r="O13" s="140"/>
      <c r="P13" s="140"/>
      <c r="Q13" s="140"/>
      <c r="R13" s="138" t="s">
        <v>264</v>
      </c>
      <c r="S13" s="138"/>
      <c r="T13" s="138"/>
      <c r="U13" s="138"/>
      <c r="V13" s="138"/>
      <c r="W13" s="138"/>
      <c r="X13" s="138"/>
      <c r="Y13" s="138"/>
      <c r="Z13" s="138"/>
      <c r="AA13" s="138"/>
      <c r="AB13" s="138"/>
      <c r="AC13" s="138"/>
      <c r="AD13" s="138"/>
      <c r="AE13" s="138"/>
      <c r="AF13" s="138"/>
      <c r="AG13" s="138"/>
      <c r="AH13" s="138"/>
      <c r="AI13" s="138"/>
      <c r="AJ13" s="138"/>
      <c r="AK13" s="138"/>
      <c r="AL13" s="121"/>
      <c r="AM13" s="121"/>
    </row>
    <row r="14" spans="1:39" ht="22.5" customHeight="1">
      <c r="A14" s="116"/>
      <c r="B14" s="138" t="s">
        <v>265</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16"/>
      <c r="AM14" s="78"/>
    </row>
    <row r="15" spans="1:39" ht="22.5" customHeight="1">
      <c r="A15" s="78"/>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row>
    <row r="16" spans="1:39" ht="14.25" customHeight="1">
      <c r="A16" s="137" t="s">
        <v>220</v>
      </c>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78"/>
    </row>
    <row r="17" spans="1:39" ht="14.2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78"/>
    </row>
    <row r="18" spans="1:39" ht="14.25" customHeight="1">
      <c r="A18" s="78"/>
      <c r="B18" s="135"/>
      <c r="C18" s="135"/>
      <c r="D18" s="135"/>
      <c r="E18" s="135"/>
      <c r="F18" s="135"/>
      <c r="G18" s="135"/>
      <c r="H18" s="135"/>
      <c r="I18" s="135"/>
      <c r="J18" s="135"/>
      <c r="K18" s="134"/>
      <c r="L18" s="135"/>
      <c r="M18" s="135"/>
      <c r="N18" s="135"/>
      <c r="O18" s="135"/>
      <c r="P18" s="135"/>
      <c r="Q18" s="135"/>
      <c r="R18" s="135"/>
      <c r="S18" s="78"/>
      <c r="T18" s="78"/>
      <c r="U18" s="78"/>
      <c r="V18" s="78"/>
      <c r="W18" s="78"/>
      <c r="X18" s="78"/>
      <c r="Y18" s="78"/>
      <c r="Z18" s="78"/>
      <c r="AA18" s="78"/>
      <c r="AB18" s="78"/>
      <c r="AC18" s="78"/>
      <c r="AD18" s="78"/>
      <c r="AE18" s="78"/>
      <c r="AF18" s="78"/>
      <c r="AG18" s="78"/>
      <c r="AH18" s="78"/>
      <c r="AI18" s="78"/>
      <c r="AJ18" s="78"/>
      <c r="AK18" s="78"/>
      <c r="AL18" s="78"/>
      <c r="AM18" s="78"/>
    </row>
    <row r="19" spans="1:39" ht="14.25" customHeight="1">
      <c r="A19" s="78"/>
      <c r="B19" s="135" t="s">
        <v>223</v>
      </c>
      <c r="C19" s="135"/>
      <c r="D19" s="135"/>
      <c r="E19" s="135"/>
      <c r="F19" s="135"/>
      <c r="G19" s="135"/>
      <c r="H19" s="135"/>
      <c r="I19" s="135"/>
      <c r="J19" s="135"/>
      <c r="K19" s="134">
        <f ca="1">SUM(清算額一覧!H5:H19)</f>
        <v>0</v>
      </c>
      <c r="L19" s="135"/>
      <c r="M19" s="135"/>
      <c r="N19" s="135"/>
      <c r="O19" s="135"/>
      <c r="P19" s="135"/>
      <c r="Q19" s="135"/>
      <c r="R19" s="135"/>
      <c r="S19" s="78" t="s">
        <v>13</v>
      </c>
      <c r="T19" s="78"/>
      <c r="U19" s="78"/>
      <c r="V19" s="78"/>
      <c r="W19" s="78"/>
      <c r="X19" s="78"/>
      <c r="Y19" s="78"/>
      <c r="Z19" s="78"/>
      <c r="AA19" s="78"/>
      <c r="AB19" s="78"/>
      <c r="AC19" s="78"/>
      <c r="AD19" s="78"/>
      <c r="AE19" s="78"/>
      <c r="AF19" s="78"/>
      <c r="AG19" s="78"/>
      <c r="AH19" s="78"/>
      <c r="AI19" s="78"/>
      <c r="AJ19" s="78"/>
      <c r="AK19" s="78"/>
      <c r="AL19" s="78"/>
      <c r="AM19" s="78"/>
    </row>
    <row r="20" spans="1:39" ht="14.25" customHeight="1">
      <c r="A20" s="78"/>
      <c r="B20" s="135" t="s">
        <v>214</v>
      </c>
      <c r="C20" s="135"/>
      <c r="D20" s="135"/>
      <c r="E20" s="135"/>
      <c r="F20" s="135"/>
      <c r="G20" s="135"/>
      <c r="H20" s="135"/>
      <c r="I20" s="135"/>
      <c r="J20" s="135"/>
      <c r="K20" s="134">
        <f ca="1">SUM(清算額一覧!I5:I19)</f>
        <v>0</v>
      </c>
      <c r="L20" s="135"/>
      <c r="M20" s="135"/>
      <c r="N20" s="135"/>
      <c r="O20" s="135"/>
      <c r="P20" s="135"/>
      <c r="Q20" s="135"/>
      <c r="R20" s="135"/>
      <c r="S20" s="78" t="s">
        <v>13</v>
      </c>
      <c r="T20" s="78"/>
      <c r="U20" s="78"/>
      <c r="V20" s="78"/>
      <c r="W20" s="78"/>
      <c r="X20" s="78"/>
      <c r="Y20" s="78"/>
      <c r="Z20" s="78"/>
      <c r="AA20" s="78"/>
      <c r="AB20" s="78"/>
      <c r="AC20" s="78"/>
      <c r="AD20" s="78"/>
      <c r="AE20" s="78"/>
      <c r="AF20" s="78"/>
      <c r="AG20" s="78"/>
      <c r="AH20" s="78"/>
      <c r="AI20" s="78"/>
      <c r="AJ20" s="78"/>
      <c r="AK20" s="78"/>
      <c r="AL20" s="78"/>
      <c r="AM20" s="78"/>
    </row>
    <row r="21" spans="1:39" ht="14.25" customHeight="1">
      <c r="A21" s="78"/>
      <c r="B21" s="135"/>
      <c r="C21" s="135"/>
      <c r="D21" s="135"/>
      <c r="E21" s="135"/>
      <c r="F21" s="135"/>
      <c r="G21" s="135"/>
      <c r="H21" s="135"/>
      <c r="I21" s="135"/>
      <c r="J21" s="135"/>
      <c r="K21" s="134"/>
      <c r="L21" s="135"/>
      <c r="M21" s="135"/>
      <c r="N21" s="135"/>
      <c r="O21" s="135"/>
      <c r="P21" s="135"/>
      <c r="Q21" s="135"/>
      <c r="R21" s="135"/>
      <c r="S21" s="78"/>
      <c r="T21" s="78"/>
      <c r="U21" s="78"/>
      <c r="V21" s="78"/>
      <c r="W21" s="78"/>
      <c r="X21" s="78"/>
      <c r="Y21" s="78"/>
      <c r="Z21" s="78"/>
      <c r="AA21" s="78"/>
      <c r="AB21" s="78"/>
      <c r="AC21" s="78"/>
      <c r="AD21" s="78"/>
      <c r="AE21" s="78"/>
      <c r="AF21" s="78"/>
      <c r="AG21" s="78"/>
      <c r="AH21" s="78"/>
      <c r="AI21" s="78"/>
      <c r="AJ21" s="78"/>
      <c r="AK21" s="78"/>
      <c r="AL21" s="78"/>
      <c r="AM21" s="78"/>
    </row>
    <row r="22" spans="1:39" ht="14.25" customHeight="1">
      <c r="A22" s="78"/>
      <c r="B22" s="78"/>
      <c r="C22" s="135"/>
      <c r="D22" s="135"/>
      <c r="E22" s="135"/>
      <c r="F22" s="135"/>
      <c r="G22" s="135"/>
      <c r="H22" s="135"/>
      <c r="I22" s="135"/>
      <c r="J22" s="135"/>
      <c r="K22" s="135"/>
      <c r="L22" s="135"/>
      <c r="M22" s="135"/>
      <c r="N22" s="135"/>
      <c r="O22" s="135"/>
      <c r="P22" s="135"/>
      <c r="Q22" s="135"/>
      <c r="R22" s="135"/>
      <c r="S22" s="135"/>
      <c r="T22" s="135"/>
      <c r="U22" s="135"/>
      <c r="V22" s="135"/>
      <c r="W22" s="135"/>
      <c r="X22" s="134"/>
      <c r="Y22" s="134"/>
      <c r="Z22" s="134"/>
      <c r="AA22" s="134"/>
      <c r="AB22" s="134"/>
      <c r="AC22" s="78"/>
      <c r="AD22" s="78"/>
      <c r="AE22" s="78"/>
      <c r="AF22" s="78"/>
      <c r="AG22" s="78"/>
      <c r="AH22" s="78"/>
      <c r="AI22" s="78"/>
      <c r="AJ22" s="78"/>
      <c r="AK22" s="78"/>
      <c r="AL22" s="78"/>
      <c r="AM22" s="78"/>
    </row>
    <row r="23" spans="1:39" ht="14.25" customHeight="1">
      <c r="A23" s="78"/>
      <c r="B23" s="78"/>
      <c r="C23" s="135"/>
      <c r="D23" s="135"/>
      <c r="E23" s="135"/>
      <c r="F23" s="135"/>
      <c r="G23" s="135"/>
      <c r="H23" s="135"/>
      <c r="I23" s="135"/>
      <c r="J23" s="135"/>
      <c r="K23" s="135"/>
      <c r="L23" s="135"/>
      <c r="M23" s="135"/>
      <c r="N23" s="135"/>
      <c r="O23" s="135"/>
      <c r="P23" s="135"/>
      <c r="Q23" s="135"/>
      <c r="R23" s="135"/>
      <c r="S23" s="135"/>
      <c r="T23" s="135"/>
      <c r="U23" s="135"/>
      <c r="V23" s="135"/>
      <c r="W23" s="135"/>
      <c r="X23" s="134"/>
      <c r="Y23" s="134"/>
      <c r="Z23" s="134"/>
      <c r="AA23" s="134"/>
      <c r="AB23" s="134"/>
      <c r="AC23" s="78"/>
      <c r="AD23" s="78"/>
      <c r="AE23" s="78"/>
      <c r="AF23" s="78"/>
      <c r="AG23" s="78"/>
      <c r="AH23" s="78"/>
      <c r="AI23" s="78"/>
      <c r="AJ23" s="78"/>
      <c r="AK23" s="78"/>
      <c r="AL23" s="78"/>
      <c r="AM23" s="78"/>
    </row>
    <row r="24" spans="1:39" ht="14.25" customHeight="1">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row>
    <row r="25" spans="1:39" ht="14.25" customHeight="1">
      <c r="B25" s="78" t="s">
        <v>221</v>
      </c>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row>
    <row r="26" spans="1:39" ht="14.25" customHeight="1">
      <c r="A26" s="78"/>
      <c r="B26" s="78" t="s">
        <v>222</v>
      </c>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row>
    <row r="27" spans="1:39" ht="14.25" customHeight="1">
      <c r="B27" s="78" t="s">
        <v>227</v>
      </c>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row>
    <row r="28" spans="1:39" ht="14.25" customHeight="1">
      <c r="B28" s="78" t="s">
        <v>232</v>
      </c>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row>
    <row r="29" spans="1:39" ht="14.25" customHeight="1">
      <c r="B29" s="78" t="s">
        <v>235</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row>
    <row r="30" spans="1:39" s="78" customFormat="1" ht="30.75" customHeight="1">
      <c r="E30" s="133" t="s">
        <v>240</v>
      </c>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row>
    <row r="31" spans="1:39">
      <c r="E31" s="1" t="s">
        <v>26</v>
      </c>
    </row>
    <row r="36" spans="1:37">
      <c r="T36" s="1" t="s">
        <v>210</v>
      </c>
    </row>
    <row r="37" spans="1:37" ht="6" customHeight="1"/>
    <row r="38" spans="1:37" ht="18" customHeight="1">
      <c r="U38" s="149" t="s">
        <v>233</v>
      </c>
      <c r="V38" s="150"/>
      <c r="W38" s="150"/>
      <c r="X38" s="150"/>
      <c r="Y38" s="150"/>
      <c r="Z38" s="150"/>
      <c r="AA38" s="150"/>
      <c r="AB38" s="86"/>
      <c r="AC38" s="141"/>
      <c r="AD38" s="141"/>
      <c r="AE38" s="141"/>
      <c r="AF38" s="141"/>
      <c r="AG38" s="141"/>
      <c r="AH38" s="141"/>
      <c r="AI38" s="141"/>
      <c r="AJ38" s="141"/>
      <c r="AK38" s="141"/>
    </row>
    <row r="39" spans="1:37" ht="18.75" customHeight="1">
      <c r="U39" s="149" t="s">
        <v>14</v>
      </c>
      <c r="V39" s="150"/>
      <c r="W39" s="150"/>
      <c r="X39" s="150"/>
      <c r="Y39" s="150"/>
      <c r="Z39" s="150"/>
      <c r="AA39" s="150"/>
      <c r="AB39" s="86"/>
      <c r="AC39" s="141"/>
      <c r="AD39" s="141"/>
      <c r="AE39" s="141"/>
      <c r="AF39" s="141"/>
      <c r="AG39" s="141"/>
      <c r="AH39" s="141"/>
      <c r="AI39" s="141"/>
      <c r="AJ39" s="141"/>
      <c r="AK39" s="141"/>
    </row>
    <row r="40" spans="1:37" ht="18.75" customHeight="1">
      <c r="U40" s="149" t="s">
        <v>15</v>
      </c>
      <c r="V40" s="150"/>
      <c r="W40" s="150"/>
      <c r="X40" s="150"/>
      <c r="Y40" s="150"/>
      <c r="Z40" s="150"/>
      <c r="AA40" s="150"/>
      <c r="AB40" s="86"/>
      <c r="AC40" s="141"/>
      <c r="AD40" s="141"/>
      <c r="AE40" s="141"/>
      <c r="AF40" s="141"/>
      <c r="AG40" s="141"/>
      <c r="AH40" s="141"/>
      <c r="AI40" s="141"/>
      <c r="AJ40" s="141"/>
      <c r="AK40" s="141"/>
    </row>
    <row r="41" spans="1:37" ht="18.75" customHeight="1">
      <c r="U41" s="142" t="s">
        <v>16</v>
      </c>
      <c r="V41" s="143"/>
      <c r="W41" s="143"/>
      <c r="X41" s="85"/>
      <c r="Y41" s="146" t="s">
        <v>17</v>
      </c>
      <c r="Z41" s="147"/>
      <c r="AA41" s="147"/>
      <c r="AB41" s="148"/>
      <c r="AC41" s="141"/>
      <c r="AD41" s="141"/>
      <c r="AE41" s="141"/>
      <c r="AF41" s="141"/>
      <c r="AG41" s="141"/>
      <c r="AH41" s="141"/>
      <c r="AI41" s="141"/>
      <c r="AJ41" s="141"/>
      <c r="AK41" s="141"/>
    </row>
    <row r="42" spans="1:37" ht="18.75" customHeight="1">
      <c r="U42" s="144"/>
      <c r="V42" s="145"/>
      <c r="W42" s="145"/>
      <c r="X42" s="87"/>
      <c r="Y42" s="146" t="s">
        <v>18</v>
      </c>
      <c r="Z42" s="147"/>
      <c r="AA42" s="147"/>
      <c r="AB42" s="148"/>
      <c r="AC42" s="141"/>
      <c r="AD42" s="141"/>
      <c r="AE42" s="141"/>
      <c r="AF42" s="141"/>
      <c r="AG42" s="141"/>
      <c r="AH42" s="141"/>
      <c r="AI42" s="141"/>
      <c r="AJ42" s="141"/>
      <c r="AK42" s="141"/>
    </row>
    <row r="43" spans="1:37" ht="18.75" customHeight="1">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1:37">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row>
    <row r="45" spans="1:37">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row>
    <row r="46" spans="1:37">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row>
    <row r="47" spans="1:37">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row>
    <row r="48" spans="1:37">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row>
  </sheetData>
  <sheetProtection algorithmName="SHA-512" hashValue="QIfLUVJZ42vrFpjoZd1g5El0CmXTMgjs8RZhkaJTlDVqsXJ6yHEU9Hci7hAI9ExKmh4epYA6JjOrrRIxFXIayA==" saltValue="dV+7HwX054KrDavFAam7xg==" spinCount="100000" sheet="1" objects="1" scenarios="1"/>
  <mergeCells count="39">
    <mergeCell ref="Z8:AK8"/>
    <mergeCell ref="Z7:AK7"/>
    <mergeCell ref="A5:G5"/>
    <mergeCell ref="AF3:AG3"/>
    <mergeCell ref="AI3:AJ3"/>
    <mergeCell ref="Z6:AK6"/>
    <mergeCell ref="AA3:AD3"/>
    <mergeCell ref="U39:AA39"/>
    <mergeCell ref="U40:AA40"/>
    <mergeCell ref="AC39:AK39"/>
    <mergeCell ref="AC40:AK40"/>
    <mergeCell ref="AC38:AK38"/>
    <mergeCell ref="U38:AA38"/>
    <mergeCell ref="AC42:AK42"/>
    <mergeCell ref="U41:W42"/>
    <mergeCell ref="Y41:AB41"/>
    <mergeCell ref="Y42:AB42"/>
    <mergeCell ref="AC41:AK41"/>
    <mergeCell ref="A10:AL10"/>
    <mergeCell ref="B19:J19"/>
    <mergeCell ref="K19:R19"/>
    <mergeCell ref="B20:J20"/>
    <mergeCell ref="K20:R20"/>
    <mergeCell ref="A16:AL16"/>
    <mergeCell ref="B14:AK14"/>
    <mergeCell ref="R13:AK13"/>
    <mergeCell ref="K13:N13"/>
    <mergeCell ref="O13:Q13"/>
    <mergeCell ref="G13:H13"/>
    <mergeCell ref="B13:E13"/>
    <mergeCell ref="E30:AK30"/>
    <mergeCell ref="X22:AB22"/>
    <mergeCell ref="X23:AB23"/>
    <mergeCell ref="B18:J18"/>
    <mergeCell ref="K18:R18"/>
    <mergeCell ref="C23:W23"/>
    <mergeCell ref="C22:W22"/>
    <mergeCell ref="B21:J21"/>
    <mergeCell ref="K21:R21"/>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2"/>
  <sheetViews>
    <sheetView showGridLines="0" showZeros="0" zoomScale="85" zoomScaleNormal="85" zoomScaleSheetLayoutView="100" workbookViewId="0"/>
  </sheetViews>
  <sheetFormatPr defaultColWidth="2.25" defaultRowHeight="13.5"/>
  <cols>
    <col min="1" max="1" width="3.125" style="2" customWidth="1"/>
    <col min="2" max="2" width="30.25" style="2" customWidth="1"/>
    <col min="3" max="3" width="12.875" style="2" customWidth="1"/>
    <col min="4" max="4" width="20.875" style="2" customWidth="1"/>
    <col min="5" max="5" width="15.375" style="2" customWidth="1"/>
    <col min="6" max="6" width="20.875" style="2" customWidth="1"/>
    <col min="7" max="7" width="13.875" style="2" customWidth="1"/>
    <col min="8" max="9" width="18.75" style="2" customWidth="1"/>
    <col min="10" max="11" width="2.25" style="2"/>
    <col min="12" max="12" width="4.375" style="2" bestFit="1" customWidth="1"/>
    <col min="13" max="16384" width="2.25" style="2"/>
  </cols>
  <sheetData>
    <row r="1" spans="1:31">
      <c r="A1" s="2" t="s">
        <v>224</v>
      </c>
      <c r="C1" s="122"/>
    </row>
    <row r="2" spans="1:31">
      <c r="A2" s="71"/>
    </row>
    <row r="3" spans="1:31" ht="33" customHeight="1">
      <c r="A3" s="156" t="s">
        <v>19</v>
      </c>
      <c r="B3" s="155" t="s">
        <v>20</v>
      </c>
      <c r="C3" s="157" t="s">
        <v>21</v>
      </c>
      <c r="D3" s="155" t="s">
        <v>236</v>
      </c>
      <c r="E3" s="155" t="s">
        <v>17</v>
      </c>
      <c r="F3" s="160" t="s">
        <v>22</v>
      </c>
      <c r="G3" s="158" t="s">
        <v>243</v>
      </c>
      <c r="H3" s="152" t="s">
        <v>238</v>
      </c>
      <c r="I3" s="153"/>
    </row>
    <row r="4" spans="1:31" ht="20.25" customHeight="1" thickBot="1">
      <c r="A4" s="156"/>
      <c r="B4" s="155"/>
      <c r="C4" s="157"/>
      <c r="D4" s="155"/>
      <c r="E4" s="155"/>
      <c r="F4" s="161"/>
      <c r="G4" s="159"/>
      <c r="H4" s="92" t="s">
        <v>230</v>
      </c>
      <c r="I4" s="92" t="s">
        <v>231</v>
      </c>
    </row>
    <row r="5" spans="1:31" ht="23.25" customHeight="1" thickBot="1">
      <c r="A5" s="72">
        <f>ROW()-4</f>
        <v>1</v>
      </c>
      <c r="B5" s="101" t="str">
        <f ca="1">IFERROR(INDIRECT("個票"&amp;$A5&amp;"！$t$7"),"")</f>
        <v/>
      </c>
      <c r="C5" s="101" t="str">
        <f ca="1">IFERROR(INDIRECT("個票"&amp;$A5&amp;"！$h$7"),"")</f>
        <v/>
      </c>
      <c r="D5" s="101" t="str">
        <f ca="1">IFERROR(INDIRECT("個票"&amp;$A5&amp;"！$l$10"),"")</f>
        <v/>
      </c>
      <c r="E5" s="101" t="str">
        <f ca="1">IFERROR(INDIRECT("個票"&amp;$A5&amp;"！$w$9"),"")</f>
        <v/>
      </c>
      <c r="F5" s="101" t="str">
        <f ca="1">IFERROR(INDIRECT("個票"&amp;$A5&amp;"！$ｄ$9")&amp;INDIRECT("個票"&amp;$A5&amp;"！$ｈ$9"),"")</f>
        <v/>
      </c>
      <c r="G5" s="131"/>
      <c r="H5" s="75">
        <f ca="1">IFERROR(ROUNDDOWN(INDIRECT("個票"&amp;$A5&amp;"！$T$20")/1000,0),0)</f>
        <v>0</v>
      </c>
      <c r="I5" s="75">
        <f ca="1">IFERROR(INDIRECT("個票"&amp;$A5&amp;"！$ai$20"),0)</f>
        <v>0</v>
      </c>
      <c r="L5" s="99" t="str">
        <f ca="1">IF(_xlfn.SHEETS()-6=COUNTIF(H5:H38,"&gt;0"),"○","！（本表の事業所数と個票の枚数が一致しません）")</f>
        <v>！（本表の事業所数と個票の枚数が一致しません）</v>
      </c>
      <c r="M5" s="100"/>
      <c r="N5" s="100"/>
      <c r="O5" s="100"/>
      <c r="P5" s="100"/>
      <c r="Q5" s="100"/>
      <c r="R5" s="100"/>
      <c r="S5" s="100"/>
      <c r="T5" s="100"/>
      <c r="U5" s="100"/>
      <c r="V5" s="100"/>
      <c r="W5" s="100"/>
      <c r="X5" s="100"/>
      <c r="Y5" s="100"/>
      <c r="Z5" s="100"/>
      <c r="AA5" s="100"/>
      <c r="AB5" s="100"/>
      <c r="AC5" s="100"/>
      <c r="AD5" s="100"/>
      <c r="AE5" s="97"/>
    </row>
    <row r="6" spans="1:31" ht="23.25" customHeight="1">
      <c r="A6" s="72">
        <f t="shared" ref="A6:A34" si="0">ROW()-4</f>
        <v>2</v>
      </c>
      <c r="B6" s="101" t="str">
        <f t="shared" ref="B6:B34" ca="1" si="1">IFERROR(INDIRECT("個票"&amp;$A6&amp;"！$t$7"),"")</f>
        <v/>
      </c>
      <c r="C6" s="101" t="str">
        <f t="shared" ref="C6:C34" ca="1" si="2">IFERROR(INDIRECT("個票"&amp;$A6&amp;"！$h$7"),"")</f>
        <v/>
      </c>
      <c r="D6" s="101" t="str">
        <f t="shared" ref="D6:D34" ca="1" si="3">IFERROR(INDIRECT("個票"&amp;$A6&amp;"！$l$10"),"")</f>
        <v/>
      </c>
      <c r="E6" s="101" t="str">
        <f t="shared" ref="E6:E34" ca="1" si="4">IFERROR(INDIRECT("個票"&amp;$A6&amp;"！$w$9"),"")</f>
        <v/>
      </c>
      <c r="F6" s="101" t="str">
        <f t="shared" ref="F6:F34" ca="1" si="5">IFERROR(INDIRECT("個票"&amp;$A6&amp;"！$ｄ$9")&amp;INDIRECT("個票"&amp;$A6&amp;"！$ｈ$9"),"")</f>
        <v/>
      </c>
      <c r="G6" s="131"/>
      <c r="H6" s="75">
        <f t="shared" ref="H6:H34" ca="1" si="6">IFERROR(ROUNDDOWN(INDIRECT("個票"&amp;$A6&amp;"！$T$20")/1000,0),0)</f>
        <v>0</v>
      </c>
      <c r="I6" s="75">
        <f t="shared" ref="I6:I34" ca="1" si="7">IFERROR(INDIRECT("個票"&amp;$A6&amp;"！$ai$20"),0)</f>
        <v>0</v>
      </c>
      <c r="L6" s="98" t="s">
        <v>24</v>
      </c>
    </row>
    <row r="7" spans="1:31" ht="23.25" customHeight="1">
      <c r="A7" s="72">
        <f t="shared" si="0"/>
        <v>3</v>
      </c>
      <c r="B7" s="101" t="str">
        <f t="shared" ca="1" si="1"/>
        <v/>
      </c>
      <c r="C7" s="101" t="str">
        <f t="shared" ca="1" si="2"/>
        <v/>
      </c>
      <c r="D7" s="101" t="str">
        <f t="shared" ca="1" si="3"/>
        <v/>
      </c>
      <c r="E7" s="101" t="str">
        <f t="shared" ca="1" si="4"/>
        <v/>
      </c>
      <c r="F7" s="101" t="str">
        <f t="shared" ca="1" si="5"/>
        <v/>
      </c>
      <c r="G7" s="131"/>
      <c r="H7" s="75">
        <f t="shared" ca="1" si="6"/>
        <v>0</v>
      </c>
      <c r="I7" s="75">
        <f t="shared" ca="1" si="7"/>
        <v>0</v>
      </c>
      <c r="L7" s="98" t="s">
        <v>25</v>
      </c>
    </row>
    <row r="8" spans="1:31" ht="23.25" customHeight="1">
      <c r="A8" s="72">
        <f t="shared" si="0"/>
        <v>4</v>
      </c>
      <c r="B8" s="101" t="str">
        <f t="shared" ca="1" si="1"/>
        <v/>
      </c>
      <c r="C8" s="101" t="str">
        <f t="shared" ca="1" si="2"/>
        <v/>
      </c>
      <c r="D8" s="101" t="str">
        <f t="shared" ca="1" si="3"/>
        <v/>
      </c>
      <c r="E8" s="101" t="str">
        <f t="shared" ca="1" si="4"/>
        <v/>
      </c>
      <c r="F8" s="101" t="str">
        <f t="shared" ca="1" si="5"/>
        <v/>
      </c>
      <c r="G8" s="131"/>
      <c r="H8" s="75">
        <f t="shared" ca="1" si="6"/>
        <v>0</v>
      </c>
      <c r="I8" s="75">
        <f t="shared" ca="1" si="7"/>
        <v>0</v>
      </c>
    </row>
    <row r="9" spans="1:31" ht="23.25" customHeight="1">
      <c r="A9" s="72">
        <f t="shared" si="0"/>
        <v>5</v>
      </c>
      <c r="B9" s="101" t="str">
        <f t="shared" ca="1" si="1"/>
        <v/>
      </c>
      <c r="C9" s="101" t="str">
        <f t="shared" ca="1" si="2"/>
        <v/>
      </c>
      <c r="D9" s="101" t="str">
        <f t="shared" ca="1" si="3"/>
        <v/>
      </c>
      <c r="E9" s="101" t="str">
        <f t="shared" ca="1" si="4"/>
        <v/>
      </c>
      <c r="F9" s="101" t="str">
        <f t="shared" ca="1" si="5"/>
        <v/>
      </c>
      <c r="G9" s="131"/>
      <c r="H9" s="75">
        <f t="shared" ca="1" si="6"/>
        <v>0</v>
      </c>
      <c r="I9" s="75">
        <f t="shared" ca="1" si="7"/>
        <v>0</v>
      </c>
    </row>
    <row r="10" spans="1:31" ht="23.25" customHeight="1">
      <c r="A10" s="72">
        <f t="shared" si="0"/>
        <v>6</v>
      </c>
      <c r="B10" s="101" t="str">
        <f t="shared" ca="1" si="1"/>
        <v/>
      </c>
      <c r="C10" s="101" t="str">
        <f t="shared" ca="1" si="2"/>
        <v/>
      </c>
      <c r="D10" s="101" t="str">
        <f t="shared" ca="1" si="3"/>
        <v/>
      </c>
      <c r="E10" s="101" t="str">
        <f t="shared" ca="1" si="4"/>
        <v/>
      </c>
      <c r="F10" s="101" t="str">
        <f t="shared" ca="1" si="5"/>
        <v/>
      </c>
      <c r="G10" s="131"/>
      <c r="H10" s="75">
        <f t="shared" ca="1" si="6"/>
        <v>0</v>
      </c>
      <c r="I10" s="75">
        <f t="shared" ca="1" si="7"/>
        <v>0</v>
      </c>
    </row>
    <row r="11" spans="1:31" ht="23.25" customHeight="1">
      <c r="A11" s="72">
        <f t="shared" si="0"/>
        <v>7</v>
      </c>
      <c r="B11" s="101" t="str">
        <f t="shared" ca="1" si="1"/>
        <v/>
      </c>
      <c r="C11" s="101" t="str">
        <f t="shared" ca="1" si="2"/>
        <v/>
      </c>
      <c r="D11" s="101" t="str">
        <f t="shared" ca="1" si="3"/>
        <v/>
      </c>
      <c r="E11" s="101" t="str">
        <f t="shared" ca="1" si="4"/>
        <v/>
      </c>
      <c r="F11" s="101" t="str">
        <f t="shared" ca="1" si="5"/>
        <v/>
      </c>
      <c r="G11" s="131"/>
      <c r="H11" s="75">
        <f t="shared" ca="1" si="6"/>
        <v>0</v>
      </c>
      <c r="I11" s="75">
        <f t="shared" ca="1" si="7"/>
        <v>0</v>
      </c>
    </row>
    <row r="12" spans="1:31" ht="23.25" customHeight="1">
      <c r="A12" s="72">
        <f t="shared" si="0"/>
        <v>8</v>
      </c>
      <c r="B12" s="101" t="str">
        <f t="shared" ca="1" si="1"/>
        <v/>
      </c>
      <c r="C12" s="101" t="str">
        <f t="shared" ca="1" si="2"/>
        <v/>
      </c>
      <c r="D12" s="101" t="str">
        <f t="shared" ca="1" si="3"/>
        <v/>
      </c>
      <c r="E12" s="101" t="str">
        <f t="shared" ca="1" si="4"/>
        <v/>
      </c>
      <c r="F12" s="101" t="str">
        <f t="shared" ca="1" si="5"/>
        <v/>
      </c>
      <c r="G12" s="131"/>
      <c r="H12" s="75">
        <f t="shared" ca="1" si="6"/>
        <v>0</v>
      </c>
      <c r="I12" s="75">
        <f t="shared" ca="1" si="7"/>
        <v>0</v>
      </c>
    </row>
    <row r="13" spans="1:31" ht="23.25" customHeight="1">
      <c r="A13" s="72">
        <f t="shared" si="0"/>
        <v>9</v>
      </c>
      <c r="B13" s="101" t="str">
        <f t="shared" ca="1" si="1"/>
        <v/>
      </c>
      <c r="C13" s="101" t="str">
        <f t="shared" ca="1" si="2"/>
        <v/>
      </c>
      <c r="D13" s="101" t="str">
        <f t="shared" ca="1" si="3"/>
        <v/>
      </c>
      <c r="E13" s="101" t="str">
        <f t="shared" ca="1" si="4"/>
        <v/>
      </c>
      <c r="F13" s="101" t="str">
        <f t="shared" ca="1" si="5"/>
        <v/>
      </c>
      <c r="G13" s="131"/>
      <c r="H13" s="75">
        <f t="shared" ca="1" si="6"/>
        <v>0</v>
      </c>
      <c r="I13" s="75">
        <f t="shared" ca="1" si="7"/>
        <v>0</v>
      </c>
    </row>
    <row r="14" spans="1:31" ht="23.25" customHeight="1">
      <c r="A14" s="72">
        <f t="shared" si="0"/>
        <v>10</v>
      </c>
      <c r="B14" s="101" t="str">
        <f t="shared" ca="1" si="1"/>
        <v/>
      </c>
      <c r="C14" s="101" t="str">
        <f t="shared" ca="1" si="2"/>
        <v/>
      </c>
      <c r="D14" s="101" t="str">
        <f t="shared" ca="1" si="3"/>
        <v/>
      </c>
      <c r="E14" s="101" t="str">
        <f t="shared" ca="1" si="4"/>
        <v/>
      </c>
      <c r="F14" s="101" t="str">
        <f t="shared" ca="1" si="5"/>
        <v/>
      </c>
      <c r="G14" s="131"/>
      <c r="H14" s="75">
        <f t="shared" ca="1" si="6"/>
        <v>0</v>
      </c>
      <c r="I14" s="75">
        <f t="shared" ca="1" si="7"/>
        <v>0</v>
      </c>
    </row>
    <row r="15" spans="1:31" ht="23.25" customHeight="1">
      <c r="A15" s="72">
        <f t="shared" si="0"/>
        <v>11</v>
      </c>
      <c r="B15" s="101" t="str">
        <f t="shared" ca="1" si="1"/>
        <v/>
      </c>
      <c r="C15" s="101" t="str">
        <f t="shared" ca="1" si="2"/>
        <v/>
      </c>
      <c r="D15" s="101" t="str">
        <f t="shared" ca="1" si="3"/>
        <v/>
      </c>
      <c r="E15" s="101" t="str">
        <f t="shared" ca="1" si="4"/>
        <v/>
      </c>
      <c r="F15" s="101" t="str">
        <f t="shared" ca="1" si="5"/>
        <v/>
      </c>
      <c r="G15" s="131"/>
      <c r="H15" s="75">
        <f t="shared" ca="1" si="6"/>
        <v>0</v>
      </c>
      <c r="I15" s="75">
        <f t="shared" ca="1" si="7"/>
        <v>0</v>
      </c>
    </row>
    <row r="16" spans="1:31" ht="23.25" customHeight="1">
      <c r="A16" s="72">
        <f t="shared" si="0"/>
        <v>12</v>
      </c>
      <c r="B16" s="101" t="str">
        <f t="shared" ca="1" si="1"/>
        <v/>
      </c>
      <c r="C16" s="101" t="str">
        <f t="shared" ca="1" si="2"/>
        <v/>
      </c>
      <c r="D16" s="101" t="str">
        <f t="shared" ca="1" si="3"/>
        <v/>
      </c>
      <c r="E16" s="101" t="str">
        <f t="shared" ca="1" si="4"/>
        <v/>
      </c>
      <c r="F16" s="101" t="str">
        <f t="shared" ca="1" si="5"/>
        <v/>
      </c>
      <c r="G16" s="131"/>
      <c r="H16" s="75">
        <f t="shared" ca="1" si="6"/>
        <v>0</v>
      </c>
      <c r="I16" s="75">
        <f t="shared" ca="1" si="7"/>
        <v>0</v>
      </c>
    </row>
    <row r="17" spans="1:9" ht="23.25" customHeight="1">
      <c r="A17" s="72">
        <f t="shared" si="0"/>
        <v>13</v>
      </c>
      <c r="B17" s="101" t="str">
        <f t="shared" ca="1" si="1"/>
        <v/>
      </c>
      <c r="C17" s="101" t="str">
        <f t="shared" ca="1" si="2"/>
        <v/>
      </c>
      <c r="D17" s="101" t="str">
        <f t="shared" ca="1" si="3"/>
        <v/>
      </c>
      <c r="E17" s="101" t="str">
        <f t="shared" ca="1" si="4"/>
        <v/>
      </c>
      <c r="F17" s="101" t="str">
        <f t="shared" ca="1" si="5"/>
        <v/>
      </c>
      <c r="G17" s="131"/>
      <c r="H17" s="75">
        <f t="shared" ca="1" si="6"/>
        <v>0</v>
      </c>
      <c r="I17" s="75">
        <f t="shared" ca="1" si="7"/>
        <v>0</v>
      </c>
    </row>
    <row r="18" spans="1:9" ht="23.25" customHeight="1">
      <c r="A18" s="72">
        <f t="shared" si="0"/>
        <v>14</v>
      </c>
      <c r="B18" s="101" t="str">
        <f t="shared" ca="1" si="1"/>
        <v/>
      </c>
      <c r="C18" s="101" t="str">
        <f t="shared" ca="1" si="2"/>
        <v/>
      </c>
      <c r="D18" s="101" t="str">
        <f t="shared" ca="1" si="3"/>
        <v/>
      </c>
      <c r="E18" s="101" t="str">
        <f t="shared" ca="1" si="4"/>
        <v/>
      </c>
      <c r="F18" s="101" t="str">
        <f t="shared" ca="1" si="5"/>
        <v/>
      </c>
      <c r="G18" s="131"/>
      <c r="H18" s="75">
        <f t="shared" ca="1" si="6"/>
        <v>0</v>
      </c>
      <c r="I18" s="75">
        <f t="shared" ca="1" si="7"/>
        <v>0</v>
      </c>
    </row>
    <row r="19" spans="1:9" ht="23.25" customHeight="1">
      <c r="A19" s="72">
        <f t="shared" si="0"/>
        <v>15</v>
      </c>
      <c r="B19" s="101" t="str">
        <f t="shared" ca="1" si="1"/>
        <v/>
      </c>
      <c r="C19" s="101" t="str">
        <f t="shared" ca="1" si="2"/>
        <v/>
      </c>
      <c r="D19" s="101" t="str">
        <f t="shared" ca="1" si="3"/>
        <v/>
      </c>
      <c r="E19" s="101" t="str">
        <f t="shared" ca="1" si="4"/>
        <v/>
      </c>
      <c r="F19" s="101" t="str">
        <f t="shared" ca="1" si="5"/>
        <v/>
      </c>
      <c r="G19" s="131"/>
      <c r="H19" s="75">
        <f t="shared" ca="1" si="6"/>
        <v>0</v>
      </c>
      <c r="I19" s="75">
        <f t="shared" ca="1" si="7"/>
        <v>0</v>
      </c>
    </row>
    <row r="20" spans="1:9" customFormat="1" ht="23.25" customHeight="1">
      <c r="A20" s="72">
        <f>ROW()-4</f>
        <v>16</v>
      </c>
      <c r="B20" s="101" t="str">
        <f ca="1">IFERROR(INDIRECT("個票"&amp;$A20&amp;"！$t$7"),"")</f>
        <v/>
      </c>
      <c r="C20" s="101" t="str">
        <f ca="1">IFERROR(INDIRECT("個票"&amp;$A20&amp;"！$h$7"),"")</f>
        <v/>
      </c>
      <c r="D20" s="101" t="str">
        <f ca="1">IFERROR(INDIRECT("個票"&amp;$A20&amp;"！$l$10"),"")</f>
        <v/>
      </c>
      <c r="E20" s="101" t="str">
        <f ca="1">IFERROR(INDIRECT("個票"&amp;$A20&amp;"！$w$9"),"")</f>
        <v/>
      </c>
      <c r="F20" s="101" t="str">
        <f ca="1">IFERROR(INDIRECT("個票"&amp;$A20&amp;"！$ｄ$9")&amp;INDIRECT("個票"&amp;$A20&amp;"！$ｈ$9"),"")</f>
        <v/>
      </c>
      <c r="G20" s="131"/>
      <c r="H20" s="75">
        <f ca="1">IFERROR(ROUNDDOWN(INDIRECT("個票"&amp;$A20&amp;"！$T$20")/1000,0),0)</f>
        <v>0</v>
      </c>
      <c r="I20" s="75">
        <f ca="1">IFERROR(INDIRECT("個票"&amp;$A20&amp;"！$ai$20"),0)</f>
        <v>0</v>
      </c>
    </row>
    <row r="21" spans="1:9" customFormat="1" ht="23.25" customHeight="1">
      <c r="A21" s="72">
        <f t="shared" si="0"/>
        <v>17</v>
      </c>
      <c r="B21" s="101" t="str">
        <f t="shared" ca="1" si="1"/>
        <v/>
      </c>
      <c r="C21" s="101" t="str">
        <f t="shared" ca="1" si="2"/>
        <v/>
      </c>
      <c r="D21" s="101" t="str">
        <f t="shared" ca="1" si="3"/>
        <v/>
      </c>
      <c r="E21" s="101" t="str">
        <f t="shared" ca="1" si="4"/>
        <v/>
      </c>
      <c r="F21" s="101" t="str">
        <f t="shared" ca="1" si="5"/>
        <v/>
      </c>
      <c r="G21" s="131"/>
      <c r="H21" s="75">
        <f t="shared" ca="1" si="6"/>
        <v>0</v>
      </c>
      <c r="I21" s="75">
        <f t="shared" ca="1" si="7"/>
        <v>0</v>
      </c>
    </row>
    <row r="22" spans="1:9" customFormat="1" ht="23.25" customHeight="1">
      <c r="A22" s="72">
        <f t="shared" si="0"/>
        <v>18</v>
      </c>
      <c r="B22" s="101" t="str">
        <f t="shared" ca="1" si="1"/>
        <v/>
      </c>
      <c r="C22" s="101" t="str">
        <f t="shared" ca="1" si="2"/>
        <v/>
      </c>
      <c r="D22" s="101" t="str">
        <f t="shared" ca="1" si="3"/>
        <v/>
      </c>
      <c r="E22" s="101" t="str">
        <f t="shared" ca="1" si="4"/>
        <v/>
      </c>
      <c r="F22" s="101" t="str">
        <f t="shared" ca="1" si="5"/>
        <v/>
      </c>
      <c r="G22" s="131"/>
      <c r="H22" s="75">
        <f t="shared" ca="1" si="6"/>
        <v>0</v>
      </c>
      <c r="I22" s="75">
        <f t="shared" ca="1" si="7"/>
        <v>0</v>
      </c>
    </row>
    <row r="23" spans="1:9" customFormat="1" ht="23.25" customHeight="1">
      <c r="A23" s="72">
        <f t="shared" si="0"/>
        <v>19</v>
      </c>
      <c r="B23" s="101" t="str">
        <f t="shared" ca="1" si="1"/>
        <v/>
      </c>
      <c r="C23" s="101" t="str">
        <f t="shared" ca="1" si="2"/>
        <v/>
      </c>
      <c r="D23" s="101" t="str">
        <f t="shared" ca="1" si="3"/>
        <v/>
      </c>
      <c r="E23" s="101" t="str">
        <f t="shared" ca="1" si="4"/>
        <v/>
      </c>
      <c r="F23" s="101" t="str">
        <f t="shared" ca="1" si="5"/>
        <v/>
      </c>
      <c r="G23" s="131"/>
      <c r="H23" s="75">
        <f t="shared" ca="1" si="6"/>
        <v>0</v>
      </c>
      <c r="I23" s="75">
        <f t="shared" ca="1" si="7"/>
        <v>0</v>
      </c>
    </row>
    <row r="24" spans="1:9" customFormat="1" ht="23.25" customHeight="1">
      <c r="A24" s="72">
        <f t="shared" si="0"/>
        <v>20</v>
      </c>
      <c r="B24" s="101" t="str">
        <f t="shared" ca="1" si="1"/>
        <v/>
      </c>
      <c r="C24" s="101" t="str">
        <f t="shared" ca="1" si="2"/>
        <v/>
      </c>
      <c r="D24" s="101" t="str">
        <f t="shared" ca="1" si="3"/>
        <v/>
      </c>
      <c r="E24" s="101" t="str">
        <f t="shared" ca="1" si="4"/>
        <v/>
      </c>
      <c r="F24" s="101" t="str">
        <f t="shared" ca="1" si="5"/>
        <v/>
      </c>
      <c r="G24" s="131"/>
      <c r="H24" s="75">
        <f t="shared" ca="1" si="6"/>
        <v>0</v>
      </c>
      <c r="I24" s="75">
        <f t="shared" ca="1" si="7"/>
        <v>0</v>
      </c>
    </row>
    <row r="25" spans="1:9" customFormat="1" ht="23.25" customHeight="1">
      <c r="A25" s="72">
        <f t="shared" si="0"/>
        <v>21</v>
      </c>
      <c r="B25" s="101" t="str">
        <f t="shared" ca="1" si="1"/>
        <v/>
      </c>
      <c r="C25" s="101" t="str">
        <f t="shared" ca="1" si="2"/>
        <v/>
      </c>
      <c r="D25" s="101" t="str">
        <f t="shared" ca="1" si="3"/>
        <v/>
      </c>
      <c r="E25" s="101" t="str">
        <f t="shared" ca="1" si="4"/>
        <v/>
      </c>
      <c r="F25" s="101" t="str">
        <f t="shared" ca="1" si="5"/>
        <v/>
      </c>
      <c r="G25" s="131"/>
      <c r="H25" s="75">
        <f t="shared" ca="1" si="6"/>
        <v>0</v>
      </c>
      <c r="I25" s="75">
        <f t="shared" ca="1" si="7"/>
        <v>0</v>
      </c>
    </row>
    <row r="26" spans="1:9" customFormat="1" ht="23.25" customHeight="1">
      <c r="A26" s="72">
        <f t="shared" si="0"/>
        <v>22</v>
      </c>
      <c r="B26" s="101" t="str">
        <f t="shared" ca="1" si="1"/>
        <v/>
      </c>
      <c r="C26" s="101" t="str">
        <f t="shared" ca="1" si="2"/>
        <v/>
      </c>
      <c r="D26" s="101" t="str">
        <f t="shared" ca="1" si="3"/>
        <v/>
      </c>
      <c r="E26" s="101" t="str">
        <f t="shared" ca="1" si="4"/>
        <v/>
      </c>
      <c r="F26" s="101" t="str">
        <f t="shared" ca="1" si="5"/>
        <v/>
      </c>
      <c r="G26" s="131"/>
      <c r="H26" s="75">
        <f t="shared" ca="1" si="6"/>
        <v>0</v>
      </c>
      <c r="I26" s="75">
        <f t="shared" ca="1" si="7"/>
        <v>0</v>
      </c>
    </row>
    <row r="27" spans="1:9" customFormat="1" ht="23.25" customHeight="1">
      <c r="A27" s="72">
        <f t="shared" si="0"/>
        <v>23</v>
      </c>
      <c r="B27" s="101" t="str">
        <f t="shared" ca="1" si="1"/>
        <v/>
      </c>
      <c r="C27" s="101" t="str">
        <f t="shared" ca="1" si="2"/>
        <v/>
      </c>
      <c r="D27" s="101" t="str">
        <f t="shared" ca="1" si="3"/>
        <v/>
      </c>
      <c r="E27" s="101" t="str">
        <f t="shared" ca="1" si="4"/>
        <v/>
      </c>
      <c r="F27" s="101" t="str">
        <f t="shared" ca="1" si="5"/>
        <v/>
      </c>
      <c r="G27" s="131"/>
      <c r="H27" s="75">
        <f t="shared" ca="1" si="6"/>
        <v>0</v>
      </c>
      <c r="I27" s="75">
        <f t="shared" ca="1" si="7"/>
        <v>0</v>
      </c>
    </row>
    <row r="28" spans="1:9" customFormat="1" ht="23.25" customHeight="1">
      <c r="A28" s="72">
        <f t="shared" si="0"/>
        <v>24</v>
      </c>
      <c r="B28" s="101" t="str">
        <f t="shared" ca="1" si="1"/>
        <v/>
      </c>
      <c r="C28" s="101" t="str">
        <f t="shared" ca="1" si="2"/>
        <v/>
      </c>
      <c r="D28" s="101" t="str">
        <f t="shared" ca="1" si="3"/>
        <v/>
      </c>
      <c r="E28" s="101" t="str">
        <f t="shared" ca="1" si="4"/>
        <v/>
      </c>
      <c r="F28" s="101" t="str">
        <f t="shared" ca="1" si="5"/>
        <v/>
      </c>
      <c r="G28" s="131"/>
      <c r="H28" s="75">
        <f t="shared" ca="1" si="6"/>
        <v>0</v>
      </c>
      <c r="I28" s="75">
        <f t="shared" ca="1" si="7"/>
        <v>0</v>
      </c>
    </row>
    <row r="29" spans="1:9" customFormat="1" ht="23.25" customHeight="1">
      <c r="A29" s="72">
        <f t="shared" si="0"/>
        <v>25</v>
      </c>
      <c r="B29" s="101" t="str">
        <f t="shared" ca="1" si="1"/>
        <v/>
      </c>
      <c r="C29" s="101" t="str">
        <f t="shared" ca="1" si="2"/>
        <v/>
      </c>
      <c r="D29" s="101" t="str">
        <f t="shared" ca="1" si="3"/>
        <v/>
      </c>
      <c r="E29" s="101" t="str">
        <f t="shared" ca="1" si="4"/>
        <v/>
      </c>
      <c r="F29" s="101" t="str">
        <f t="shared" ca="1" si="5"/>
        <v/>
      </c>
      <c r="G29" s="131"/>
      <c r="H29" s="75">
        <f t="shared" ca="1" si="6"/>
        <v>0</v>
      </c>
      <c r="I29" s="75">
        <f t="shared" ca="1" si="7"/>
        <v>0</v>
      </c>
    </row>
    <row r="30" spans="1:9" customFormat="1" ht="23.25" customHeight="1">
      <c r="A30" s="72">
        <f t="shared" si="0"/>
        <v>26</v>
      </c>
      <c r="B30" s="101" t="str">
        <f t="shared" ca="1" si="1"/>
        <v/>
      </c>
      <c r="C30" s="101" t="str">
        <f t="shared" ca="1" si="2"/>
        <v/>
      </c>
      <c r="D30" s="101" t="str">
        <f t="shared" ca="1" si="3"/>
        <v/>
      </c>
      <c r="E30" s="101" t="str">
        <f t="shared" ca="1" si="4"/>
        <v/>
      </c>
      <c r="F30" s="101" t="str">
        <f t="shared" ca="1" si="5"/>
        <v/>
      </c>
      <c r="G30" s="131"/>
      <c r="H30" s="75">
        <f t="shared" ca="1" si="6"/>
        <v>0</v>
      </c>
      <c r="I30" s="75">
        <f t="shared" ca="1" si="7"/>
        <v>0</v>
      </c>
    </row>
    <row r="31" spans="1:9" customFormat="1" ht="23.25" customHeight="1">
      <c r="A31" s="72">
        <f t="shared" si="0"/>
        <v>27</v>
      </c>
      <c r="B31" s="101" t="str">
        <f t="shared" ca="1" si="1"/>
        <v/>
      </c>
      <c r="C31" s="101" t="str">
        <f t="shared" ca="1" si="2"/>
        <v/>
      </c>
      <c r="D31" s="101" t="str">
        <f t="shared" ca="1" si="3"/>
        <v/>
      </c>
      <c r="E31" s="101" t="str">
        <f t="shared" ca="1" si="4"/>
        <v/>
      </c>
      <c r="F31" s="101" t="str">
        <f t="shared" ca="1" si="5"/>
        <v/>
      </c>
      <c r="G31" s="131"/>
      <c r="H31" s="75">
        <f t="shared" ca="1" si="6"/>
        <v>0</v>
      </c>
      <c r="I31" s="75">
        <f t="shared" ca="1" si="7"/>
        <v>0</v>
      </c>
    </row>
    <row r="32" spans="1:9" customFormat="1" ht="23.25" customHeight="1">
      <c r="A32" s="72">
        <f t="shared" si="0"/>
        <v>28</v>
      </c>
      <c r="B32" s="101" t="str">
        <f t="shared" ca="1" si="1"/>
        <v/>
      </c>
      <c r="C32" s="101" t="str">
        <f t="shared" ca="1" si="2"/>
        <v/>
      </c>
      <c r="D32" s="101" t="str">
        <f t="shared" ca="1" si="3"/>
        <v/>
      </c>
      <c r="E32" s="101" t="str">
        <f t="shared" ca="1" si="4"/>
        <v/>
      </c>
      <c r="F32" s="101" t="str">
        <f t="shared" ca="1" si="5"/>
        <v/>
      </c>
      <c r="G32" s="131"/>
      <c r="H32" s="75">
        <f t="shared" ca="1" si="6"/>
        <v>0</v>
      </c>
      <c r="I32" s="75">
        <f t="shared" ca="1" si="7"/>
        <v>0</v>
      </c>
    </row>
    <row r="33" spans="1:9" customFormat="1" ht="23.25" customHeight="1">
      <c r="A33" s="72">
        <f t="shared" si="0"/>
        <v>29</v>
      </c>
      <c r="B33" s="101" t="str">
        <f t="shared" ca="1" si="1"/>
        <v/>
      </c>
      <c r="C33" s="101" t="str">
        <f t="shared" ca="1" si="2"/>
        <v/>
      </c>
      <c r="D33" s="101" t="str">
        <f t="shared" ca="1" si="3"/>
        <v/>
      </c>
      <c r="E33" s="101" t="str">
        <f t="shared" ca="1" si="4"/>
        <v/>
      </c>
      <c r="F33" s="101" t="str">
        <f t="shared" ca="1" si="5"/>
        <v/>
      </c>
      <c r="G33" s="131"/>
      <c r="H33" s="75">
        <f t="shared" ca="1" si="6"/>
        <v>0</v>
      </c>
      <c r="I33" s="75">
        <f t="shared" ca="1" si="7"/>
        <v>0</v>
      </c>
    </row>
    <row r="34" spans="1:9" customFormat="1" ht="23.25" customHeight="1">
      <c r="A34" s="72">
        <f t="shared" si="0"/>
        <v>30</v>
      </c>
      <c r="B34" s="101" t="str">
        <f t="shared" ca="1" si="1"/>
        <v/>
      </c>
      <c r="C34" s="101" t="str">
        <f t="shared" ca="1" si="2"/>
        <v/>
      </c>
      <c r="D34" s="101" t="str">
        <f t="shared" ca="1" si="3"/>
        <v/>
      </c>
      <c r="E34" s="101" t="str">
        <f t="shared" ca="1" si="4"/>
        <v/>
      </c>
      <c r="F34" s="101" t="str">
        <f t="shared" ca="1" si="5"/>
        <v/>
      </c>
      <c r="G34" s="131"/>
      <c r="H34" s="75">
        <f t="shared" ca="1" si="6"/>
        <v>0</v>
      </c>
      <c r="I34" s="75">
        <f t="shared" ca="1" si="7"/>
        <v>0</v>
      </c>
    </row>
    <row r="35" spans="1:9" customFormat="1" ht="22.5" customHeight="1">
      <c r="A35" s="3"/>
      <c r="B35" s="2"/>
      <c r="C35" s="2"/>
    </row>
    <row r="36" spans="1:9" customFormat="1" ht="22.5" customHeight="1">
      <c r="A36" s="3" t="s">
        <v>244</v>
      </c>
      <c r="B36" s="2"/>
      <c r="C36" s="2"/>
    </row>
    <row r="37" spans="1:9" customFormat="1" ht="22.5" customHeight="1">
      <c r="A37" s="3"/>
      <c r="B37" s="2"/>
      <c r="C37" s="2"/>
    </row>
    <row r="38" spans="1:9">
      <c r="A38" s="73"/>
      <c r="B38" s="3" t="s">
        <v>26</v>
      </c>
      <c r="D38"/>
      <c r="E38"/>
      <c r="F38"/>
      <c r="G38"/>
      <c r="H38"/>
      <c r="I38"/>
    </row>
    <row r="39" spans="1:9">
      <c r="A39" s="73"/>
      <c r="B39" s="3"/>
      <c r="D39"/>
      <c r="E39"/>
      <c r="F39"/>
      <c r="G39"/>
      <c r="H39"/>
      <c r="I39"/>
    </row>
    <row r="40" spans="1:9">
      <c r="A40" s="4"/>
      <c r="B40" s="74"/>
      <c r="D40"/>
      <c r="E40"/>
      <c r="F40"/>
      <c r="G40"/>
      <c r="H40"/>
      <c r="I40"/>
    </row>
    <row r="41" spans="1:9">
      <c r="A41" s="154"/>
      <c r="B41" s="154"/>
      <c r="C41" s="154"/>
      <c r="D41" s="154"/>
      <c r="E41" s="154"/>
      <c r="F41" s="154"/>
      <c r="G41" s="154"/>
      <c r="H41"/>
      <c r="I41"/>
    </row>
    <row r="42" spans="1:9">
      <c r="A42"/>
      <c r="B42"/>
      <c r="C42"/>
      <c r="D42"/>
      <c r="E42"/>
      <c r="F42"/>
      <c r="G42"/>
      <c r="H42"/>
      <c r="I42"/>
    </row>
    <row r="43" spans="1:9">
      <c r="A43"/>
      <c r="B43"/>
      <c r="C43"/>
      <c r="D43"/>
      <c r="E43"/>
      <c r="F43"/>
      <c r="G43"/>
      <c r="H43"/>
      <c r="I43"/>
    </row>
    <row r="44" spans="1:9">
      <c r="A44"/>
      <c r="B44" s="78"/>
      <c r="C44"/>
      <c r="D44"/>
      <c r="E44"/>
      <c r="F44"/>
      <c r="G44"/>
      <c r="H44"/>
      <c r="I44"/>
    </row>
    <row r="45" spans="1:9">
      <c r="A45"/>
      <c r="B45" s="78"/>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9">
      <c r="A49"/>
      <c r="B49"/>
      <c r="C49"/>
      <c r="D49"/>
      <c r="E49"/>
      <c r="F49"/>
      <c r="G49"/>
      <c r="H49"/>
      <c r="I49"/>
    </row>
    <row r="50" spans="1:9">
      <c r="A50"/>
      <c r="B50"/>
      <c r="C50"/>
      <c r="D50"/>
      <c r="E50"/>
      <c r="F50"/>
      <c r="G50"/>
      <c r="H50"/>
      <c r="I50"/>
    </row>
    <row r="51" spans="1:9">
      <c r="A51"/>
      <c r="B51"/>
      <c r="C51"/>
      <c r="D51"/>
      <c r="E51"/>
      <c r="F51"/>
      <c r="G51"/>
      <c r="H51"/>
      <c r="I51"/>
    </row>
    <row r="52" spans="1:9">
      <c r="A52"/>
      <c r="B52"/>
      <c r="C52"/>
      <c r="D52"/>
      <c r="E52"/>
      <c r="F52"/>
      <c r="G52"/>
      <c r="H52"/>
      <c r="I52"/>
    </row>
  </sheetData>
  <sheetProtection algorithmName="SHA-512" hashValue="xM8v/N0fgnIPOoruKX5jOGGFzJItcX/WfMrX96NpPrRnfVeeFf8UG3CuGxmSCEamsu857e4VQwCooEkZ8S8BTQ==" saltValue="gtbCoBh9PqmCWWUyK3g+kw==" spinCount="100000" sheet="1" objects="1" scenarios="1"/>
  <mergeCells count="9">
    <mergeCell ref="H3:I3"/>
    <mergeCell ref="A41:G41"/>
    <mergeCell ref="E3:E4"/>
    <mergeCell ref="A3:A4"/>
    <mergeCell ref="C3:C4"/>
    <mergeCell ref="B3:B4"/>
    <mergeCell ref="D3:D4"/>
    <mergeCell ref="G3:G4"/>
    <mergeCell ref="F3:F4"/>
  </mergeCells>
  <phoneticPr fontId="4"/>
  <dataValidations count="1">
    <dataValidation type="list" allowBlank="1" showInputMessage="1" showErrorMessage="1" sqref="D5:D34"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31"/>
  <sheetViews>
    <sheetView showGridLines="0" showZeros="0" view="pageBreakPreview" zoomScaleNormal="100" zoomScaleSheetLayoutView="100" workbookViewId="0"/>
  </sheetViews>
  <sheetFormatPr defaultColWidth="2.25" defaultRowHeight="13.5"/>
  <cols>
    <col min="1" max="1" width="2.25" style="2" customWidth="1"/>
    <col min="2" max="7" width="2.25" style="2"/>
    <col min="8" max="14" width="2.375" style="2" bestFit="1" customWidth="1"/>
    <col min="15" max="17" width="2.75" style="2" customWidth="1"/>
    <col min="18" max="19" width="2.375" style="2" bestFit="1" customWidth="1"/>
    <col min="20" max="22" width="2.75" style="2" customWidth="1"/>
    <col min="23" max="24" width="2.25" style="2"/>
    <col min="25" max="27" width="2.75" style="2" customWidth="1"/>
    <col min="28" max="29" width="2.25" style="2"/>
    <col min="30" max="32" width="2.75" style="2" customWidth="1"/>
    <col min="33" max="34" width="2.25" style="2"/>
    <col min="35" max="35" width="2.5" style="2" bestFit="1" customWidth="1"/>
    <col min="36" max="40" width="2.25" style="2"/>
    <col min="41" max="47" width="2.25" style="2" hidden="1" customWidth="1"/>
    <col min="48" max="16384" width="2.25" style="2"/>
  </cols>
  <sheetData>
    <row r="1" spans="1:48">
      <c r="A1" s="2" t="s">
        <v>225</v>
      </c>
    </row>
    <row r="2" spans="1:48" ht="7.5" customHeight="1"/>
    <row r="3" spans="1:48">
      <c r="A3" s="188" t="s">
        <v>239</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90"/>
    </row>
    <row r="4" spans="1:48" ht="15"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row>
    <row r="5" spans="1:48">
      <c r="A5" s="191" t="s">
        <v>27</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3"/>
    </row>
    <row r="6" spans="1:48" ht="5.25" customHeigh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48" ht="17.25" customHeight="1">
      <c r="A7" s="167" t="s">
        <v>28</v>
      </c>
      <c r="B7" s="168"/>
      <c r="C7" s="168"/>
      <c r="D7" s="168"/>
      <c r="E7" s="168"/>
      <c r="F7" s="168"/>
      <c r="G7" s="169"/>
      <c r="H7" s="209"/>
      <c r="I7" s="210"/>
      <c r="J7" s="210"/>
      <c r="K7" s="210"/>
      <c r="L7" s="210"/>
      <c r="M7" s="210"/>
      <c r="N7" s="211"/>
      <c r="O7" s="167" t="s">
        <v>20</v>
      </c>
      <c r="P7" s="168"/>
      <c r="Q7" s="168"/>
      <c r="R7" s="168"/>
      <c r="S7" s="169"/>
      <c r="T7" s="212"/>
      <c r="U7" s="213"/>
      <c r="V7" s="213"/>
      <c r="W7" s="213"/>
      <c r="X7" s="213"/>
      <c r="Y7" s="213"/>
      <c r="Z7" s="213"/>
      <c r="AA7" s="213"/>
      <c r="AB7" s="213"/>
      <c r="AC7" s="213"/>
      <c r="AD7" s="213"/>
      <c r="AE7" s="213"/>
      <c r="AF7" s="213"/>
      <c r="AG7" s="213"/>
      <c r="AH7" s="213"/>
      <c r="AI7" s="213"/>
      <c r="AJ7" s="213"/>
      <c r="AK7" s="213"/>
      <c r="AL7" s="213"/>
      <c r="AM7" s="214"/>
    </row>
    <row r="8" spans="1:48">
      <c r="A8" s="194" t="s">
        <v>29</v>
      </c>
      <c r="B8" s="195"/>
      <c r="C8" s="196"/>
      <c r="D8" s="167" t="s">
        <v>30</v>
      </c>
      <c r="E8" s="168"/>
      <c r="F8" s="168"/>
      <c r="G8" s="169"/>
      <c r="H8" s="167" t="s">
        <v>22</v>
      </c>
      <c r="I8" s="168"/>
      <c r="J8" s="168"/>
      <c r="K8" s="168"/>
      <c r="L8" s="168"/>
      <c r="M8" s="168"/>
      <c r="N8" s="168"/>
      <c r="O8" s="168"/>
      <c r="P8" s="168"/>
      <c r="Q8" s="168"/>
      <c r="R8" s="168"/>
      <c r="S8" s="169"/>
      <c r="T8" s="194" t="s">
        <v>31</v>
      </c>
      <c r="U8" s="195"/>
      <c r="V8" s="196"/>
      <c r="W8" s="167" t="s">
        <v>17</v>
      </c>
      <c r="X8" s="168"/>
      <c r="Y8" s="168"/>
      <c r="Z8" s="168"/>
      <c r="AA8" s="168"/>
      <c r="AB8" s="168"/>
      <c r="AC8" s="168"/>
      <c r="AD8" s="168"/>
      <c r="AE8" s="168"/>
      <c r="AF8" s="169"/>
      <c r="AG8" s="201" t="s">
        <v>32</v>
      </c>
      <c r="AH8" s="202"/>
      <c r="AI8" s="202"/>
      <c r="AJ8" s="202"/>
      <c r="AK8" s="202"/>
      <c r="AL8" s="202"/>
      <c r="AM8" s="153"/>
    </row>
    <row r="9" spans="1:48" ht="17.25" customHeight="1">
      <c r="A9" s="197"/>
      <c r="B9" s="171"/>
      <c r="C9" s="172"/>
      <c r="D9" s="198"/>
      <c r="E9" s="199"/>
      <c r="F9" s="199"/>
      <c r="G9" s="200"/>
      <c r="H9" s="203"/>
      <c r="I9" s="204"/>
      <c r="J9" s="204"/>
      <c r="K9" s="204"/>
      <c r="L9" s="204"/>
      <c r="M9" s="204"/>
      <c r="N9" s="204"/>
      <c r="O9" s="204"/>
      <c r="P9" s="204"/>
      <c r="Q9" s="204"/>
      <c r="R9" s="204"/>
      <c r="S9" s="205"/>
      <c r="T9" s="197"/>
      <c r="U9" s="171"/>
      <c r="V9" s="172"/>
      <c r="W9" s="198"/>
      <c r="X9" s="199"/>
      <c r="Y9" s="199"/>
      <c r="Z9" s="199"/>
      <c r="AA9" s="199"/>
      <c r="AB9" s="199"/>
      <c r="AC9" s="199"/>
      <c r="AD9" s="199"/>
      <c r="AE9" s="199"/>
      <c r="AF9" s="200"/>
      <c r="AG9" s="206"/>
      <c r="AH9" s="207"/>
      <c r="AI9" s="207"/>
      <c r="AJ9" s="207"/>
      <c r="AK9" s="207"/>
      <c r="AL9" s="207"/>
      <c r="AM9" s="208"/>
      <c r="AV9" s="3"/>
    </row>
    <row r="10" spans="1:48" s="3" customFormat="1" ht="20.25" customHeight="1">
      <c r="A10" s="167" t="s">
        <v>34</v>
      </c>
      <c r="B10" s="168"/>
      <c r="C10" s="168"/>
      <c r="D10" s="168"/>
      <c r="E10" s="168"/>
      <c r="F10" s="168"/>
      <c r="G10" s="168"/>
      <c r="H10" s="168"/>
      <c r="I10" s="168"/>
      <c r="J10" s="168"/>
      <c r="K10" s="169"/>
      <c r="L10" s="245"/>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7"/>
      <c r="AP10" s="187"/>
      <c r="AQ10" s="187"/>
      <c r="AR10" s="187"/>
      <c r="AS10" s="187"/>
      <c r="AT10" s="187"/>
      <c r="AU10" s="187"/>
    </row>
    <row r="11" spans="1:48" s="3" customFormat="1" ht="11.25" customHeight="1">
      <c r="A11" s="104"/>
      <c r="B11" s="104"/>
      <c r="C11" s="104"/>
      <c r="D11" s="104"/>
      <c r="E11" s="104"/>
      <c r="F11" s="104"/>
      <c r="G11" s="104"/>
      <c r="H11" s="104"/>
      <c r="I11" s="105"/>
      <c r="J11" s="106"/>
      <c r="K11" s="105"/>
      <c r="L11" s="103"/>
      <c r="M11" s="103"/>
      <c r="N11" s="103"/>
      <c r="O11" s="103"/>
      <c r="P11" s="103"/>
      <c r="Q11" s="103"/>
      <c r="R11" s="103"/>
      <c r="S11" s="103"/>
      <c r="T11" s="103"/>
      <c r="U11" s="105"/>
      <c r="V11" s="103"/>
      <c r="W11" s="103"/>
      <c r="X11" s="103"/>
      <c r="Y11" s="106"/>
      <c r="Z11" s="107"/>
      <c r="AA11" s="105"/>
      <c r="AB11" s="103"/>
      <c r="AC11" s="103"/>
      <c r="AD11" s="103"/>
      <c r="AE11" s="103"/>
      <c r="AF11" s="103"/>
      <c r="AG11" s="103"/>
      <c r="AH11" s="103"/>
      <c r="AI11" s="103"/>
      <c r="AJ11" s="103"/>
      <c r="AK11" s="103"/>
      <c r="AL11" s="103"/>
      <c r="AM11" s="103"/>
    </row>
    <row r="12" spans="1:48" s="3" customFormat="1" ht="12">
      <c r="A12" s="191" t="s">
        <v>212</v>
      </c>
      <c r="B12" s="192"/>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3"/>
    </row>
    <row r="13" spans="1:48" s="3" customFormat="1" ht="3" customHeight="1">
      <c r="I13" s="74"/>
      <c r="J13" s="108"/>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18" customHeight="1">
      <c r="A14" s="216" t="s">
        <v>211</v>
      </c>
      <c r="B14" s="217"/>
      <c r="C14" s="217"/>
      <c r="D14" s="217"/>
      <c r="E14" s="217"/>
      <c r="F14" s="217"/>
      <c r="G14" s="217"/>
      <c r="H14" s="217"/>
      <c r="I14" s="217"/>
      <c r="J14" s="217"/>
      <c r="K14" s="217"/>
      <c r="L14" s="217"/>
      <c r="M14" s="217"/>
      <c r="N14" s="217"/>
      <c r="O14" s="217"/>
      <c r="P14" s="217"/>
      <c r="Q14" s="217"/>
      <c r="R14" s="217"/>
      <c r="S14" s="217"/>
      <c r="T14" s="217"/>
      <c r="U14" s="217"/>
      <c r="V14" s="217"/>
      <c r="W14" s="217"/>
      <c r="X14" s="218"/>
      <c r="Y14" s="219"/>
      <c r="Z14" s="220"/>
      <c r="AA14" s="114"/>
      <c r="AB14" s="114"/>
      <c r="AC14" s="114"/>
      <c r="AD14" s="114"/>
      <c r="AE14" s="114"/>
      <c r="AF14" s="114"/>
      <c r="AG14" s="114"/>
    </row>
    <row r="15" spans="1:48" s="3" customFormat="1" ht="18" customHeight="1">
      <c r="A15" s="216" t="s">
        <v>228</v>
      </c>
      <c r="B15" s="217"/>
      <c r="C15" s="217"/>
      <c r="D15" s="217"/>
      <c r="E15" s="217"/>
      <c r="F15" s="217"/>
      <c r="G15" s="217"/>
      <c r="H15" s="217"/>
      <c r="I15" s="217"/>
      <c r="J15" s="217"/>
      <c r="K15" s="217"/>
      <c r="L15" s="217"/>
      <c r="M15" s="217"/>
      <c r="N15" s="217"/>
      <c r="O15" s="217"/>
      <c r="P15" s="217"/>
      <c r="Q15" s="217"/>
      <c r="R15" s="217"/>
      <c r="S15" s="217"/>
      <c r="T15" s="217"/>
      <c r="U15" s="217"/>
      <c r="V15" s="217"/>
      <c r="W15" s="217"/>
      <c r="X15" s="218"/>
      <c r="Y15" s="219"/>
      <c r="Z15" s="220"/>
      <c r="AA15" s="114"/>
      <c r="AB15" s="114"/>
      <c r="AC15" s="114"/>
      <c r="AD15" s="114"/>
      <c r="AE15" s="114"/>
      <c r="AF15" s="114"/>
      <c r="AG15" s="114"/>
    </row>
    <row r="16" spans="1:48" s="3" customFormat="1" ht="11.25" customHeight="1">
      <c r="I16" s="74"/>
      <c r="J16" s="108"/>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54" s="3" customFormat="1" ht="12">
      <c r="A17" s="191" t="s">
        <v>213</v>
      </c>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3"/>
    </row>
    <row r="18" spans="1:54" s="3" customFormat="1" ht="3" customHeight="1">
      <c r="I18" s="74"/>
      <c r="J18" s="108"/>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54" s="3" customFormat="1" ht="36" customHeight="1">
      <c r="A19" s="113"/>
      <c r="B19" s="63"/>
      <c r="C19" s="63"/>
      <c r="D19" s="63"/>
      <c r="E19" s="63"/>
      <c r="F19" s="63"/>
      <c r="G19" s="63"/>
      <c r="H19" s="63"/>
      <c r="I19" s="64"/>
      <c r="J19" s="66"/>
      <c r="K19" s="63"/>
      <c r="L19" s="65"/>
      <c r="M19" s="65"/>
      <c r="N19" s="65"/>
      <c r="O19" s="223" t="s">
        <v>249</v>
      </c>
      <c r="P19" s="170"/>
      <c r="Q19" s="170"/>
      <c r="R19" s="170"/>
      <c r="S19" s="224"/>
      <c r="T19" s="223" t="s">
        <v>246</v>
      </c>
      <c r="U19" s="170"/>
      <c r="V19" s="170"/>
      <c r="W19" s="170"/>
      <c r="X19" s="224"/>
      <c r="Y19" s="223" t="s">
        <v>247</v>
      </c>
      <c r="Z19" s="170"/>
      <c r="AA19" s="170"/>
      <c r="AB19" s="170"/>
      <c r="AC19" s="224"/>
      <c r="AD19" s="258" t="s">
        <v>229</v>
      </c>
      <c r="AE19" s="259"/>
      <c r="AF19" s="259"/>
      <c r="AG19" s="259"/>
      <c r="AH19" s="260"/>
      <c r="AI19" s="223" t="s">
        <v>248</v>
      </c>
      <c r="AJ19" s="170"/>
      <c r="AK19" s="170"/>
      <c r="AL19" s="170"/>
      <c r="AM19" s="224"/>
      <c r="AX19" s="215"/>
      <c r="AY19" s="187"/>
      <c r="AZ19" s="187"/>
      <c r="BA19" s="187"/>
      <c r="BB19" s="187"/>
    </row>
    <row r="20" spans="1:54" s="3" customFormat="1" ht="13.5" customHeight="1">
      <c r="A20" s="63"/>
      <c r="B20" s="63"/>
      <c r="C20" s="63"/>
      <c r="D20" s="63"/>
      <c r="E20" s="63"/>
      <c r="F20" s="63"/>
      <c r="G20" s="63"/>
      <c r="H20" s="63"/>
      <c r="I20" s="63"/>
      <c r="J20" s="63"/>
      <c r="K20" s="63"/>
      <c r="L20" s="63"/>
      <c r="M20" s="63"/>
      <c r="N20" s="63"/>
      <c r="O20" s="233">
        <f>H26</f>
        <v>0</v>
      </c>
      <c r="P20" s="234"/>
      <c r="Q20" s="234"/>
      <c r="R20" s="237" t="s">
        <v>250</v>
      </c>
      <c r="S20" s="238"/>
      <c r="T20" s="241"/>
      <c r="U20" s="242"/>
      <c r="V20" s="242"/>
      <c r="W20" s="237" t="s">
        <v>250</v>
      </c>
      <c r="X20" s="238"/>
      <c r="Y20" s="229">
        <f>O20</f>
        <v>0</v>
      </c>
      <c r="Z20" s="230"/>
      <c r="AA20" s="230"/>
      <c r="AB20" s="225" t="s">
        <v>250</v>
      </c>
      <c r="AC20" s="226"/>
      <c r="AD20" s="252">
        <v>0</v>
      </c>
      <c r="AE20" s="253"/>
      <c r="AF20" s="253"/>
      <c r="AG20" s="256" t="s">
        <v>250</v>
      </c>
      <c r="AH20" s="257"/>
      <c r="AI20" s="248">
        <f>ROUNDDOWN((MIN(O20,T20,Y20-AD20))/1000,0)</f>
        <v>0</v>
      </c>
      <c r="AJ20" s="249"/>
      <c r="AK20" s="249"/>
      <c r="AL20" s="225" t="s">
        <v>13</v>
      </c>
      <c r="AM20" s="226"/>
      <c r="AX20" s="221"/>
      <c r="AY20" s="221"/>
      <c r="AZ20" s="221"/>
      <c r="BA20" s="222"/>
      <c r="BB20" s="222"/>
    </row>
    <row r="21" spans="1:54" s="3" customFormat="1" ht="12">
      <c r="A21" s="62"/>
      <c r="B21" s="63"/>
      <c r="C21" s="63"/>
      <c r="D21" s="63"/>
      <c r="E21" s="63"/>
      <c r="F21" s="63"/>
      <c r="G21" s="63"/>
      <c r="H21" s="63"/>
      <c r="I21" s="63"/>
      <c r="J21" s="63"/>
      <c r="K21" s="63"/>
      <c r="L21" s="63"/>
      <c r="M21" s="63"/>
      <c r="N21" s="63"/>
      <c r="O21" s="235"/>
      <c r="P21" s="236"/>
      <c r="Q21" s="236"/>
      <c r="R21" s="239"/>
      <c r="S21" s="240"/>
      <c r="T21" s="243"/>
      <c r="U21" s="244"/>
      <c r="V21" s="244"/>
      <c r="W21" s="239"/>
      <c r="X21" s="240"/>
      <c r="Y21" s="231"/>
      <c r="Z21" s="232"/>
      <c r="AA21" s="232"/>
      <c r="AB21" s="227"/>
      <c r="AC21" s="228"/>
      <c r="AD21" s="254"/>
      <c r="AE21" s="255"/>
      <c r="AF21" s="255"/>
      <c r="AG21" s="239"/>
      <c r="AH21" s="240"/>
      <c r="AI21" s="250"/>
      <c r="AJ21" s="251"/>
      <c r="AK21" s="251"/>
      <c r="AL21" s="227"/>
      <c r="AM21" s="228"/>
      <c r="AX21" s="221"/>
      <c r="AY21" s="221"/>
      <c r="AZ21" s="221"/>
      <c r="BA21" s="222"/>
      <c r="BB21" s="222"/>
    </row>
    <row r="22" spans="1:54" ht="30.75" customHeight="1">
      <c r="A22" s="167" t="s">
        <v>35</v>
      </c>
      <c r="B22" s="168"/>
      <c r="C22" s="168"/>
      <c r="D22" s="168"/>
      <c r="E22" s="168"/>
      <c r="F22" s="168"/>
      <c r="G22" s="169"/>
      <c r="H22" s="170" t="s">
        <v>245</v>
      </c>
      <c r="I22" s="168"/>
      <c r="J22" s="168"/>
      <c r="K22" s="168"/>
      <c r="L22" s="168"/>
      <c r="M22" s="167" t="s">
        <v>241</v>
      </c>
      <c r="N22" s="168"/>
      <c r="O22" s="168"/>
      <c r="P22" s="168"/>
      <c r="Q22" s="168"/>
      <c r="R22" s="168"/>
      <c r="S22" s="168"/>
      <c r="T22" s="168"/>
      <c r="U22" s="168"/>
      <c r="V22" s="168"/>
      <c r="W22" s="168"/>
      <c r="X22" s="168"/>
      <c r="Y22" s="171"/>
      <c r="Z22" s="171"/>
      <c r="AA22" s="171"/>
      <c r="AB22" s="171"/>
      <c r="AC22" s="171"/>
      <c r="AD22" s="171"/>
      <c r="AE22" s="171"/>
      <c r="AF22" s="171"/>
      <c r="AG22" s="171"/>
      <c r="AH22" s="171"/>
      <c r="AI22" s="171"/>
      <c r="AJ22" s="171"/>
      <c r="AK22" s="171"/>
      <c r="AL22" s="171"/>
      <c r="AM22" s="172"/>
    </row>
    <row r="23" spans="1:54" ht="15" customHeight="1">
      <c r="A23" s="88" t="s">
        <v>36</v>
      </c>
      <c r="B23" s="89"/>
      <c r="C23" s="89"/>
      <c r="D23" s="89"/>
      <c r="E23" s="90"/>
      <c r="F23" s="90"/>
      <c r="G23" s="91"/>
      <c r="H23" s="186"/>
      <c r="I23" s="186"/>
      <c r="J23" s="186"/>
      <c r="K23" s="186"/>
      <c r="L23" s="186"/>
      <c r="M23" s="178"/>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80"/>
    </row>
    <row r="24" spans="1:54" ht="15" customHeight="1">
      <c r="A24" s="67" t="s">
        <v>37</v>
      </c>
      <c r="B24" s="68"/>
      <c r="C24" s="68"/>
      <c r="D24" s="68"/>
      <c r="E24" s="69"/>
      <c r="F24" s="69"/>
      <c r="G24" s="70"/>
      <c r="H24" s="184"/>
      <c r="I24" s="184"/>
      <c r="J24" s="184"/>
      <c r="K24" s="184"/>
      <c r="L24" s="184"/>
      <c r="M24" s="181"/>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3"/>
    </row>
    <row r="25" spans="1:54" ht="15" customHeight="1">
      <c r="A25" s="126" t="s">
        <v>226</v>
      </c>
      <c r="B25" s="123"/>
      <c r="C25" s="123"/>
      <c r="D25" s="123"/>
      <c r="E25" s="124"/>
      <c r="F25" s="124"/>
      <c r="G25" s="125"/>
      <c r="H25" s="184"/>
      <c r="I25" s="184"/>
      <c r="J25" s="184"/>
      <c r="K25" s="184"/>
      <c r="L25" s="184"/>
      <c r="M25" s="181"/>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3"/>
    </row>
    <row r="26" spans="1:54" ht="15" customHeight="1">
      <c r="A26" s="164" t="s">
        <v>23</v>
      </c>
      <c r="B26" s="165"/>
      <c r="C26" s="165"/>
      <c r="D26" s="165"/>
      <c r="E26" s="165"/>
      <c r="F26" s="165"/>
      <c r="G26" s="166"/>
      <c r="H26" s="173">
        <f>SUM(H23:L25)</f>
        <v>0</v>
      </c>
      <c r="I26" s="173"/>
      <c r="J26" s="173"/>
      <c r="K26" s="173"/>
      <c r="L26" s="174"/>
      <c r="M26" s="175"/>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7"/>
    </row>
    <row r="27" spans="1:54" ht="4.5" customHeight="1">
      <c r="A27" s="109"/>
      <c r="B27" s="109"/>
      <c r="C27" s="109"/>
      <c r="D27" s="109"/>
      <c r="E27" s="110"/>
      <c r="F27" s="110"/>
      <c r="G27" s="110"/>
      <c r="H27" s="110"/>
      <c r="I27" s="110"/>
      <c r="J27" s="111"/>
      <c r="K27" s="111"/>
      <c r="L27" s="111"/>
      <c r="M27" s="111"/>
      <c r="N27" s="111"/>
      <c r="O27" s="110"/>
      <c r="P27" s="110"/>
      <c r="Q27" s="110"/>
      <c r="R27" s="110"/>
      <c r="S27" s="110"/>
      <c r="T27" s="110"/>
      <c r="U27" s="110"/>
      <c r="V27" s="110"/>
      <c r="W27" s="110"/>
      <c r="X27" s="110"/>
      <c r="Y27" s="112"/>
      <c r="Z27" s="112"/>
      <c r="AA27" s="112"/>
      <c r="AB27" s="112"/>
      <c r="AC27" s="112"/>
      <c r="AD27" s="112"/>
      <c r="AE27" s="110"/>
      <c r="AF27" s="110"/>
      <c r="AG27" s="110"/>
      <c r="AH27" s="110"/>
      <c r="AI27" s="110"/>
      <c r="AJ27" s="110"/>
      <c r="AK27" s="110"/>
      <c r="AL27" s="110"/>
      <c r="AM27" s="110"/>
    </row>
    <row r="28" spans="1:54" s="127" customFormat="1" ht="45.75" customHeight="1">
      <c r="A28" s="185" t="s">
        <v>252</v>
      </c>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row>
    <row r="29" spans="1:54" s="127" customFormat="1" ht="29.25" customHeight="1">
      <c r="A29" s="163" t="s">
        <v>251</v>
      </c>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row>
    <row r="30" spans="1:54" s="127" customFormat="1" ht="50.25" customHeight="1">
      <c r="A30" s="185" t="s">
        <v>254</v>
      </c>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row>
    <row r="31" spans="1:54" s="127" customFormat="1" ht="44.25" customHeight="1">
      <c r="A31" s="162" t="s">
        <v>253</v>
      </c>
      <c r="B31" s="163"/>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row>
  </sheetData>
  <sheetProtection algorithmName="SHA-512" hashValue="+HatPwlQV1ezqxeiU+WnGI8lCkwhLOLvbTujdcJ3PQuLRLVehIKiZ5VcpJLmyBlDEmbFHow5mT4Me1m0kIVh8A==" saltValue="0HvENeh5m5rXBlamHSImow==" spinCount="100000" sheet="1" objects="1" scenarios="1"/>
  <mergeCells count="59">
    <mergeCell ref="H8:S8"/>
    <mergeCell ref="T19:X19"/>
    <mergeCell ref="W20:X21"/>
    <mergeCell ref="T20:V21"/>
    <mergeCell ref="A12:AM12"/>
    <mergeCell ref="L10:AM10"/>
    <mergeCell ref="A10:K10"/>
    <mergeCell ref="X14:Z14"/>
    <mergeCell ref="A14:W14"/>
    <mergeCell ref="AI19:AM19"/>
    <mergeCell ref="AI20:AK21"/>
    <mergeCell ref="AL20:AM21"/>
    <mergeCell ref="A17:AM17"/>
    <mergeCell ref="AD20:AF21"/>
    <mergeCell ref="AG20:AH21"/>
    <mergeCell ref="AD19:AH19"/>
    <mergeCell ref="AX19:BB19"/>
    <mergeCell ref="A15:W15"/>
    <mergeCell ref="X15:Z15"/>
    <mergeCell ref="AX20:AZ21"/>
    <mergeCell ref="BA20:BB21"/>
    <mergeCell ref="Y19:AC19"/>
    <mergeCell ref="AB20:AC21"/>
    <mergeCell ref="Y20:AA21"/>
    <mergeCell ref="O19:S19"/>
    <mergeCell ref="O20:Q21"/>
    <mergeCell ref="R20:S21"/>
    <mergeCell ref="AP10:AU10"/>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A31:AM31"/>
    <mergeCell ref="A26:G26"/>
    <mergeCell ref="A29:AV29"/>
    <mergeCell ref="A22:G22"/>
    <mergeCell ref="H22:L22"/>
    <mergeCell ref="M22:AM22"/>
    <mergeCell ref="H26:L26"/>
    <mergeCell ref="M26:AM26"/>
    <mergeCell ref="M23:AM23"/>
    <mergeCell ref="M24:AM24"/>
    <mergeCell ref="H25:L25"/>
    <mergeCell ref="M25:AM25"/>
    <mergeCell ref="A28:AW28"/>
    <mergeCell ref="A30:AW30"/>
    <mergeCell ref="H23:L23"/>
    <mergeCell ref="H24:L24"/>
  </mergeCells>
  <phoneticPr fontId="4"/>
  <dataValidations count="1">
    <dataValidation type="list" allowBlank="1" showInputMessage="1" showErrorMessage="1" sqref="X14:Z15"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7"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38</v>
      </c>
      <c r="B1" s="6"/>
      <c r="C1" s="5" t="s">
        <v>39</v>
      </c>
      <c r="I1" s="5"/>
      <c r="J1" s="5"/>
    </row>
    <row r="2" spans="1:15" ht="27" customHeight="1">
      <c r="A2" s="8" t="s">
        <v>40</v>
      </c>
      <c r="B2" s="9"/>
      <c r="C2" s="10"/>
      <c r="D2" s="10"/>
      <c r="E2" s="10"/>
      <c r="F2" s="10"/>
      <c r="G2" s="10"/>
      <c r="H2" s="11"/>
      <c r="I2" s="261" t="s">
        <v>41</v>
      </c>
      <c r="J2" s="262"/>
    </row>
    <row r="3" spans="1:15" ht="30" customHeight="1">
      <c r="A3" s="12"/>
      <c r="B3" s="13"/>
      <c r="C3" s="14"/>
      <c r="D3" s="14"/>
      <c r="E3" s="14"/>
      <c r="F3" s="14"/>
      <c r="G3" s="15" t="s">
        <v>42</v>
      </c>
      <c r="H3" s="16"/>
    </row>
    <row r="4" spans="1:15" ht="71.25" customHeight="1">
      <c r="A4" s="17"/>
      <c r="B4" s="18"/>
      <c r="C4" s="263" t="s">
        <v>43</v>
      </c>
      <c r="D4" s="264"/>
      <c r="E4" s="264"/>
      <c r="F4" s="265"/>
      <c r="G4" s="266" t="s">
        <v>44</v>
      </c>
      <c r="H4" s="267"/>
    </row>
    <row r="5" spans="1:15" ht="18.95" customHeight="1">
      <c r="A5" s="19"/>
      <c r="B5" s="20"/>
      <c r="C5" s="268" t="s">
        <v>45</v>
      </c>
      <c r="D5" s="21">
        <v>1</v>
      </c>
      <c r="E5" s="269" t="s">
        <v>46</v>
      </c>
      <c r="F5" s="21" t="s">
        <v>47</v>
      </c>
      <c r="G5" s="22">
        <v>653</v>
      </c>
      <c r="H5" s="23" t="s">
        <v>48</v>
      </c>
      <c r="K5" s="24"/>
      <c r="L5" s="25"/>
      <c r="M5" s="24"/>
      <c r="N5" s="25"/>
      <c r="O5" s="26"/>
    </row>
    <row r="6" spans="1:15" ht="18.95" customHeight="1">
      <c r="A6" s="19"/>
      <c r="B6" s="20"/>
      <c r="C6" s="268"/>
      <c r="D6" s="21">
        <v>2</v>
      </c>
      <c r="E6" s="269"/>
      <c r="F6" s="21" t="s">
        <v>49</v>
      </c>
      <c r="G6" s="22">
        <v>831</v>
      </c>
      <c r="H6" s="23" t="s">
        <v>48</v>
      </c>
      <c r="K6" s="24"/>
      <c r="L6" s="25"/>
      <c r="M6" s="24"/>
      <c r="N6" s="25"/>
      <c r="O6" s="26"/>
    </row>
    <row r="7" spans="1:15" ht="18.95" customHeight="1">
      <c r="A7" s="19"/>
      <c r="B7" s="20"/>
      <c r="C7" s="268"/>
      <c r="D7" s="21">
        <v>3</v>
      </c>
      <c r="E7" s="269"/>
      <c r="F7" s="21" t="s">
        <v>50</v>
      </c>
      <c r="G7" s="22">
        <v>1075</v>
      </c>
      <c r="H7" s="23" t="s">
        <v>48</v>
      </c>
      <c r="K7" s="24"/>
      <c r="L7" s="25"/>
      <c r="M7" s="24"/>
      <c r="N7" s="25"/>
      <c r="O7" s="26"/>
    </row>
    <row r="8" spans="1:15" ht="18.95" customHeight="1">
      <c r="A8" s="19"/>
      <c r="B8" s="20"/>
      <c r="C8" s="268"/>
      <c r="D8" s="21">
        <v>4</v>
      </c>
      <c r="E8" s="270" t="s">
        <v>51</v>
      </c>
      <c r="F8" s="270"/>
      <c r="G8" s="22">
        <v>305</v>
      </c>
      <c r="H8" s="23" t="s">
        <v>48</v>
      </c>
      <c r="K8" s="24"/>
      <c r="L8" s="25"/>
      <c r="M8" s="24"/>
      <c r="N8" s="25"/>
      <c r="O8" s="26"/>
    </row>
    <row r="9" spans="1:15" ht="18.95" customHeight="1">
      <c r="A9" s="19"/>
      <c r="B9" s="20"/>
      <c r="C9" s="268"/>
      <c r="D9" s="21">
        <v>5</v>
      </c>
      <c r="E9" s="269" t="s">
        <v>52</v>
      </c>
      <c r="F9" s="269"/>
      <c r="G9" s="22">
        <v>340</v>
      </c>
      <c r="H9" s="23" t="s">
        <v>48</v>
      </c>
      <c r="K9" s="24"/>
      <c r="L9" s="25"/>
      <c r="M9" s="24"/>
      <c r="N9" s="25"/>
      <c r="O9" s="26"/>
    </row>
    <row r="10" spans="1:15" ht="18.95" customHeight="1">
      <c r="A10" s="19"/>
      <c r="B10" s="20"/>
      <c r="C10" s="268"/>
      <c r="D10" s="21">
        <v>6</v>
      </c>
      <c r="E10" s="269" t="s">
        <v>53</v>
      </c>
      <c r="F10" s="21" t="s">
        <v>47</v>
      </c>
      <c r="G10" s="22">
        <v>642</v>
      </c>
      <c r="H10" s="23" t="s">
        <v>48</v>
      </c>
      <c r="K10" s="24"/>
      <c r="L10" s="25"/>
      <c r="M10" s="24"/>
      <c r="N10" s="25"/>
      <c r="O10" s="26"/>
    </row>
    <row r="11" spans="1:15" ht="18.95" customHeight="1">
      <c r="A11" s="19"/>
      <c r="B11" s="20"/>
      <c r="C11" s="268"/>
      <c r="D11" s="21">
        <v>7</v>
      </c>
      <c r="E11" s="269"/>
      <c r="F11" s="21" t="s">
        <v>49</v>
      </c>
      <c r="G11" s="22">
        <v>776</v>
      </c>
      <c r="H11" s="23" t="s">
        <v>48</v>
      </c>
      <c r="K11" s="24"/>
      <c r="L11" s="25"/>
      <c r="M11" s="24"/>
      <c r="N11" s="25"/>
      <c r="O11" s="26"/>
    </row>
    <row r="12" spans="1:15" ht="18.95" customHeight="1">
      <c r="A12" s="19"/>
      <c r="B12" s="20"/>
      <c r="C12" s="268"/>
      <c r="D12" s="21">
        <v>8</v>
      </c>
      <c r="E12" s="269"/>
      <c r="F12" s="21" t="s">
        <v>50</v>
      </c>
      <c r="G12" s="22">
        <v>1272</v>
      </c>
      <c r="H12" s="23" t="s">
        <v>48</v>
      </c>
      <c r="K12" s="24"/>
      <c r="L12" s="25"/>
      <c r="M12" s="24"/>
      <c r="N12" s="25"/>
      <c r="O12" s="26"/>
    </row>
    <row r="13" spans="1:15" ht="18.95" customHeight="1">
      <c r="A13" s="19"/>
      <c r="B13" s="20"/>
      <c r="C13" s="27" t="s">
        <v>54</v>
      </c>
      <c r="D13" s="21">
        <v>9</v>
      </c>
      <c r="E13" s="269" t="s">
        <v>55</v>
      </c>
      <c r="F13" s="269"/>
      <c r="G13" s="22">
        <v>44</v>
      </c>
      <c r="H13" s="23" t="s">
        <v>56</v>
      </c>
      <c r="K13" s="24"/>
      <c r="L13" s="26"/>
      <c r="M13" s="26"/>
      <c r="N13" s="25"/>
      <c r="O13" s="24"/>
    </row>
    <row r="14" spans="1:15" ht="18.95" customHeight="1">
      <c r="A14" s="19"/>
      <c r="B14" s="20"/>
      <c r="C14" s="268" t="s">
        <v>57</v>
      </c>
      <c r="D14" s="21">
        <v>10</v>
      </c>
      <c r="E14" s="269" t="s">
        <v>58</v>
      </c>
      <c r="F14" s="269"/>
      <c r="G14" s="22">
        <v>500</v>
      </c>
      <c r="H14" s="23" t="s">
        <v>48</v>
      </c>
      <c r="K14" s="24"/>
      <c r="L14" s="25"/>
      <c r="M14" s="24"/>
      <c r="N14" s="25"/>
      <c r="O14" s="26"/>
    </row>
    <row r="15" spans="1:15" ht="18.95" customHeight="1">
      <c r="A15" s="19"/>
      <c r="B15" s="20"/>
      <c r="C15" s="268"/>
      <c r="D15" s="21">
        <v>11</v>
      </c>
      <c r="E15" s="269" t="s">
        <v>59</v>
      </c>
      <c r="F15" s="269"/>
      <c r="G15" s="22">
        <v>431</v>
      </c>
      <c r="H15" s="23" t="s">
        <v>48</v>
      </c>
      <c r="K15" s="24"/>
      <c r="L15" s="25"/>
      <c r="M15" s="24"/>
      <c r="N15" s="25"/>
      <c r="O15" s="26"/>
    </row>
    <row r="16" spans="1:15" ht="18.95" customHeight="1">
      <c r="A16" s="19"/>
      <c r="B16" s="20"/>
      <c r="C16" s="268"/>
      <c r="D16" s="21">
        <v>12</v>
      </c>
      <c r="E16" s="269" t="s">
        <v>60</v>
      </c>
      <c r="F16" s="269"/>
      <c r="G16" s="22">
        <v>464</v>
      </c>
      <c r="H16" s="23" t="s">
        <v>48</v>
      </c>
      <c r="K16" s="24"/>
      <c r="L16" s="25"/>
      <c r="M16" s="24"/>
      <c r="N16" s="25"/>
      <c r="O16" s="26"/>
    </row>
    <row r="17" spans="1:28" ht="18.95" customHeight="1">
      <c r="A17" s="19"/>
      <c r="B17" s="20"/>
      <c r="C17" s="268"/>
      <c r="D17" s="21">
        <v>13</v>
      </c>
      <c r="E17" s="269" t="s">
        <v>61</v>
      </c>
      <c r="F17" s="269"/>
      <c r="G17" s="22">
        <v>153</v>
      </c>
      <c r="H17" s="23" t="s">
        <v>48</v>
      </c>
      <c r="K17" s="24"/>
      <c r="L17" s="25"/>
      <c r="M17" s="24"/>
      <c r="N17" s="25"/>
      <c r="O17" s="26"/>
    </row>
    <row r="18" spans="1:28" ht="18.95" customHeight="1">
      <c r="A18" s="19"/>
      <c r="B18" s="20"/>
      <c r="C18" s="268"/>
      <c r="D18" s="21">
        <v>14</v>
      </c>
      <c r="E18" s="269" t="s">
        <v>62</v>
      </c>
      <c r="F18" s="269"/>
      <c r="G18" s="22">
        <v>1002</v>
      </c>
      <c r="H18" s="23" t="s">
        <v>48</v>
      </c>
      <c r="K18" s="24"/>
      <c r="L18" s="25"/>
      <c r="M18" s="24"/>
      <c r="N18" s="25"/>
      <c r="O18" s="26"/>
    </row>
    <row r="19" spans="1:28" ht="18.95" customHeight="1">
      <c r="A19" s="19"/>
      <c r="B19" s="20"/>
      <c r="C19" s="268"/>
      <c r="D19" s="21">
        <v>15</v>
      </c>
      <c r="E19" s="269" t="s">
        <v>63</v>
      </c>
      <c r="F19" s="269"/>
      <c r="G19" s="22">
        <v>573</v>
      </c>
      <c r="H19" s="23" t="s">
        <v>48</v>
      </c>
      <c r="K19" s="24"/>
      <c r="L19" s="25"/>
      <c r="M19" s="24"/>
      <c r="N19" s="25"/>
      <c r="O19" s="26"/>
    </row>
    <row r="20" spans="1:28" ht="18.95" customHeight="1">
      <c r="A20" s="19"/>
      <c r="B20" s="20"/>
      <c r="C20" s="268"/>
      <c r="D20" s="21">
        <v>16</v>
      </c>
      <c r="E20" s="269" t="s">
        <v>64</v>
      </c>
      <c r="F20" s="269"/>
      <c r="G20" s="22">
        <v>227</v>
      </c>
      <c r="H20" s="23" t="s">
        <v>48</v>
      </c>
      <c r="K20" s="24"/>
      <c r="L20" s="25"/>
      <c r="M20" s="24"/>
      <c r="N20" s="25"/>
      <c r="O20" s="26"/>
    </row>
    <row r="21" spans="1:28" s="28" customFormat="1" ht="18.95" customHeight="1">
      <c r="A21" s="19"/>
      <c r="B21" s="20"/>
      <c r="C21" s="268"/>
      <c r="D21" s="21">
        <v>17</v>
      </c>
      <c r="E21" s="269" t="s">
        <v>65</v>
      </c>
      <c r="F21" s="269"/>
      <c r="G21" s="22">
        <v>252</v>
      </c>
      <c r="H21" s="23" t="s">
        <v>48</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268"/>
      <c r="D22" s="21">
        <v>18</v>
      </c>
      <c r="E22" s="272" t="s">
        <v>66</v>
      </c>
      <c r="F22" s="272"/>
      <c r="G22" s="22">
        <v>82</v>
      </c>
      <c r="H22" s="23" t="s">
        <v>48</v>
      </c>
      <c r="K22" s="24"/>
      <c r="L22" s="25"/>
      <c r="M22" s="24"/>
      <c r="N22" s="25"/>
      <c r="O22" s="26"/>
    </row>
    <row r="23" spans="1:28" ht="18.95" customHeight="1">
      <c r="A23" s="19"/>
      <c r="B23" s="20"/>
      <c r="C23" s="273" t="s">
        <v>67</v>
      </c>
      <c r="D23" s="21">
        <v>19</v>
      </c>
      <c r="E23" s="269" t="s">
        <v>68</v>
      </c>
      <c r="F23" s="269"/>
      <c r="G23" s="22">
        <v>637</v>
      </c>
      <c r="H23" s="23" t="s">
        <v>48</v>
      </c>
      <c r="K23" s="24"/>
      <c r="L23" s="25"/>
      <c r="M23" s="24"/>
      <c r="N23" s="25"/>
      <c r="O23" s="26"/>
    </row>
    <row r="24" spans="1:28" ht="18.95" customHeight="1">
      <c r="A24" s="19"/>
      <c r="B24" s="20"/>
      <c r="C24" s="273"/>
      <c r="D24" s="21">
        <v>20</v>
      </c>
      <c r="E24" s="269" t="s">
        <v>69</v>
      </c>
      <c r="F24" s="269"/>
      <c r="G24" s="22">
        <v>873</v>
      </c>
      <c r="H24" s="23" t="s">
        <v>48</v>
      </c>
      <c r="K24" s="24"/>
      <c r="L24" s="25"/>
      <c r="M24" s="24"/>
      <c r="N24" s="25"/>
      <c r="O24" s="26"/>
    </row>
    <row r="25" spans="1:28" ht="18.95" customHeight="1">
      <c r="A25" s="19"/>
      <c r="B25" s="20"/>
      <c r="C25" s="273" t="s">
        <v>70</v>
      </c>
      <c r="D25" s="21">
        <v>21</v>
      </c>
      <c r="E25" s="269" t="s">
        <v>71</v>
      </c>
      <c r="F25" s="269"/>
      <c r="G25" s="22">
        <v>40</v>
      </c>
      <c r="H25" s="23" t="s">
        <v>56</v>
      </c>
      <c r="K25" s="24"/>
      <c r="L25" s="26"/>
      <c r="M25" s="26"/>
      <c r="N25" s="25"/>
      <c r="O25" s="24"/>
    </row>
    <row r="26" spans="1:28" ht="18.95" customHeight="1">
      <c r="A26" s="19"/>
      <c r="B26" s="20"/>
      <c r="C26" s="273"/>
      <c r="D26" s="21">
        <v>22</v>
      </c>
      <c r="E26" s="269" t="s">
        <v>72</v>
      </c>
      <c r="F26" s="269"/>
      <c r="G26" s="22">
        <v>48</v>
      </c>
      <c r="H26" s="23" t="s">
        <v>56</v>
      </c>
      <c r="K26" s="24"/>
      <c r="L26" s="26"/>
      <c r="M26" s="26"/>
      <c r="N26" s="25"/>
      <c r="O26" s="24"/>
    </row>
    <row r="27" spans="1:28" ht="18.95" customHeight="1">
      <c r="A27" s="19"/>
      <c r="B27" s="20"/>
      <c r="C27" s="273"/>
      <c r="D27" s="21">
        <v>23</v>
      </c>
      <c r="E27" s="269" t="s">
        <v>73</v>
      </c>
      <c r="F27" s="269"/>
      <c r="G27" s="22">
        <v>39</v>
      </c>
      <c r="H27" s="23" t="s">
        <v>56</v>
      </c>
      <c r="K27" s="24"/>
      <c r="L27" s="26"/>
      <c r="M27" s="26"/>
      <c r="N27" s="25"/>
      <c r="O27" s="24"/>
    </row>
    <row r="28" spans="1:28" ht="18.95" customHeight="1">
      <c r="A28" s="19"/>
      <c r="B28" s="20"/>
      <c r="C28" s="273"/>
      <c r="D28" s="21">
        <v>24</v>
      </c>
      <c r="E28" s="269" t="s">
        <v>74</v>
      </c>
      <c r="F28" s="269"/>
      <c r="G28" s="22">
        <v>48</v>
      </c>
      <c r="H28" s="23" t="s">
        <v>56</v>
      </c>
      <c r="K28" s="24"/>
      <c r="L28" s="26"/>
      <c r="M28" s="26"/>
      <c r="N28" s="25"/>
      <c r="O28" s="24"/>
    </row>
    <row r="29" spans="1:28" ht="18.95" customHeight="1">
      <c r="A29" s="19"/>
      <c r="B29" s="20"/>
      <c r="C29" s="273"/>
      <c r="D29" s="21">
        <v>25</v>
      </c>
      <c r="E29" s="269" t="s">
        <v>75</v>
      </c>
      <c r="F29" s="269"/>
      <c r="G29" s="22">
        <v>43</v>
      </c>
      <c r="H29" s="23" t="s">
        <v>56</v>
      </c>
      <c r="K29" s="24"/>
      <c r="L29" s="26"/>
      <c r="M29" s="26"/>
      <c r="N29" s="25"/>
      <c r="O29" s="24"/>
    </row>
    <row r="30" spans="1:28" ht="18.95" customHeight="1">
      <c r="A30" s="19"/>
      <c r="B30" s="20"/>
      <c r="C30" s="273"/>
      <c r="D30" s="21">
        <v>26</v>
      </c>
      <c r="E30" s="269" t="s">
        <v>76</v>
      </c>
      <c r="F30" s="269"/>
      <c r="G30" s="22">
        <v>48</v>
      </c>
      <c r="H30" s="23" t="s">
        <v>56</v>
      </c>
      <c r="K30" s="24"/>
      <c r="L30" s="26"/>
      <c r="M30" s="26"/>
      <c r="N30" s="25"/>
      <c r="O30" s="24"/>
    </row>
    <row r="31" spans="1:28" ht="18.95" customHeight="1">
      <c r="A31" s="19"/>
      <c r="B31" s="20"/>
      <c r="C31" s="273"/>
      <c r="D31" s="21">
        <v>27</v>
      </c>
      <c r="E31" s="270" t="s">
        <v>77</v>
      </c>
      <c r="F31" s="270"/>
      <c r="G31" s="22">
        <v>37</v>
      </c>
      <c r="H31" s="23" t="s">
        <v>56</v>
      </c>
      <c r="K31" s="24"/>
      <c r="L31" s="26"/>
      <c r="M31" s="26"/>
      <c r="N31" s="25"/>
      <c r="O31" s="24"/>
    </row>
    <row r="32" spans="1:28" ht="18.95" customHeight="1">
      <c r="A32" s="29"/>
      <c r="B32" s="30"/>
      <c r="C32" s="273"/>
      <c r="D32" s="21">
        <v>28</v>
      </c>
      <c r="E32" s="270" t="s">
        <v>78</v>
      </c>
      <c r="F32" s="270"/>
      <c r="G32" s="22">
        <v>37</v>
      </c>
      <c r="H32" s="23" t="s">
        <v>56</v>
      </c>
      <c r="K32" s="24"/>
      <c r="L32" s="26"/>
      <c r="M32" s="26"/>
      <c r="N32" s="25"/>
      <c r="O32" s="24"/>
    </row>
    <row r="33" spans="1:10" ht="246.75" customHeight="1">
      <c r="A33" s="31" t="s">
        <v>79</v>
      </c>
      <c r="B33" s="32"/>
      <c r="C33" s="33"/>
      <c r="D33" s="34"/>
      <c r="E33" s="35"/>
      <c r="F33" s="36"/>
      <c r="G33" s="274" t="s">
        <v>80</v>
      </c>
      <c r="H33" s="275"/>
    </row>
    <row r="34" spans="1:10" ht="70.5" customHeight="1">
      <c r="A34" s="37" t="s">
        <v>81</v>
      </c>
      <c r="B34" s="38"/>
      <c r="C34" s="39"/>
      <c r="D34" s="40"/>
      <c r="E34" s="41"/>
      <c r="F34" s="42"/>
      <c r="G34" s="276" t="s">
        <v>82</v>
      </c>
      <c r="H34" s="277"/>
    </row>
    <row r="35" spans="1:10" ht="21" customHeight="1">
      <c r="A35" s="43" t="s">
        <v>83</v>
      </c>
      <c r="B35" s="43"/>
      <c r="C35" s="26"/>
      <c r="D35" s="26"/>
      <c r="E35" s="43"/>
      <c r="F35" s="26"/>
      <c r="G35" s="44"/>
      <c r="H35" s="44"/>
    </row>
    <row r="36" spans="1:10" ht="21" customHeight="1">
      <c r="A36" s="7" t="s">
        <v>84</v>
      </c>
    </row>
    <row r="37" spans="1:10" ht="21" customHeight="1">
      <c r="A37" s="7" t="s">
        <v>85</v>
      </c>
    </row>
    <row r="38" spans="1:10" ht="21" customHeight="1">
      <c r="B38" s="7" t="s">
        <v>86</v>
      </c>
    </row>
    <row r="39" spans="1:10" ht="21" customHeight="1">
      <c r="A39" s="7" t="s">
        <v>87</v>
      </c>
    </row>
    <row r="40" spans="1:10">
      <c r="A40" s="7" t="s">
        <v>88</v>
      </c>
    </row>
    <row r="41" spans="1:10">
      <c r="A41" s="7" t="s">
        <v>89</v>
      </c>
    </row>
    <row r="42" spans="1:10">
      <c r="A42" s="7" t="s">
        <v>90</v>
      </c>
    </row>
    <row r="44" spans="1:10" ht="18.75">
      <c r="I44" s="271" t="s">
        <v>91</v>
      </c>
      <c r="J44" s="271"/>
    </row>
    <row r="45" spans="1:10" ht="21">
      <c r="I45" s="45"/>
      <c r="J45" s="45"/>
    </row>
    <row r="48" spans="1:10" ht="18.75">
      <c r="A48" s="8" t="s">
        <v>92</v>
      </c>
      <c r="B48" s="9"/>
      <c r="C48" s="10"/>
      <c r="D48" s="10"/>
      <c r="E48" s="10"/>
      <c r="F48" s="10"/>
      <c r="G48" s="10"/>
      <c r="H48" s="46"/>
      <c r="I48" s="46"/>
      <c r="J48" s="11"/>
    </row>
    <row r="49" spans="1:10" ht="17.25">
      <c r="A49" s="12"/>
      <c r="B49" s="13"/>
      <c r="C49" s="14"/>
      <c r="D49" s="14"/>
      <c r="E49" s="14"/>
      <c r="F49" s="14"/>
      <c r="G49" s="278" t="s">
        <v>93</v>
      </c>
      <c r="H49" s="279"/>
      <c r="I49" s="278" t="s">
        <v>94</v>
      </c>
      <c r="J49" s="279"/>
    </row>
    <row r="50" spans="1:10" ht="14.25" customHeight="1">
      <c r="A50" s="17"/>
      <c r="B50" s="18"/>
      <c r="C50" s="263" t="s">
        <v>95</v>
      </c>
      <c r="D50" s="264"/>
      <c r="E50" s="264"/>
      <c r="F50" s="265"/>
      <c r="G50" s="283" t="s">
        <v>96</v>
      </c>
      <c r="H50" s="284"/>
      <c r="I50" s="287" t="s">
        <v>97</v>
      </c>
      <c r="J50" s="288"/>
    </row>
    <row r="51" spans="1:10" ht="29.25" customHeight="1">
      <c r="A51" s="47"/>
      <c r="B51" s="48"/>
      <c r="C51" s="280"/>
      <c r="D51" s="281"/>
      <c r="E51" s="281"/>
      <c r="F51" s="282"/>
      <c r="G51" s="285"/>
      <c r="H51" s="286"/>
      <c r="I51" s="289"/>
      <c r="J51" s="290"/>
    </row>
    <row r="52" spans="1:10" ht="21">
      <c r="A52" s="19"/>
      <c r="B52" s="20"/>
      <c r="C52" s="268" t="s">
        <v>45</v>
      </c>
      <c r="D52" s="21">
        <v>1</v>
      </c>
      <c r="E52" s="269" t="s">
        <v>46</v>
      </c>
      <c r="F52" s="21" t="s">
        <v>47</v>
      </c>
      <c r="G52" s="49">
        <v>20</v>
      </c>
      <c r="H52" s="50" t="s">
        <v>98</v>
      </c>
      <c r="I52" s="22">
        <v>200</v>
      </c>
      <c r="J52" s="50" t="s">
        <v>48</v>
      </c>
    </row>
    <row r="53" spans="1:10" ht="21">
      <c r="A53" s="19"/>
      <c r="B53" s="20"/>
      <c r="C53" s="268"/>
      <c r="D53" s="21">
        <v>2</v>
      </c>
      <c r="E53" s="269"/>
      <c r="F53" s="21" t="s">
        <v>49</v>
      </c>
      <c r="G53" s="49">
        <v>20</v>
      </c>
      <c r="H53" s="50" t="s">
        <v>98</v>
      </c>
      <c r="I53" s="22">
        <v>200</v>
      </c>
      <c r="J53" s="50" t="s">
        <v>48</v>
      </c>
    </row>
    <row r="54" spans="1:10" ht="21">
      <c r="A54" s="19"/>
      <c r="B54" s="20"/>
      <c r="C54" s="268"/>
      <c r="D54" s="21">
        <v>3</v>
      </c>
      <c r="E54" s="269"/>
      <c r="F54" s="21" t="s">
        <v>50</v>
      </c>
      <c r="G54" s="49">
        <v>20</v>
      </c>
      <c r="H54" s="50" t="s">
        <v>98</v>
      </c>
      <c r="I54" s="22">
        <v>200</v>
      </c>
      <c r="J54" s="50" t="s">
        <v>48</v>
      </c>
    </row>
    <row r="55" spans="1:10" ht="21">
      <c r="A55" s="19"/>
      <c r="B55" s="20"/>
      <c r="C55" s="268"/>
      <c r="D55" s="21">
        <v>4</v>
      </c>
      <c r="E55" s="270" t="s">
        <v>51</v>
      </c>
      <c r="F55" s="270"/>
      <c r="G55" s="49">
        <v>20</v>
      </c>
      <c r="H55" s="50" t="s">
        <v>98</v>
      </c>
      <c r="I55" s="22">
        <v>200</v>
      </c>
      <c r="J55" s="50" t="s">
        <v>48</v>
      </c>
    </row>
    <row r="56" spans="1:10" ht="21">
      <c r="A56" s="19"/>
      <c r="B56" s="20"/>
      <c r="C56" s="268"/>
      <c r="D56" s="21">
        <v>5</v>
      </c>
      <c r="E56" s="269" t="s">
        <v>52</v>
      </c>
      <c r="F56" s="269"/>
      <c r="G56" s="49">
        <v>20</v>
      </c>
      <c r="H56" s="50" t="s">
        <v>98</v>
      </c>
      <c r="I56" s="22">
        <v>200</v>
      </c>
      <c r="J56" s="50" t="s">
        <v>48</v>
      </c>
    </row>
    <row r="57" spans="1:10" ht="21">
      <c r="A57" s="19"/>
      <c r="B57" s="20"/>
      <c r="C57" s="268"/>
      <c r="D57" s="21">
        <v>6</v>
      </c>
      <c r="E57" s="269" t="s">
        <v>53</v>
      </c>
      <c r="F57" s="21" t="s">
        <v>47</v>
      </c>
      <c r="G57" s="49">
        <v>20</v>
      </c>
      <c r="H57" s="50" t="s">
        <v>98</v>
      </c>
      <c r="I57" s="22">
        <v>200</v>
      </c>
      <c r="J57" s="50" t="s">
        <v>48</v>
      </c>
    </row>
    <row r="58" spans="1:10" ht="21">
      <c r="A58" s="19"/>
      <c r="B58" s="20"/>
      <c r="C58" s="268"/>
      <c r="D58" s="21">
        <v>7</v>
      </c>
      <c r="E58" s="269"/>
      <c r="F58" s="21" t="s">
        <v>49</v>
      </c>
      <c r="G58" s="49">
        <v>20</v>
      </c>
      <c r="H58" s="50" t="s">
        <v>98</v>
      </c>
      <c r="I58" s="22">
        <v>200</v>
      </c>
      <c r="J58" s="50" t="s">
        <v>48</v>
      </c>
    </row>
    <row r="59" spans="1:10" ht="21">
      <c r="A59" s="19"/>
      <c r="B59" s="20"/>
      <c r="C59" s="268"/>
      <c r="D59" s="21">
        <v>8</v>
      </c>
      <c r="E59" s="269"/>
      <c r="F59" s="21" t="s">
        <v>50</v>
      </c>
      <c r="G59" s="49">
        <v>20</v>
      </c>
      <c r="H59" s="50" t="s">
        <v>98</v>
      </c>
      <c r="I59" s="22">
        <v>200</v>
      </c>
      <c r="J59" s="50" t="s">
        <v>48</v>
      </c>
    </row>
    <row r="60" spans="1:10" ht="21">
      <c r="A60" s="19"/>
      <c r="B60" s="20"/>
      <c r="C60" s="27" t="s">
        <v>54</v>
      </c>
      <c r="D60" s="21">
        <v>9</v>
      </c>
      <c r="E60" s="269" t="s">
        <v>55</v>
      </c>
      <c r="F60" s="269"/>
      <c r="G60" s="49">
        <v>20</v>
      </c>
      <c r="H60" s="50" t="s">
        <v>98</v>
      </c>
      <c r="I60" s="22">
        <v>200</v>
      </c>
      <c r="J60" s="50" t="s">
        <v>48</v>
      </c>
    </row>
    <row r="61" spans="1:10" ht="21">
      <c r="A61" s="19"/>
      <c r="B61" s="20"/>
      <c r="C61" s="268" t="s">
        <v>57</v>
      </c>
      <c r="D61" s="21">
        <v>10</v>
      </c>
      <c r="E61" s="269" t="s">
        <v>58</v>
      </c>
      <c r="F61" s="269"/>
      <c r="G61" s="49">
        <v>20</v>
      </c>
      <c r="H61" s="50" t="s">
        <v>98</v>
      </c>
      <c r="I61" s="22">
        <v>200</v>
      </c>
      <c r="J61" s="50" t="s">
        <v>48</v>
      </c>
    </row>
    <row r="62" spans="1:10" ht="21">
      <c r="A62" s="19"/>
      <c r="B62" s="20"/>
      <c r="C62" s="268"/>
      <c r="D62" s="21">
        <v>11</v>
      </c>
      <c r="E62" s="269" t="s">
        <v>59</v>
      </c>
      <c r="F62" s="269"/>
      <c r="G62" s="49">
        <v>20</v>
      </c>
      <c r="H62" s="50" t="s">
        <v>98</v>
      </c>
      <c r="I62" s="22">
        <v>200</v>
      </c>
      <c r="J62" s="50" t="s">
        <v>48</v>
      </c>
    </row>
    <row r="63" spans="1:10" ht="21">
      <c r="A63" s="19"/>
      <c r="B63" s="20"/>
      <c r="C63" s="268"/>
      <c r="D63" s="21">
        <v>12</v>
      </c>
      <c r="E63" s="269" t="s">
        <v>60</v>
      </c>
      <c r="F63" s="269"/>
      <c r="G63" s="49">
        <v>20</v>
      </c>
      <c r="H63" s="50" t="s">
        <v>98</v>
      </c>
      <c r="I63" s="22">
        <v>200</v>
      </c>
      <c r="J63" s="50" t="s">
        <v>48</v>
      </c>
    </row>
    <row r="64" spans="1:10" ht="21">
      <c r="A64" s="19"/>
      <c r="B64" s="20"/>
      <c r="C64" s="268"/>
      <c r="D64" s="21">
        <v>13</v>
      </c>
      <c r="E64" s="269" t="s">
        <v>61</v>
      </c>
      <c r="F64" s="269"/>
      <c r="G64" s="49">
        <v>20</v>
      </c>
      <c r="H64" s="50" t="s">
        <v>98</v>
      </c>
      <c r="I64" s="22">
        <v>200</v>
      </c>
      <c r="J64" s="50" t="s">
        <v>48</v>
      </c>
    </row>
    <row r="65" spans="1:10" ht="21">
      <c r="A65" s="19"/>
      <c r="B65" s="20"/>
      <c r="C65" s="268"/>
      <c r="D65" s="21">
        <v>14</v>
      </c>
      <c r="E65" s="269" t="s">
        <v>62</v>
      </c>
      <c r="F65" s="269"/>
      <c r="G65" s="49">
        <v>20</v>
      </c>
      <c r="H65" s="50" t="s">
        <v>98</v>
      </c>
      <c r="I65" s="22">
        <v>200</v>
      </c>
      <c r="J65" s="50" t="s">
        <v>48</v>
      </c>
    </row>
    <row r="66" spans="1:10" ht="21">
      <c r="A66" s="19"/>
      <c r="B66" s="20"/>
      <c r="C66" s="268"/>
      <c r="D66" s="21">
        <v>15</v>
      </c>
      <c r="E66" s="269" t="s">
        <v>63</v>
      </c>
      <c r="F66" s="269"/>
      <c r="G66" s="49">
        <v>20</v>
      </c>
      <c r="H66" s="50" t="s">
        <v>98</v>
      </c>
      <c r="I66" s="22">
        <v>200</v>
      </c>
      <c r="J66" s="50" t="s">
        <v>48</v>
      </c>
    </row>
    <row r="67" spans="1:10" ht="21">
      <c r="A67" s="19"/>
      <c r="B67" s="20"/>
      <c r="C67" s="268"/>
      <c r="D67" s="51">
        <v>16</v>
      </c>
      <c r="E67" s="291" t="s">
        <v>64</v>
      </c>
      <c r="F67" s="52" t="s">
        <v>99</v>
      </c>
      <c r="G67" s="53" t="s">
        <v>100</v>
      </c>
      <c r="H67" s="50" t="s">
        <v>98</v>
      </c>
      <c r="I67" s="293">
        <v>200</v>
      </c>
      <c r="J67" s="293" t="s">
        <v>48</v>
      </c>
    </row>
    <row r="68" spans="1:10" ht="21">
      <c r="A68" s="19"/>
      <c r="B68" s="20"/>
      <c r="C68" s="268"/>
      <c r="D68" s="51">
        <v>17</v>
      </c>
      <c r="E68" s="292"/>
      <c r="F68" s="52" t="s">
        <v>101</v>
      </c>
      <c r="G68" s="53" t="s">
        <v>102</v>
      </c>
      <c r="H68" s="50" t="s">
        <v>98</v>
      </c>
      <c r="I68" s="294"/>
      <c r="J68" s="294"/>
    </row>
    <row r="69" spans="1:10" ht="21">
      <c r="A69" s="19"/>
      <c r="B69" s="20"/>
      <c r="C69" s="268"/>
      <c r="D69" s="51">
        <v>18</v>
      </c>
      <c r="E69" s="269" t="s">
        <v>65</v>
      </c>
      <c r="F69" s="269"/>
      <c r="G69" s="49">
        <v>20</v>
      </c>
      <c r="H69" s="50" t="s">
        <v>98</v>
      </c>
      <c r="I69" s="22">
        <v>200</v>
      </c>
      <c r="J69" s="50" t="s">
        <v>48</v>
      </c>
    </row>
    <row r="70" spans="1:10" ht="21">
      <c r="A70" s="19"/>
      <c r="B70" s="20"/>
      <c r="C70" s="268"/>
      <c r="D70" s="51">
        <v>19</v>
      </c>
      <c r="E70" s="272" t="s">
        <v>66</v>
      </c>
      <c r="F70" s="272"/>
      <c r="G70" s="49">
        <v>20</v>
      </c>
      <c r="H70" s="50" t="s">
        <v>98</v>
      </c>
      <c r="I70" s="22">
        <v>200</v>
      </c>
      <c r="J70" s="50" t="s">
        <v>48</v>
      </c>
    </row>
    <row r="71" spans="1:10" ht="21">
      <c r="A71" s="19"/>
      <c r="B71" s="20"/>
      <c r="C71" s="273" t="s">
        <v>67</v>
      </c>
      <c r="D71" s="51">
        <v>20</v>
      </c>
      <c r="E71" s="269" t="s">
        <v>68</v>
      </c>
      <c r="F71" s="269"/>
      <c r="G71" s="49">
        <v>20</v>
      </c>
      <c r="H71" s="50" t="s">
        <v>98</v>
      </c>
      <c r="I71" s="22">
        <v>200</v>
      </c>
      <c r="J71" s="50" t="s">
        <v>48</v>
      </c>
    </row>
    <row r="72" spans="1:10" ht="21">
      <c r="A72" s="19"/>
      <c r="B72" s="20"/>
      <c r="C72" s="273"/>
      <c r="D72" s="51">
        <v>21</v>
      </c>
      <c r="E72" s="269" t="s">
        <v>69</v>
      </c>
      <c r="F72" s="269"/>
      <c r="G72" s="49">
        <v>20</v>
      </c>
      <c r="H72" s="50" t="s">
        <v>98</v>
      </c>
      <c r="I72" s="22">
        <v>200</v>
      </c>
      <c r="J72" s="50" t="s">
        <v>48</v>
      </c>
    </row>
    <row r="73" spans="1:10" ht="21">
      <c r="A73" s="19"/>
      <c r="B73" s="20"/>
      <c r="C73" s="273" t="s">
        <v>70</v>
      </c>
      <c r="D73" s="51">
        <v>22</v>
      </c>
      <c r="E73" s="269" t="s">
        <v>71</v>
      </c>
      <c r="F73" s="269"/>
      <c r="G73" s="49" t="s">
        <v>103</v>
      </c>
      <c r="H73" s="50" t="s">
        <v>103</v>
      </c>
      <c r="I73" s="50" t="s">
        <v>103</v>
      </c>
      <c r="J73" s="50" t="s">
        <v>103</v>
      </c>
    </row>
    <row r="74" spans="1:10" ht="21">
      <c r="A74" s="19"/>
      <c r="B74" s="20"/>
      <c r="C74" s="273"/>
      <c r="D74" s="51">
        <v>23</v>
      </c>
      <c r="E74" s="269" t="s">
        <v>72</v>
      </c>
      <c r="F74" s="269"/>
      <c r="G74" s="49" t="s">
        <v>103</v>
      </c>
      <c r="H74" s="50" t="s">
        <v>103</v>
      </c>
      <c r="I74" s="50" t="s">
        <v>103</v>
      </c>
      <c r="J74" s="50" t="s">
        <v>103</v>
      </c>
    </row>
    <row r="75" spans="1:10" ht="21">
      <c r="A75" s="19"/>
      <c r="B75" s="20"/>
      <c r="C75" s="273"/>
      <c r="D75" s="51">
        <v>24</v>
      </c>
      <c r="E75" s="269" t="s">
        <v>73</v>
      </c>
      <c r="F75" s="269"/>
      <c r="G75" s="49" t="s">
        <v>103</v>
      </c>
      <c r="H75" s="50" t="s">
        <v>103</v>
      </c>
      <c r="I75" s="50" t="s">
        <v>103</v>
      </c>
      <c r="J75" s="50" t="s">
        <v>103</v>
      </c>
    </row>
    <row r="76" spans="1:10" ht="21">
      <c r="A76" s="19"/>
      <c r="B76" s="20"/>
      <c r="C76" s="273"/>
      <c r="D76" s="51">
        <v>25</v>
      </c>
      <c r="E76" s="269" t="s">
        <v>74</v>
      </c>
      <c r="F76" s="269"/>
      <c r="G76" s="49" t="s">
        <v>103</v>
      </c>
      <c r="H76" s="50" t="s">
        <v>103</v>
      </c>
      <c r="I76" s="50" t="s">
        <v>103</v>
      </c>
      <c r="J76" s="50" t="s">
        <v>103</v>
      </c>
    </row>
    <row r="77" spans="1:10" ht="21">
      <c r="A77" s="19"/>
      <c r="B77" s="20"/>
      <c r="C77" s="273"/>
      <c r="D77" s="51">
        <v>26</v>
      </c>
      <c r="E77" s="269" t="s">
        <v>75</v>
      </c>
      <c r="F77" s="269"/>
      <c r="G77" s="49" t="s">
        <v>103</v>
      </c>
      <c r="H77" s="50" t="s">
        <v>103</v>
      </c>
      <c r="I77" s="50" t="s">
        <v>103</v>
      </c>
      <c r="J77" s="50" t="s">
        <v>103</v>
      </c>
    </row>
    <row r="78" spans="1:10" ht="21">
      <c r="A78" s="19"/>
      <c r="B78" s="20"/>
      <c r="C78" s="273"/>
      <c r="D78" s="51">
        <v>27</v>
      </c>
      <c r="E78" s="269" t="s">
        <v>76</v>
      </c>
      <c r="F78" s="269"/>
      <c r="G78" s="49" t="s">
        <v>103</v>
      </c>
      <c r="H78" s="50" t="s">
        <v>103</v>
      </c>
      <c r="I78" s="50" t="s">
        <v>103</v>
      </c>
      <c r="J78" s="50" t="s">
        <v>103</v>
      </c>
    </row>
    <row r="79" spans="1:10" ht="21">
      <c r="A79" s="19"/>
      <c r="B79" s="20"/>
      <c r="C79" s="273"/>
      <c r="D79" s="51">
        <v>28</v>
      </c>
      <c r="E79" s="270" t="s">
        <v>77</v>
      </c>
      <c r="F79" s="270"/>
      <c r="G79" s="49" t="s">
        <v>103</v>
      </c>
      <c r="H79" s="50" t="s">
        <v>103</v>
      </c>
      <c r="I79" s="50" t="s">
        <v>103</v>
      </c>
      <c r="J79" s="50" t="s">
        <v>103</v>
      </c>
    </row>
    <row r="80" spans="1:10" ht="21">
      <c r="A80" s="29"/>
      <c r="B80" s="30"/>
      <c r="C80" s="273"/>
      <c r="D80" s="51">
        <v>29</v>
      </c>
      <c r="E80" s="270" t="s">
        <v>78</v>
      </c>
      <c r="F80" s="270"/>
      <c r="G80" s="49" t="s">
        <v>103</v>
      </c>
      <c r="H80" s="50" t="s">
        <v>103</v>
      </c>
      <c r="I80" s="50" t="s">
        <v>103</v>
      </c>
      <c r="J80" s="50" t="s">
        <v>103</v>
      </c>
    </row>
    <row r="81" spans="1:10" ht="123" customHeight="1">
      <c r="A81" s="31" t="s">
        <v>104</v>
      </c>
      <c r="B81" s="32"/>
      <c r="C81" s="33"/>
      <c r="D81" s="34"/>
      <c r="E81" s="35"/>
      <c r="F81" s="36"/>
      <c r="G81" s="298"/>
      <c r="H81" s="299"/>
      <c r="I81" s="54" t="s">
        <v>105</v>
      </c>
      <c r="J81" s="55"/>
    </row>
    <row r="82" spans="1:10" ht="81" customHeight="1">
      <c r="A82" s="37" t="s">
        <v>81</v>
      </c>
      <c r="B82" s="38"/>
      <c r="C82" s="39"/>
      <c r="D82" s="40"/>
      <c r="E82" s="41"/>
      <c r="F82" s="42"/>
      <c r="G82" s="276" t="s">
        <v>106</v>
      </c>
      <c r="H82" s="277"/>
      <c r="I82" s="276" t="s">
        <v>107</v>
      </c>
      <c r="J82" s="277"/>
    </row>
    <row r="83" spans="1:10">
      <c r="A83" s="43" t="s">
        <v>83</v>
      </c>
      <c r="B83" s="43"/>
    </row>
    <row r="84" spans="1:10">
      <c r="A84" s="7" t="s">
        <v>84</v>
      </c>
    </row>
    <row r="85" spans="1:10">
      <c r="A85" s="7" t="s">
        <v>108</v>
      </c>
    </row>
    <row r="86" spans="1:10">
      <c r="B86" s="7" t="s">
        <v>109</v>
      </c>
    </row>
    <row r="87" spans="1:10">
      <c r="A87" s="7" t="s">
        <v>87</v>
      </c>
      <c r="C87" s="56"/>
      <c r="D87" s="56"/>
      <c r="E87" s="56"/>
      <c r="F87" s="56"/>
      <c r="G87" s="56"/>
      <c r="H87" s="56"/>
    </row>
    <row r="88" spans="1:10">
      <c r="A88" s="7" t="s">
        <v>110</v>
      </c>
      <c r="B88" s="43"/>
      <c r="C88" s="56"/>
      <c r="D88" s="56"/>
      <c r="E88" s="56"/>
      <c r="F88" s="56"/>
      <c r="G88" s="56"/>
      <c r="H88" s="56"/>
    </row>
    <row r="89" spans="1:10">
      <c r="A89" s="7" t="s">
        <v>111</v>
      </c>
      <c r="C89" s="56"/>
      <c r="D89" s="56"/>
      <c r="E89" s="56"/>
      <c r="F89" s="56"/>
      <c r="G89" s="56"/>
      <c r="H89" s="56"/>
    </row>
    <row r="90" spans="1:10">
      <c r="A90" s="7" t="s">
        <v>112</v>
      </c>
      <c r="C90" s="56"/>
      <c r="D90" s="56"/>
      <c r="E90" s="56"/>
      <c r="F90" s="56"/>
      <c r="G90" s="56"/>
      <c r="H90" s="56"/>
    </row>
    <row r="91" spans="1:10">
      <c r="A91" s="7" t="s">
        <v>113</v>
      </c>
      <c r="C91" s="56"/>
      <c r="D91" s="56"/>
      <c r="E91" s="56"/>
      <c r="F91" s="56"/>
      <c r="G91" s="56"/>
      <c r="H91" s="56"/>
    </row>
    <row r="92" spans="1:10">
      <c r="A92" s="43" t="s">
        <v>114</v>
      </c>
      <c r="C92" s="56"/>
      <c r="D92" s="56"/>
      <c r="E92" s="56"/>
      <c r="F92" s="56"/>
      <c r="H92" s="56"/>
    </row>
    <row r="93" spans="1:10">
      <c r="A93" s="7" t="s">
        <v>115</v>
      </c>
    </row>
    <row r="94" spans="1:10">
      <c r="A94" s="7" t="s">
        <v>116</v>
      </c>
      <c r="B94" s="43"/>
      <c r="E94" s="57"/>
      <c r="F94" s="57"/>
      <c r="G94" s="57"/>
      <c r="H94" s="57"/>
    </row>
    <row r="95" spans="1:10">
      <c r="A95" s="7" t="s">
        <v>117</v>
      </c>
      <c r="B95" s="43"/>
      <c r="E95" s="57"/>
      <c r="F95" s="57"/>
      <c r="G95" s="57"/>
      <c r="H95" s="57"/>
    </row>
    <row r="96" spans="1:10">
      <c r="A96" s="7" t="s">
        <v>118</v>
      </c>
      <c r="E96" s="57"/>
      <c r="F96" s="57"/>
      <c r="G96" s="57"/>
      <c r="H96" s="57"/>
    </row>
    <row r="97" spans="1:10">
      <c r="A97" s="7" t="s">
        <v>119</v>
      </c>
      <c r="E97" s="57"/>
      <c r="F97" s="57"/>
      <c r="G97" s="57"/>
      <c r="H97" s="57"/>
    </row>
    <row r="99" spans="1:10" ht="18.75">
      <c r="A99" s="8" t="s">
        <v>120</v>
      </c>
      <c r="B99" s="9"/>
      <c r="C99" s="10"/>
      <c r="D99" s="10"/>
      <c r="E99" s="10"/>
      <c r="F99" s="10"/>
      <c r="G99" s="58"/>
      <c r="H99" s="58"/>
      <c r="I99" s="58"/>
      <c r="J99" s="59"/>
    </row>
    <row r="100" spans="1:10" ht="18.75">
      <c r="A100" s="12"/>
      <c r="B100" s="60"/>
      <c r="C100" s="60"/>
      <c r="D100" s="60"/>
      <c r="E100" s="60"/>
      <c r="F100" s="60"/>
      <c r="G100" s="300" t="s">
        <v>121</v>
      </c>
      <c r="H100" s="301"/>
      <c r="I100" s="301"/>
      <c r="J100" s="302"/>
    </row>
    <row r="101" spans="1:10" ht="17.25">
      <c r="A101" s="12"/>
      <c r="B101" s="60"/>
      <c r="C101" s="60"/>
      <c r="D101" s="60"/>
      <c r="E101" s="60"/>
      <c r="F101" s="60"/>
      <c r="G101" s="303" t="s">
        <v>122</v>
      </c>
      <c r="H101" s="304"/>
      <c r="I101" s="304"/>
      <c r="J101" s="305"/>
    </row>
    <row r="102" spans="1:10" ht="44.25" customHeight="1">
      <c r="A102" s="31" t="s">
        <v>123</v>
      </c>
      <c r="B102" s="32"/>
      <c r="C102" s="34"/>
      <c r="D102" s="34"/>
      <c r="E102" s="35"/>
      <c r="F102" s="36"/>
      <c r="G102" s="276" t="s">
        <v>124</v>
      </c>
      <c r="H102" s="306"/>
      <c r="I102" s="306"/>
      <c r="J102" s="277"/>
    </row>
    <row r="103" spans="1:10" ht="52.5" customHeight="1">
      <c r="A103" s="37" t="s">
        <v>81</v>
      </c>
      <c r="B103" s="38"/>
      <c r="C103" s="40"/>
      <c r="D103" s="40"/>
      <c r="E103" s="41"/>
      <c r="F103" s="42"/>
      <c r="G103" s="295" t="s">
        <v>125</v>
      </c>
      <c r="H103" s="296"/>
      <c r="I103" s="296"/>
      <c r="J103" s="297"/>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5"/>
  <cols>
    <col min="2" max="2" width="39.125" bestFit="1" customWidth="1"/>
  </cols>
  <sheetData>
    <row r="1" spans="1:4">
      <c r="B1" t="s">
        <v>169</v>
      </c>
    </row>
    <row r="2" spans="1:4">
      <c r="A2">
        <v>1</v>
      </c>
      <c r="B2" t="s">
        <v>170</v>
      </c>
      <c r="C2">
        <v>200</v>
      </c>
      <c r="D2" t="s">
        <v>126</v>
      </c>
    </row>
    <row r="3" spans="1:4">
      <c r="A3">
        <v>2</v>
      </c>
      <c r="B3" t="s">
        <v>171</v>
      </c>
      <c r="C3">
        <v>300</v>
      </c>
      <c r="D3" t="s">
        <v>126</v>
      </c>
    </row>
    <row r="4" spans="1:4">
      <c r="A4">
        <v>3</v>
      </c>
      <c r="B4" t="s">
        <v>172</v>
      </c>
      <c r="C4">
        <v>400</v>
      </c>
      <c r="D4" t="s">
        <v>126</v>
      </c>
    </row>
    <row r="5" spans="1:4">
      <c r="A5">
        <v>4</v>
      </c>
      <c r="B5" t="s">
        <v>173</v>
      </c>
      <c r="C5">
        <v>500</v>
      </c>
      <c r="D5" t="s">
        <v>126</v>
      </c>
    </row>
    <row r="6" spans="1:4">
      <c r="A6">
        <v>5</v>
      </c>
      <c r="B6" t="s">
        <v>130</v>
      </c>
      <c r="C6">
        <v>200</v>
      </c>
      <c r="D6" t="s">
        <v>126</v>
      </c>
    </row>
    <row r="7" spans="1:4">
      <c r="A7">
        <v>6</v>
      </c>
      <c r="B7" t="s">
        <v>131</v>
      </c>
      <c r="C7">
        <v>200</v>
      </c>
      <c r="D7" t="s">
        <v>126</v>
      </c>
    </row>
    <row r="8" spans="1:4">
      <c r="A8">
        <v>7</v>
      </c>
      <c r="B8" t="s">
        <v>132</v>
      </c>
      <c r="C8">
        <v>200</v>
      </c>
      <c r="D8" t="s">
        <v>126</v>
      </c>
    </row>
    <row r="9" spans="1:4">
      <c r="A9">
        <v>8</v>
      </c>
      <c r="B9" t="s">
        <v>174</v>
      </c>
      <c r="C9">
        <v>200</v>
      </c>
      <c r="D9" t="s">
        <v>126</v>
      </c>
    </row>
    <row r="10" spans="1:4">
      <c r="A10">
        <v>9</v>
      </c>
      <c r="B10" t="s">
        <v>175</v>
      </c>
      <c r="C10">
        <v>300</v>
      </c>
      <c r="D10" t="s">
        <v>129</v>
      </c>
    </row>
    <row r="11" spans="1:4">
      <c r="A11">
        <v>10</v>
      </c>
      <c r="B11" t="s">
        <v>176</v>
      </c>
      <c r="C11">
        <v>400</v>
      </c>
      <c r="D11" t="s">
        <v>129</v>
      </c>
    </row>
    <row r="12" spans="1:4">
      <c r="A12">
        <v>11</v>
      </c>
      <c r="B12" t="s">
        <v>177</v>
      </c>
      <c r="C12">
        <v>200</v>
      </c>
      <c r="D12" t="s">
        <v>126</v>
      </c>
    </row>
    <row r="13" spans="1:4">
      <c r="A13">
        <v>12</v>
      </c>
      <c r="B13" t="s">
        <v>203</v>
      </c>
      <c r="C13">
        <v>200</v>
      </c>
      <c r="D13" t="s">
        <v>126</v>
      </c>
    </row>
    <row r="14" spans="1:4">
      <c r="A14">
        <v>13</v>
      </c>
      <c r="B14" t="s">
        <v>136</v>
      </c>
      <c r="C14">
        <v>200</v>
      </c>
      <c r="D14" t="s">
        <v>126</v>
      </c>
    </row>
    <row r="15" spans="1:4">
      <c r="A15">
        <v>14</v>
      </c>
      <c r="B15" t="s">
        <v>133</v>
      </c>
      <c r="C15">
        <v>200</v>
      </c>
      <c r="D15" t="s">
        <v>126</v>
      </c>
    </row>
    <row r="16" spans="1:4">
      <c r="A16">
        <v>15</v>
      </c>
      <c r="B16" t="s">
        <v>134</v>
      </c>
      <c r="C16">
        <v>200</v>
      </c>
      <c r="D16" t="s">
        <v>126</v>
      </c>
    </row>
    <row r="17" spans="1:6">
      <c r="A17">
        <v>16</v>
      </c>
      <c r="B17" t="s">
        <v>178</v>
      </c>
      <c r="C17">
        <v>200</v>
      </c>
      <c r="D17" t="s">
        <v>126</v>
      </c>
    </row>
    <row r="18" spans="1:6">
      <c r="A18">
        <v>17</v>
      </c>
      <c r="B18" t="s">
        <v>127</v>
      </c>
      <c r="C18">
        <v>200</v>
      </c>
      <c r="D18" t="s">
        <v>126</v>
      </c>
    </row>
    <row r="19" spans="1:6">
      <c r="A19">
        <v>18</v>
      </c>
      <c r="B19" t="s">
        <v>137</v>
      </c>
      <c r="C19">
        <v>200</v>
      </c>
      <c r="D19" t="s">
        <v>126</v>
      </c>
    </row>
    <row r="20" spans="1:6">
      <c r="A20">
        <v>19</v>
      </c>
      <c r="B20" t="s">
        <v>179</v>
      </c>
      <c r="C20">
        <v>200</v>
      </c>
      <c r="D20" t="s">
        <v>126</v>
      </c>
    </row>
    <row r="21" spans="1:6">
      <c r="A21">
        <v>20</v>
      </c>
      <c r="B21" t="s">
        <v>204</v>
      </c>
      <c r="C21">
        <v>200</v>
      </c>
      <c r="D21" t="s">
        <v>126</v>
      </c>
    </row>
    <row r="22" spans="1:6">
      <c r="A22">
        <v>21</v>
      </c>
      <c r="B22" t="s">
        <v>138</v>
      </c>
      <c r="C22">
        <v>200</v>
      </c>
      <c r="D22" t="s">
        <v>126</v>
      </c>
    </row>
    <row r="23" spans="1:6">
      <c r="A23">
        <v>22</v>
      </c>
      <c r="B23" t="s">
        <v>135</v>
      </c>
      <c r="C23">
        <v>200</v>
      </c>
      <c r="D23" t="s">
        <v>126</v>
      </c>
    </row>
    <row r="24" spans="1:6">
      <c r="A24">
        <v>23</v>
      </c>
      <c r="B24" t="s">
        <v>139</v>
      </c>
      <c r="C24">
        <v>6</v>
      </c>
      <c r="D24" t="s">
        <v>129</v>
      </c>
      <c r="E24">
        <v>18</v>
      </c>
      <c r="F24" t="s">
        <v>182</v>
      </c>
    </row>
    <row r="25" spans="1:6">
      <c r="A25">
        <v>24</v>
      </c>
      <c r="B25" t="s">
        <v>141</v>
      </c>
      <c r="C25">
        <v>6</v>
      </c>
      <c r="D25" t="s">
        <v>129</v>
      </c>
      <c r="E25">
        <v>18</v>
      </c>
      <c r="F25" t="s">
        <v>182</v>
      </c>
    </row>
    <row r="26" spans="1:6">
      <c r="A26">
        <v>25</v>
      </c>
      <c r="B26" t="s">
        <v>142</v>
      </c>
      <c r="C26">
        <v>6</v>
      </c>
      <c r="D26" t="s">
        <v>129</v>
      </c>
      <c r="E26">
        <v>18</v>
      </c>
      <c r="F26" t="s">
        <v>182</v>
      </c>
    </row>
    <row r="27" spans="1:6">
      <c r="A27">
        <v>26</v>
      </c>
      <c r="B27" t="s">
        <v>140</v>
      </c>
      <c r="C27">
        <v>6</v>
      </c>
      <c r="D27" t="s">
        <v>129</v>
      </c>
      <c r="E27">
        <v>18</v>
      </c>
      <c r="F27" t="s">
        <v>182</v>
      </c>
    </row>
    <row r="28" spans="1:6">
      <c r="A28">
        <v>27</v>
      </c>
      <c r="B28" t="s">
        <v>128</v>
      </c>
      <c r="C28">
        <v>6</v>
      </c>
      <c r="D28" t="s">
        <v>129</v>
      </c>
      <c r="E28">
        <v>18</v>
      </c>
      <c r="F28" t="s">
        <v>182</v>
      </c>
    </row>
    <row r="29" spans="1:6">
      <c r="A29">
        <v>28</v>
      </c>
      <c r="B29" t="s">
        <v>180</v>
      </c>
      <c r="C29">
        <v>6</v>
      </c>
      <c r="D29" t="s">
        <v>129</v>
      </c>
      <c r="E29">
        <v>18</v>
      </c>
      <c r="F29" t="s">
        <v>182</v>
      </c>
    </row>
    <row r="30" spans="1:6">
      <c r="A30">
        <v>29</v>
      </c>
      <c r="B30" t="s">
        <v>181</v>
      </c>
      <c r="C30">
        <v>6</v>
      </c>
      <c r="D30" t="s">
        <v>129</v>
      </c>
      <c r="E30">
        <v>18</v>
      </c>
      <c r="F30" t="s">
        <v>182</v>
      </c>
    </row>
    <row r="32" spans="1:6">
      <c r="B32" t="s">
        <v>183</v>
      </c>
    </row>
    <row r="33" spans="2:2">
      <c r="B33" t="s">
        <v>184</v>
      </c>
    </row>
    <row r="34" spans="2:2">
      <c r="B34" t="s">
        <v>185</v>
      </c>
    </row>
    <row r="35" spans="2:2">
      <c r="B35" t="s">
        <v>186</v>
      </c>
    </row>
    <row r="36" spans="2:2">
      <c r="B36" t="s">
        <v>187</v>
      </c>
    </row>
    <row r="37" spans="2:2">
      <c r="B37" t="s">
        <v>188</v>
      </c>
    </row>
    <row r="38" spans="2:2">
      <c r="B38" t="s">
        <v>189</v>
      </c>
    </row>
    <row r="39" spans="2:2">
      <c r="B39" t="s">
        <v>190</v>
      </c>
    </row>
    <row r="40" spans="2:2">
      <c r="B40" t="s">
        <v>191</v>
      </c>
    </row>
    <row r="41" spans="2:2">
      <c r="B41" t="s">
        <v>192</v>
      </c>
    </row>
    <row r="42" spans="2:2">
      <c r="B42" t="s">
        <v>193</v>
      </c>
    </row>
    <row r="43" spans="2:2">
      <c r="B43" t="s">
        <v>194</v>
      </c>
    </row>
    <row r="44" spans="2:2">
      <c r="B44" t="s">
        <v>33</v>
      </c>
    </row>
    <row r="45" spans="2:2">
      <c r="B45" t="s">
        <v>195</v>
      </c>
    </row>
    <row r="46" spans="2:2">
      <c r="B46" t="s">
        <v>196</v>
      </c>
    </row>
    <row r="47" spans="2:2">
      <c r="B47" t="s">
        <v>197</v>
      </c>
    </row>
    <row r="48" spans="2:2">
      <c r="B48" t="s">
        <v>198</v>
      </c>
    </row>
    <row r="49" spans="2:2">
      <c r="B49" t="s">
        <v>199</v>
      </c>
    </row>
    <row r="50" spans="2:2">
      <c r="B50" t="s">
        <v>200</v>
      </c>
    </row>
    <row r="51" spans="2:2">
      <c r="B51" t="s">
        <v>201</v>
      </c>
    </row>
    <row r="52" spans="2:2">
      <c r="B52" t="s">
        <v>143</v>
      </c>
    </row>
    <row r="53" spans="2:2">
      <c r="B53" t="s">
        <v>144</v>
      </c>
    </row>
    <row r="54" spans="2:2">
      <c r="B54" t="s">
        <v>145</v>
      </c>
    </row>
    <row r="55" spans="2:2">
      <c r="B55" t="s">
        <v>146</v>
      </c>
    </row>
    <row r="56" spans="2:2">
      <c r="B56" t="s">
        <v>147</v>
      </c>
    </row>
    <row r="57" spans="2:2">
      <c r="B57" t="s">
        <v>148</v>
      </c>
    </row>
    <row r="58" spans="2:2">
      <c r="B58" t="s">
        <v>149</v>
      </c>
    </row>
    <row r="59" spans="2:2">
      <c r="B59" t="s">
        <v>150</v>
      </c>
    </row>
    <row r="60" spans="2:2">
      <c r="B60" t="s">
        <v>151</v>
      </c>
    </row>
    <row r="61" spans="2:2">
      <c r="B61" t="s">
        <v>152</v>
      </c>
    </row>
    <row r="62" spans="2:2">
      <c r="B62" t="s">
        <v>153</v>
      </c>
    </row>
    <row r="63" spans="2:2">
      <c r="B63" t="s">
        <v>154</v>
      </c>
    </row>
    <row r="64" spans="2:2">
      <c r="B64" t="s">
        <v>155</v>
      </c>
    </row>
    <row r="65" spans="2:2">
      <c r="B65" t="s">
        <v>156</v>
      </c>
    </row>
    <row r="66" spans="2:2">
      <c r="B66" t="s">
        <v>157</v>
      </c>
    </row>
    <row r="67" spans="2:2">
      <c r="B67" t="s">
        <v>158</v>
      </c>
    </row>
    <row r="68" spans="2:2">
      <c r="B68" t="s">
        <v>159</v>
      </c>
    </row>
    <row r="69" spans="2:2">
      <c r="B69" t="s">
        <v>160</v>
      </c>
    </row>
    <row r="70" spans="2:2">
      <c r="B70" t="s">
        <v>161</v>
      </c>
    </row>
    <row r="71" spans="2:2">
      <c r="B71" t="s">
        <v>162</v>
      </c>
    </row>
    <row r="72" spans="2:2">
      <c r="B72" t="s">
        <v>163</v>
      </c>
    </row>
    <row r="73" spans="2:2">
      <c r="B73" t="s">
        <v>164</v>
      </c>
    </row>
    <row r="74" spans="2:2">
      <c r="B74" t="s">
        <v>165</v>
      </c>
    </row>
    <row r="75" spans="2:2">
      <c r="B75" t="s">
        <v>166</v>
      </c>
    </row>
    <row r="76" spans="2:2">
      <c r="B76" t="s">
        <v>167</v>
      </c>
    </row>
    <row r="77" spans="2:2">
      <c r="B77" t="s">
        <v>168</v>
      </c>
    </row>
    <row r="78" spans="2:2">
      <c r="B78" t="s">
        <v>202</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(はじめにお読み下さい)申請書の使い方</vt:lpstr>
      <vt:lpstr>(はじめにお読み下さい)報告書の使い方</vt:lpstr>
      <vt:lpstr>報告書</vt:lpstr>
      <vt:lpstr>清算額一覧</vt:lpstr>
      <vt:lpstr>個票●</vt:lpstr>
      <vt:lpstr>単価表</vt:lpstr>
      <vt:lpstr>リスト</vt:lpstr>
      <vt:lpstr>個票●!Print_Area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SG19200のC25-2259</dc:creator>
  <cp:keywords/>
  <dc:description/>
  <cp:lastModifiedBy>西本　亮太郎</cp:lastModifiedBy>
  <cp:revision/>
  <cp:lastPrinted>2026-03-18T02:41:54Z</cp:lastPrinted>
  <dcterms:created xsi:type="dcterms:W3CDTF">2018-06-19T01:27:02Z</dcterms:created>
  <dcterms:modified xsi:type="dcterms:W3CDTF">2026-03-19T00:40:08Z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