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40C3D7D9-53F4-447B-AC48-670482E09A8B}" xr6:coauthVersionLast="47" xr6:coauthVersionMax="47" xr10:uidLastSave="{00000000-0000-0000-0000-000000000000}"/>
  <bookViews>
    <workbookView xWindow="13020" yWindow="1545" windowWidth="18480" windowHeight="14655" xr2:uid="{89D4BEF4-941F-4E79-8ECA-2E8A55FF640E}"/>
  </bookViews>
  <sheets>
    <sheet name="別表1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[1]市町!#REF!</definedName>
    <definedName name="DataEnd">[1]市町!#REF!</definedName>
    <definedName name="Hyousoku">'[2]3'!#REF!</definedName>
    <definedName name="HyousokuArea">'[2]3'!#REF!</definedName>
    <definedName name="HyousokuEnd">[1]市町!#REF!</definedName>
    <definedName name="lll">'[3]5'!$C$2:$L$2</definedName>
    <definedName name="TitleEnglish">[1]市町!#REF!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0" i="1" l="1"/>
  <c r="K49" i="1"/>
  <c r="I49" i="1"/>
  <c r="K48" i="1"/>
  <c r="K47" i="1"/>
  <c r="K46" i="1"/>
  <c r="I46" i="1"/>
  <c r="I45" i="1"/>
  <c r="K44" i="1"/>
  <c r="G44" i="1"/>
  <c r="I44" i="1" s="1"/>
  <c r="K43" i="1"/>
  <c r="G43" i="1"/>
  <c r="I43" i="1" s="1"/>
  <c r="K42" i="1"/>
  <c r="I42" i="1"/>
  <c r="K41" i="1"/>
  <c r="K40" i="1"/>
  <c r="I39" i="1"/>
  <c r="K37" i="1"/>
  <c r="I37" i="1"/>
  <c r="K36" i="1"/>
  <c r="I36" i="1"/>
  <c r="I34" i="1"/>
  <c r="K33" i="1"/>
  <c r="I33" i="1"/>
  <c r="I32" i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I8" i="1"/>
  <c r="J8" i="1" s="1"/>
  <c r="I7" i="1"/>
  <c r="J7" i="1" s="1"/>
  <c r="I6" i="1"/>
  <c r="J6" i="1" s="1"/>
</calcChain>
</file>

<file path=xl/sharedStrings.xml><?xml version="1.0" encoding="utf-8"?>
<sst xmlns="http://schemas.openxmlformats.org/spreadsheetml/2006/main" count="80" uniqueCount="43">
  <si>
    <t>香　　　川　　　県</t>
    <rPh sb="0" eb="1">
      <t>カオリ</t>
    </rPh>
    <rPh sb="4" eb="5">
      <t>カワ</t>
    </rPh>
    <rPh sb="8" eb="9">
      <t>ケン</t>
    </rPh>
    <phoneticPr fontId="3"/>
  </si>
  <si>
    <t>全国</t>
    <rPh sb="0" eb="2">
      <t>ゼンコク</t>
    </rPh>
    <phoneticPr fontId="3"/>
  </si>
  <si>
    <t>5年間の増減</t>
    <rPh sb="1" eb="3">
      <t>ネンカン</t>
    </rPh>
    <rPh sb="4" eb="6">
      <t>ゾウゲン</t>
    </rPh>
    <phoneticPr fontId="3"/>
  </si>
  <si>
    <r>
      <t>　(200</t>
    </r>
    <r>
      <rPr>
        <sz val="11"/>
        <rFont val="ＭＳ Ｐゴシック"/>
        <family val="3"/>
        <charset val="128"/>
      </rPr>
      <t>5</t>
    </r>
    <r>
      <rPr>
        <sz val="10"/>
        <rFont val="ＭＳ 明朝"/>
        <family val="1"/>
        <charset val="128"/>
      </rPr>
      <t>年)</t>
    </r>
    <rPh sb="6" eb="7">
      <t>ネン</t>
    </rPh>
    <phoneticPr fontId="7"/>
  </si>
  <si>
    <t>(1)－(2)</t>
    <phoneticPr fontId="3"/>
  </si>
  <si>
    <t>増減率(%）</t>
    <rPh sb="0" eb="2">
      <t>ゾウゲン</t>
    </rPh>
    <rPh sb="2" eb="3">
      <t>リツ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</si>
  <si>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</si>
  <si>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</si>
  <si>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－</t>
  </si>
  <si>
    <t>別表１6　 香川県の主要指標　(令和7年及び令和2年)と全国値（世帯関係）</t>
    <rPh sb="0" eb="2">
      <t>ベッピョウ</t>
    </rPh>
    <rPh sb="6" eb="9">
      <t>カガワケン</t>
    </rPh>
    <rPh sb="10" eb="12">
      <t>シュヨウ</t>
    </rPh>
    <rPh sb="12" eb="14">
      <t>シヒョウ</t>
    </rPh>
    <phoneticPr fontId="3"/>
  </si>
  <si>
    <t>項目（世帯関係）</t>
    <rPh sb="0" eb="1">
      <t>コウ</t>
    </rPh>
    <rPh sb="1" eb="2">
      <t>メ</t>
    </rPh>
    <rPh sb="3" eb="5">
      <t>セタイ</t>
    </rPh>
    <rPh sb="5" eb="7">
      <t>カンケイ</t>
    </rPh>
    <phoneticPr fontId="3"/>
  </si>
  <si>
    <t>(1)令和7年</t>
    <rPh sb="3" eb="5">
      <t>レイワ</t>
    </rPh>
    <rPh sb="6" eb="7">
      <t>ネン</t>
    </rPh>
    <phoneticPr fontId="3"/>
  </si>
  <si>
    <t>(2)令和2年</t>
    <rPh sb="3" eb="5">
      <t>レイワ</t>
    </rPh>
    <rPh sb="6" eb="7">
      <t>ネン</t>
    </rPh>
    <phoneticPr fontId="3"/>
  </si>
  <si>
    <t>令和7年</t>
    <rPh sb="0" eb="2">
      <t>レイワ</t>
    </rPh>
    <phoneticPr fontId="3"/>
  </si>
  <si>
    <t>総世帯数</t>
    <rPh sb="0" eb="1">
      <t>ソウ</t>
    </rPh>
    <rPh sb="1" eb="3">
      <t>セタイ</t>
    </rPh>
    <rPh sb="3" eb="4">
      <t>スウ</t>
    </rPh>
    <phoneticPr fontId="3"/>
  </si>
  <si>
    <t>一般世帯</t>
    <rPh sb="0" eb="2">
      <t>イッパン</t>
    </rPh>
    <rPh sb="2" eb="4">
      <t>セタイ</t>
    </rPh>
    <phoneticPr fontId="3"/>
  </si>
  <si>
    <t>世帯人員</t>
    <rPh sb="0" eb="2">
      <t>セタイ</t>
    </rPh>
    <rPh sb="2" eb="4">
      <t>ジンイン</t>
    </rPh>
    <phoneticPr fontId="3"/>
  </si>
  <si>
    <t>1世帯あたり人員</t>
    <rPh sb="1" eb="3">
      <t>セタイ</t>
    </rPh>
    <rPh sb="6" eb="8">
      <t>ジンイン</t>
    </rPh>
    <phoneticPr fontId="3"/>
  </si>
  <si>
    <t>施設等の世帯</t>
    <rPh sb="0" eb="2">
      <t>シセツ</t>
    </rPh>
    <rPh sb="2" eb="3">
      <t>トウ</t>
    </rPh>
    <rPh sb="4" eb="6">
      <t>セタイ</t>
    </rPh>
    <phoneticPr fontId="3"/>
  </si>
  <si>
    <t>うち社会施設入所者</t>
    <rPh sb="2" eb="4">
      <t>シャカイ</t>
    </rPh>
    <rPh sb="4" eb="6">
      <t>シセツ</t>
    </rPh>
    <rPh sb="6" eb="9">
      <t>ニュウショシャ</t>
    </rPh>
    <phoneticPr fontId="3"/>
  </si>
  <si>
    <t>一般世帯の家族類型</t>
    <rPh sb="0" eb="2">
      <t>イッパン</t>
    </rPh>
    <rPh sb="2" eb="4">
      <t>セタイ</t>
    </rPh>
    <rPh sb="5" eb="7">
      <t>カゾク</t>
    </rPh>
    <rPh sb="7" eb="9">
      <t>ルイケイ</t>
    </rPh>
    <phoneticPr fontId="3"/>
  </si>
  <si>
    <t>核家族世帯</t>
    <rPh sb="0" eb="3">
      <t>カクカゾク</t>
    </rPh>
    <rPh sb="3" eb="5">
      <t>セタイ</t>
    </rPh>
    <phoneticPr fontId="3"/>
  </si>
  <si>
    <t>夫婦のみの世帯</t>
    <rPh sb="0" eb="2">
      <t>フウフ</t>
    </rPh>
    <rPh sb="5" eb="7">
      <t>セタイ</t>
    </rPh>
    <phoneticPr fontId="3"/>
  </si>
  <si>
    <t>一般世帯の住居の状態</t>
    <rPh sb="0" eb="2">
      <t>イッパン</t>
    </rPh>
    <rPh sb="2" eb="4">
      <t>セタイ</t>
    </rPh>
    <rPh sb="5" eb="7">
      <t>ジュウキョ</t>
    </rPh>
    <rPh sb="8" eb="10">
      <t>ジョウタイ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</si>
  <si>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</si>
  <si>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夫婦と子どもから成る世帯</t>
    <rPh sb="0" eb="2">
      <t>フウフ</t>
    </rPh>
    <rPh sb="3" eb="4">
      <t>コ</t>
    </rPh>
    <rPh sb="8" eb="9">
      <t>ナ</t>
    </rPh>
    <rPh sb="10" eb="12">
      <t>セタイ</t>
    </rPh>
    <phoneticPr fontId="3"/>
  </si>
  <si>
    <t>持ち家</t>
    <rPh sb="0" eb="1">
      <t>モ</t>
    </rPh>
    <rPh sb="2" eb="3">
      <t>イエ</t>
    </rPh>
    <phoneticPr fontId="3"/>
  </si>
  <si>
    <t>ひとり親と子どもから成る世帯</t>
    <rPh sb="3" eb="4">
      <t>オヤ</t>
    </rPh>
    <rPh sb="5" eb="6">
      <t>コ</t>
    </rPh>
    <rPh sb="10" eb="11">
      <t>ナ</t>
    </rPh>
    <rPh sb="12" eb="14">
      <t>セタイ</t>
    </rPh>
    <phoneticPr fontId="3"/>
  </si>
  <si>
    <t>核家族以外の世帯</t>
    <rPh sb="0" eb="3">
      <t>カクカゾク</t>
    </rPh>
    <rPh sb="3" eb="5">
      <t>イガイ</t>
    </rPh>
    <rPh sb="6" eb="8">
      <t>セタイ</t>
    </rPh>
    <phoneticPr fontId="3"/>
  </si>
  <si>
    <t>民営の借家</t>
    <rPh sb="0" eb="2">
      <t>ミンエイ</t>
    </rPh>
    <rPh sb="3" eb="5">
      <t>シャクヤ</t>
    </rPh>
    <phoneticPr fontId="3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</si>
  <si>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3"/>
  </si>
  <si>
    <t>給与住宅</t>
    <rPh sb="0" eb="2">
      <t>キュウヨ</t>
    </rPh>
    <rPh sb="2" eb="4">
      <t>ジュウタク</t>
    </rPh>
    <phoneticPr fontId="3"/>
  </si>
  <si>
    <t>単独世帯</t>
    <rPh sb="0" eb="2">
      <t>タンドク</t>
    </rPh>
    <rPh sb="2" eb="4">
      <t>セタイ</t>
    </rPh>
    <phoneticPr fontId="3"/>
  </si>
  <si>
    <t>間借り</t>
    <rPh sb="0" eb="2">
      <t>マガ</t>
    </rPh>
    <phoneticPr fontId="3"/>
  </si>
  <si>
    <t>高齢者世帯</t>
    <rPh sb="0" eb="2">
      <t>コウレイ</t>
    </rPh>
    <rPh sb="2" eb="3">
      <t>シャ</t>
    </rPh>
    <rPh sb="3" eb="5">
      <t>セタイ</t>
    </rPh>
    <phoneticPr fontId="3"/>
  </si>
  <si>
    <t>65歳以上世帯員のいる世帯</t>
    <rPh sb="2" eb="5">
      <t>サイイジョウ</t>
    </rPh>
    <rPh sb="5" eb="8">
      <t>セタイイン</t>
    </rPh>
    <rPh sb="11" eb="13">
      <t>セタイ</t>
    </rPh>
    <phoneticPr fontId="3"/>
  </si>
  <si>
    <t>うち核家族世帯</t>
    <rPh sb="2" eb="5">
      <t>カクカゾク</t>
    </rPh>
    <rPh sb="5" eb="7">
      <t>セタイ</t>
    </rPh>
    <phoneticPr fontId="3"/>
  </si>
  <si>
    <t>うち夫婦のみの世帯</t>
    <rPh sb="2" eb="4">
      <t>フウフ</t>
    </rPh>
    <rPh sb="7" eb="9">
      <t>セタイ</t>
    </rPh>
    <phoneticPr fontId="3"/>
  </si>
  <si>
    <t>うち高齢単独世帯</t>
    <rPh sb="2" eb="4">
      <t>コウレイ</t>
    </rPh>
    <rPh sb="4" eb="6">
      <t>タンドク</t>
    </rPh>
    <rPh sb="6" eb="8">
      <t>セタイ</t>
    </rPh>
    <phoneticPr fontId="3"/>
  </si>
  <si>
    <t>公営・都市再生機構・公社の借家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3" eb="15">
      <t>シャクヤ</t>
    </rPh>
    <phoneticPr fontId="3"/>
  </si>
  <si>
    <t>割合(%)</t>
    <phoneticPr fontId="3"/>
  </si>
  <si>
    <t>公営・都市再生機構・公社の借家</t>
    <rPh sb="3" eb="5">
      <t>トシ</t>
    </rPh>
    <rPh sb="5" eb="7">
      <t>サイセイ</t>
    </rPh>
    <rPh sb="7" eb="9">
      <t>キコウ</t>
    </rPh>
    <rPh sb="10" eb="12">
      <t>コウシャ</t>
    </rPh>
    <rPh sb="13" eb="15">
      <t>シャクヤ</t>
    </rPh>
    <phoneticPr fontId="3"/>
  </si>
  <si>
    <t>注）一般世帯の総数には家族類型『不詳』を含む。家族類型別割合は、分母から家族類型『不詳』を除いて算出した。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</si>
</sst>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#,##0;&quot;△ &quot;#,##0"/>
    <numFmt numFmtId="178" formatCode="#,##0.0;&quot;△ &quot;#,##0.0"/>
    <numFmt numFmtId="179" formatCode="#,##0.00;&quot;△ &quot;#,##0.00"/>
    <numFmt numFmtId="180" formatCode="#,##0.0;&quot;△&quot;#,##0.0"/>
    <numFmt numFmtId="181" formatCode="#,##0;&quot;△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4">
    <xf numFmtId="0" fontId="0" fillId="0" borderId="0" xfId="0"/>
    <xf numFmtId="38" fontId="4" fillId="0" borderId="34" xfId="1" applyFont="1" applyFill="1" applyBorder="1" applyAlignment="1">
      <alignment horizontal="right" vertical="center"/>
    </xf>
    <xf numFmtId="38" fontId="4" fillId="0" borderId="20" xfId="1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vertical="center" shrinkToFit="1"/>
    </xf>
    <xf numFmtId="38" fontId="4" fillId="0" borderId="43" xfId="1" applyFont="1" applyFill="1" applyBorder="1" applyAlignment="1">
      <alignment vertical="center" shrinkToFit="1"/>
    </xf>
    <xf numFmtId="38" fontId="4" fillId="0" borderId="34" xfId="1" applyFont="1" applyFill="1" applyBorder="1" applyAlignment="1">
      <alignment vertical="center" shrinkToFit="1"/>
    </xf>
    <xf numFmtId="38" fontId="4" fillId="0" borderId="55" xfId="1" applyFont="1" applyFill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38" fontId="4" fillId="0" borderId="0" xfId="1" applyFont="1" applyFill="1"/>
    <xf numFmtId="38" fontId="4" fillId="0" borderId="0" xfId="1" applyFont="1" applyFill="1" applyAlignment="1">
      <alignment shrinkToFit="1"/>
    </xf>
    <xf numFmtId="176" fontId="4" fillId="0" borderId="0" xfId="1" applyNumberFormat="1" applyFont="1" applyFill="1"/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4" fillId="0" borderId="17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 shrinkToFit="1"/>
    </xf>
    <xf numFmtId="38" fontId="4" fillId="0" borderId="23" xfId="1" applyFont="1" applyFill="1" applyBorder="1" applyAlignment="1">
      <alignment vertical="center" shrinkToFit="1"/>
    </xf>
    <xf numFmtId="38" fontId="4" fillId="0" borderId="20" xfId="1" applyFont="1" applyFill="1" applyBorder="1" applyAlignment="1">
      <alignment vertical="center" shrinkToFit="1"/>
    </xf>
    <xf numFmtId="177" fontId="4" fillId="0" borderId="21" xfId="1" applyNumberFormat="1" applyFont="1" applyFill="1" applyBorder="1" applyAlignment="1">
      <alignment vertical="center" shrinkToFit="1"/>
    </xf>
    <xf numFmtId="178" fontId="4" fillId="0" borderId="24" xfId="1" applyNumberFormat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vertical="center"/>
    </xf>
    <xf numFmtId="38" fontId="4" fillId="0" borderId="26" xfId="1" applyFont="1" applyFill="1" applyBorder="1" applyAlignment="1">
      <alignment vertical="center" shrinkToFit="1"/>
    </xf>
    <xf numFmtId="38" fontId="4" fillId="0" borderId="31" xfId="1" applyFont="1" applyFill="1" applyBorder="1" applyAlignment="1">
      <alignment vertical="center" shrinkToFit="1"/>
    </xf>
    <xf numFmtId="38" fontId="4" fillId="0" borderId="28" xfId="1" applyFont="1" applyFill="1" applyBorder="1" applyAlignment="1">
      <alignment vertical="center" shrinkToFit="1"/>
    </xf>
    <xf numFmtId="177" fontId="4" fillId="0" borderId="29" xfId="1" applyNumberFormat="1" applyFont="1" applyFill="1" applyBorder="1" applyAlignment="1">
      <alignment vertical="center" shrinkToFit="1"/>
    </xf>
    <xf numFmtId="178" fontId="4" fillId="0" borderId="32" xfId="1" applyNumberFormat="1" applyFont="1" applyFill="1" applyBorder="1" applyAlignment="1">
      <alignment vertical="center" shrinkToFit="1"/>
    </xf>
    <xf numFmtId="38" fontId="4" fillId="0" borderId="33" xfId="1" applyFont="1" applyFill="1" applyBorder="1" applyAlignment="1">
      <alignment vertical="center" shrinkToFit="1"/>
    </xf>
    <xf numFmtId="38" fontId="4" fillId="0" borderId="37" xfId="1" applyFont="1" applyFill="1" applyBorder="1" applyAlignment="1">
      <alignment vertical="center" shrinkToFit="1"/>
    </xf>
    <xf numFmtId="177" fontId="4" fillId="0" borderId="39" xfId="1" applyNumberFormat="1" applyFont="1" applyFill="1" applyBorder="1" applyAlignment="1">
      <alignment vertical="center" shrinkToFit="1"/>
    </xf>
    <xf numFmtId="178" fontId="4" fillId="0" borderId="38" xfId="1" applyNumberFormat="1" applyFont="1" applyFill="1" applyBorder="1" applyAlignment="1">
      <alignment vertical="center" shrinkToFit="1"/>
    </xf>
    <xf numFmtId="38" fontId="4" fillId="0" borderId="9" xfId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horizontal="center" vertical="center"/>
    </xf>
    <xf numFmtId="38" fontId="4" fillId="0" borderId="27" xfId="1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176" fontId="4" fillId="0" borderId="31" xfId="1" applyNumberFormat="1" applyFont="1" applyFill="1" applyBorder="1" applyAlignment="1">
      <alignment vertical="center" shrinkToFit="1"/>
    </xf>
    <xf numFmtId="176" fontId="4" fillId="0" borderId="28" xfId="1" applyNumberFormat="1" applyFont="1" applyFill="1" applyBorder="1" applyAlignment="1">
      <alignment vertical="center" shrinkToFit="1"/>
    </xf>
    <xf numFmtId="178" fontId="4" fillId="0" borderId="29" xfId="1" applyNumberFormat="1" applyFont="1" applyFill="1" applyBorder="1" applyAlignment="1">
      <alignment vertical="center" shrinkToFit="1"/>
    </xf>
    <xf numFmtId="38" fontId="4" fillId="0" borderId="20" xfId="1" applyFont="1" applyFill="1" applyBorder="1" applyAlignment="1">
      <alignment vertical="center"/>
    </xf>
    <xf numFmtId="38" fontId="4" fillId="0" borderId="28" xfId="1" applyFont="1" applyFill="1" applyBorder="1" applyAlignment="1">
      <alignment vertical="center"/>
    </xf>
    <xf numFmtId="38" fontId="4" fillId="0" borderId="20" xfId="1" applyFont="1" applyFill="1" applyBorder="1" applyAlignment="1">
      <alignment horizontal="center" vertical="center"/>
    </xf>
    <xf numFmtId="176" fontId="4" fillId="0" borderId="23" xfId="1" applyNumberFormat="1" applyFont="1" applyFill="1" applyBorder="1" applyAlignment="1">
      <alignment vertical="center" shrinkToFit="1"/>
    </xf>
    <xf numFmtId="176" fontId="4" fillId="0" borderId="20" xfId="1" applyNumberFormat="1" applyFont="1" applyFill="1" applyBorder="1" applyAlignment="1">
      <alignment vertical="center" shrinkToFit="1"/>
    </xf>
    <xf numFmtId="178" fontId="4" fillId="0" borderId="21" xfId="1" applyNumberFormat="1" applyFont="1" applyFill="1" applyBorder="1" applyAlignment="1">
      <alignment vertical="center" shrinkToFit="1"/>
    </xf>
    <xf numFmtId="176" fontId="4" fillId="0" borderId="7" xfId="1" applyNumberFormat="1" applyFont="1" applyFill="1" applyBorder="1" applyAlignment="1">
      <alignment vertical="center" shrinkToFit="1"/>
    </xf>
    <xf numFmtId="38" fontId="4" fillId="0" borderId="40" xfId="1" applyFont="1" applyFill="1" applyBorder="1" applyAlignment="1">
      <alignment vertical="center"/>
    </xf>
    <xf numFmtId="38" fontId="4" fillId="0" borderId="41" xfId="1" applyFont="1" applyFill="1" applyBorder="1" applyAlignment="1">
      <alignment vertical="center"/>
    </xf>
    <xf numFmtId="38" fontId="4" fillId="0" borderId="3" xfId="1" applyFont="1" applyFill="1" applyBorder="1" applyAlignment="1">
      <alignment vertical="center" shrinkToFit="1"/>
    </xf>
    <xf numFmtId="176" fontId="4" fillId="0" borderId="11" xfId="1" applyNumberFormat="1" applyFont="1" applyFill="1" applyBorder="1" applyAlignment="1">
      <alignment vertical="center" shrinkToFit="1"/>
    </xf>
    <xf numFmtId="176" fontId="4" fillId="0" borderId="34" xfId="1" applyNumberFormat="1" applyFont="1" applyFill="1" applyBorder="1" applyAlignment="1">
      <alignment vertical="center" shrinkToFit="1"/>
    </xf>
    <xf numFmtId="178" fontId="4" fillId="0" borderId="35" xfId="1" applyNumberFormat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vertical="center" shrinkToFit="1"/>
    </xf>
    <xf numFmtId="38" fontId="4" fillId="0" borderId="2" xfId="1" applyFont="1" applyFill="1" applyBorder="1" applyAlignment="1">
      <alignment vertical="center"/>
    </xf>
    <xf numFmtId="176" fontId="4" fillId="0" borderId="47" xfId="1" applyNumberFormat="1" applyFont="1" applyFill="1" applyBorder="1" applyAlignment="1">
      <alignment vertical="center" shrinkToFit="1"/>
    </xf>
    <xf numFmtId="176" fontId="4" fillId="0" borderId="43" xfId="1" applyNumberFormat="1" applyFont="1" applyFill="1" applyBorder="1" applyAlignment="1">
      <alignment vertical="center" shrinkToFit="1"/>
    </xf>
    <xf numFmtId="0" fontId="0" fillId="0" borderId="0" xfId="0" applyAlignment="1">
      <alignment vertical="center" textRotation="255"/>
    </xf>
    <xf numFmtId="38" fontId="4" fillId="0" borderId="0" xfId="1" applyFont="1" applyFill="1" applyBorder="1" applyAlignment="1">
      <alignment vertical="center" shrinkToFit="1"/>
    </xf>
    <xf numFmtId="176" fontId="4" fillId="0" borderId="0" xfId="1" applyNumberFormat="1" applyFont="1" applyFill="1" applyBorder="1" applyAlignment="1">
      <alignment vertical="center" shrinkToFit="1"/>
    </xf>
    <xf numFmtId="178" fontId="4" fillId="0" borderId="0" xfId="1" applyNumberFormat="1" applyFont="1" applyFill="1" applyBorder="1" applyAlignment="1">
      <alignment vertical="center" shrinkToFit="1"/>
    </xf>
    <xf numFmtId="179" fontId="4" fillId="0" borderId="0" xfId="1" applyNumberFormat="1" applyFont="1" applyFill="1" applyBorder="1" applyAlignment="1">
      <alignment horizontal="right" vertical="center" shrinkToFit="1"/>
    </xf>
    <xf numFmtId="0" fontId="0" fillId="0" borderId="25" xfId="0" applyBorder="1" applyAlignment="1">
      <alignment vertical="center" textRotation="255"/>
    </xf>
    <xf numFmtId="176" fontId="4" fillId="0" borderId="25" xfId="1" applyNumberFormat="1" applyFont="1" applyFill="1" applyBorder="1" applyAlignment="1">
      <alignment vertical="center" shrinkToFit="1"/>
    </xf>
    <xf numFmtId="178" fontId="4" fillId="0" borderId="25" xfId="1" applyNumberFormat="1" applyFont="1" applyFill="1" applyBorder="1" applyAlignment="1">
      <alignment vertical="center" shrinkToFit="1"/>
    </xf>
    <xf numFmtId="179" fontId="4" fillId="0" borderId="25" xfId="1" applyNumberFormat="1" applyFont="1" applyFill="1" applyBorder="1" applyAlignment="1">
      <alignment horizontal="right" vertical="center" shrinkToFit="1"/>
    </xf>
    <xf numFmtId="176" fontId="4" fillId="0" borderId="19" xfId="1" applyNumberFormat="1" applyFont="1" applyFill="1" applyBorder="1" applyAlignment="1">
      <alignment vertical="center" shrinkToFit="1"/>
    </xf>
    <xf numFmtId="38" fontId="4" fillId="0" borderId="23" xfId="1" applyFont="1" applyFill="1" applyBorder="1" applyAlignment="1">
      <alignment horizontal="right" vertical="center"/>
    </xf>
    <xf numFmtId="38" fontId="4" fillId="0" borderId="49" xfId="1" applyFont="1" applyFill="1" applyBorder="1" applyAlignment="1">
      <alignment vertical="center" shrinkToFit="1"/>
    </xf>
    <xf numFmtId="176" fontId="4" fillId="0" borderId="50" xfId="1" applyNumberFormat="1" applyFont="1" applyFill="1" applyBorder="1" applyAlignment="1">
      <alignment vertical="center" shrinkToFit="1"/>
    </xf>
    <xf numFmtId="38" fontId="4" fillId="0" borderId="51" xfId="1" applyFont="1" applyFill="1" applyBorder="1" applyAlignment="1">
      <alignment vertical="center"/>
    </xf>
    <xf numFmtId="38" fontId="4" fillId="0" borderId="11" xfId="1" applyFont="1" applyFill="1" applyBorder="1" applyAlignment="1">
      <alignment horizontal="right" vertical="center"/>
    </xf>
    <xf numFmtId="38" fontId="4" fillId="0" borderId="35" xfId="1" applyFont="1" applyFill="1" applyBorder="1" applyAlignment="1">
      <alignment vertical="center" shrinkToFit="1"/>
    </xf>
    <xf numFmtId="176" fontId="4" fillId="0" borderId="42" xfId="1" applyNumberFormat="1" applyFont="1" applyFill="1" applyBorder="1" applyAlignment="1">
      <alignment vertical="center" shrinkToFit="1"/>
    </xf>
    <xf numFmtId="38" fontId="4" fillId="0" borderId="1" xfId="1" applyFont="1" applyFill="1" applyBorder="1" applyAlignment="1">
      <alignment vertical="center"/>
    </xf>
    <xf numFmtId="38" fontId="4" fillId="0" borderId="11" xfId="1" applyFont="1" applyFill="1" applyBorder="1" applyAlignment="1">
      <alignment vertical="center" shrinkToFit="1"/>
    </xf>
    <xf numFmtId="177" fontId="4" fillId="0" borderId="35" xfId="1" applyNumberFormat="1" applyFont="1" applyFill="1" applyBorder="1" applyAlignment="1">
      <alignment vertical="center" shrinkToFit="1"/>
    </xf>
    <xf numFmtId="180" fontId="4" fillId="0" borderId="42" xfId="1" applyNumberFormat="1" applyFont="1" applyFill="1" applyBorder="1" applyAlignment="1">
      <alignment vertical="center" shrinkToFit="1"/>
    </xf>
    <xf numFmtId="38" fontId="4" fillId="0" borderId="52" xfId="1" applyFont="1" applyFill="1" applyBorder="1" applyAlignment="1">
      <alignment vertical="center"/>
    </xf>
    <xf numFmtId="40" fontId="4" fillId="0" borderId="31" xfId="1" applyNumberFormat="1" applyFont="1" applyFill="1" applyBorder="1" applyAlignment="1">
      <alignment vertical="center" shrinkToFit="1"/>
    </xf>
    <xf numFmtId="40" fontId="4" fillId="0" borderId="28" xfId="1" applyNumberFormat="1" applyFont="1" applyFill="1" applyBorder="1" applyAlignment="1">
      <alignment vertical="center" shrinkToFit="1"/>
    </xf>
    <xf numFmtId="179" fontId="4" fillId="0" borderId="29" xfId="1" applyNumberFormat="1" applyFont="1" applyFill="1" applyBorder="1" applyAlignment="1">
      <alignment vertical="center" shrinkToFit="1"/>
    </xf>
    <xf numFmtId="180" fontId="4" fillId="0" borderId="32" xfId="1" applyNumberFormat="1" applyFont="1" applyFill="1" applyBorder="1" applyAlignment="1">
      <alignment vertical="center" shrinkToFit="1"/>
    </xf>
    <xf numFmtId="40" fontId="4" fillId="0" borderId="26" xfId="1" applyNumberFormat="1" applyFont="1" applyFill="1" applyBorder="1" applyAlignment="1">
      <alignment vertical="center" shrinkToFit="1"/>
    </xf>
    <xf numFmtId="181" fontId="4" fillId="0" borderId="21" xfId="1" applyNumberFormat="1" applyFont="1" applyFill="1" applyBorder="1" applyAlignment="1">
      <alignment vertical="center" shrinkToFit="1"/>
    </xf>
    <xf numFmtId="38" fontId="4" fillId="0" borderId="44" xfId="1" applyFont="1" applyFill="1" applyBorder="1" applyAlignment="1">
      <alignment vertical="center"/>
    </xf>
    <xf numFmtId="38" fontId="4" fillId="0" borderId="54" xfId="1" applyFont="1" applyFill="1" applyBorder="1" applyAlignment="1">
      <alignment vertical="center"/>
    </xf>
    <xf numFmtId="38" fontId="4" fillId="0" borderId="47" xfId="1" applyFont="1" applyFill="1" applyBorder="1" applyAlignment="1">
      <alignment vertical="center" shrinkToFit="1"/>
    </xf>
    <xf numFmtId="177" fontId="4" fillId="0" borderId="45" xfId="1" applyNumberFormat="1" applyFont="1" applyFill="1" applyBorder="1" applyAlignment="1">
      <alignment vertical="center" shrinkToFit="1"/>
    </xf>
    <xf numFmtId="178" fontId="4" fillId="0" borderId="48" xfId="1" applyNumberFormat="1" applyFont="1" applyFill="1" applyBorder="1" applyAlignment="1">
      <alignment vertical="center" shrinkToFit="1"/>
    </xf>
    <xf numFmtId="178" fontId="4" fillId="0" borderId="42" xfId="1" applyNumberFormat="1" applyFont="1" applyFill="1" applyBorder="1" applyAlignment="1">
      <alignment vertical="center" shrinkToFit="1"/>
    </xf>
    <xf numFmtId="38" fontId="5" fillId="0" borderId="1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27" xfId="1" applyFont="1" applyFill="1" applyBorder="1" applyAlignment="1">
      <alignment vertical="center"/>
    </xf>
    <xf numFmtId="38" fontId="4" fillId="0" borderId="6" xfId="1" applyFont="1" applyFill="1" applyBorder="1" applyAlignment="1">
      <alignment vertical="center" shrinkToFit="1"/>
    </xf>
    <xf numFmtId="38" fontId="4" fillId="0" borderId="5" xfId="1" applyFont="1" applyFill="1" applyBorder="1" applyAlignment="1">
      <alignment vertical="center" shrinkToFit="1"/>
    </xf>
    <xf numFmtId="177" fontId="4" fillId="0" borderId="49" xfId="1" applyNumberFormat="1" applyFont="1" applyFill="1" applyBorder="1" applyAlignment="1">
      <alignment vertical="center" shrinkToFit="1"/>
    </xf>
    <xf numFmtId="178" fontId="4" fillId="0" borderId="50" xfId="1" applyNumberFormat="1" applyFont="1" applyFill="1" applyBorder="1" applyAlignment="1">
      <alignment vertical="center" shrinkToFit="1"/>
    </xf>
    <xf numFmtId="38" fontId="4" fillId="0" borderId="29" xfId="1" applyFont="1" applyFill="1" applyBorder="1" applyAlignment="1">
      <alignment vertical="center" shrinkToFit="1"/>
    </xf>
    <xf numFmtId="176" fontId="4" fillId="0" borderId="32" xfId="1" applyNumberFormat="1" applyFont="1" applyFill="1" applyBorder="1" applyAlignment="1">
      <alignment vertical="center" shrinkToFit="1"/>
    </xf>
    <xf numFmtId="38" fontId="4" fillId="0" borderId="36" xfId="1" applyFont="1" applyFill="1" applyBorder="1" applyAlignment="1">
      <alignment vertical="center"/>
    </xf>
    <xf numFmtId="38" fontId="4" fillId="0" borderId="57" xfId="1" applyFont="1" applyFill="1" applyBorder="1" applyAlignment="1">
      <alignment vertical="center"/>
    </xf>
    <xf numFmtId="38" fontId="4" fillId="0" borderId="53" xfId="1" applyFont="1" applyFill="1" applyBorder="1" applyAlignment="1">
      <alignment vertical="center"/>
    </xf>
    <xf numFmtId="38" fontId="4" fillId="0" borderId="29" xfId="1" applyFont="1" applyFill="1" applyBorder="1" applyAlignment="1">
      <alignment vertical="center"/>
    </xf>
    <xf numFmtId="38" fontId="4" fillId="0" borderId="30" xfId="1" applyFont="1" applyFill="1" applyBorder="1" applyAlignment="1">
      <alignment vertical="center"/>
    </xf>
    <xf numFmtId="38" fontId="4" fillId="0" borderId="58" xfId="1" applyFont="1" applyFill="1" applyBorder="1" applyAlignment="1">
      <alignment vertical="center" shrinkToFit="1"/>
    </xf>
    <xf numFmtId="38" fontId="4" fillId="0" borderId="60" xfId="1" applyFont="1" applyFill="1" applyBorder="1" applyAlignment="1">
      <alignment vertical="center" shrinkToFit="1"/>
    </xf>
    <xf numFmtId="177" fontId="4" fillId="0" borderId="61" xfId="1" applyNumberFormat="1" applyFont="1" applyFill="1" applyBorder="1" applyAlignment="1">
      <alignment vertical="center" shrinkToFit="1"/>
    </xf>
    <xf numFmtId="178" fontId="4" fillId="0" borderId="59" xfId="1" applyNumberFormat="1" applyFont="1" applyFill="1" applyBorder="1" applyAlignment="1">
      <alignment vertical="center" shrinkToFit="1"/>
    </xf>
    <xf numFmtId="38" fontId="4" fillId="0" borderId="62" xfId="1" applyFont="1" applyFill="1" applyBorder="1" applyAlignment="1">
      <alignment vertical="center" shrinkToFit="1"/>
    </xf>
    <xf numFmtId="38" fontId="4" fillId="0" borderId="22" xfId="1" applyFont="1" applyFill="1" applyBorder="1" applyAlignment="1">
      <alignment vertical="center"/>
    </xf>
    <xf numFmtId="38" fontId="4" fillId="0" borderId="63" xfId="1" applyFont="1" applyFill="1" applyBorder="1" applyAlignment="1">
      <alignment vertical="center"/>
    </xf>
    <xf numFmtId="180" fontId="4" fillId="0" borderId="24" xfId="1" applyNumberFormat="1" applyFont="1" applyFill="1" applyBorder="1" applyAlignment="1">
      <alignment vertical="center" shrinkToFit="1"/>
    </xf>
    <xf numFmtId="176" fontId="4" fillId="0" borderId="5" xfId="1" applyNumberFormat="1" applyFont="1" applyFill="1" applyBorder="1" applyAlignment="1">
      <alignment vertical="center" shrinkToFit="1"/>
    </xf>
    <xf numFmtId="176" fontId="4" fillId="0" borderId="55" xfId="1" applyNumberFormat="1" applyFont="1" applyFill="1" applyBorder="1" applyAlignment="1">
      <alignment vertical="center" shrinkToFit="1"/>
    </xf>
    <xf numFmtId="180" fontId="4" fillId="0" borderId="49" xfId="1" applyNumberFormat="1" applyFont="1" applyFill="1" applyBorder="1" applyAlignment="1">
      <alignment vertical="center" shrinkToFit="1"/>
    </xf>
    <xf numFmtId="176" fontId="4" fillId="0" borderId="50" xfId="1" applyNumberFormat="1" applyFont="1" applyFill="1" applyBorder="1" applyAlignment="1">
      <alignment horizontal="center" vertical="center" shrinkToFit="1"/>
    </xf>
    <xf numFmtId="176" fontId="4" fillId="0" borderId="6" xfId="1" applyNumberFormat="1" applyFont="1" applyFill="1" applyBorder="1" applyAlignment="1">
      <alignment vertical="center" shrinkToFit="1"/>
    </xf>
    <xf numFmtId="38" fontId="5" fillId="0" borderId="0" xfId="1" applyFont="1" applyFill="1" applyBorder="1" applyAlignment="1">
      <alignment vertical="center"/>
    </xf>
    <xf numFmtId="180" fontId="4" fillId="0" borderId="21" xfId="1" applyNumberFormat="1" applyFont="1" applyFill="1" applyBorder="1" applyAlignment="1">
      <alignment vertical="center" shrinkToFit="1"/>
    </xf>
    <xf numFmtId="176" fontId="4" fillId="0" borderId="24" xfId="1" applyNumberFormat="1" applyFont="1" applyFill="1" applyBorder="1" applyAlignment="1">
      <alignment horizontal="center" vertical="center" shrinkToFit="1"/>
    </xf>
    <xf numFmtId="38" fontId="5" fillId="0" borderId="25" xfId="1" applyFont="1" applyFill="1" applyBorder="1" applyAlignment="1">
      <alignment vertical="center"/>
    </xf>
    <xf numFmtId="180" fontId="4" fillId="0" borderId="29" xfId="1" applyNumberFormat="1" applyFont="1" applyFill="1" applyBorder="1" applyAlignment="1">
      <alignment vertical="center" shrinkToFit="1"/>
    </xf>
    <xf numFmtId="176" fontId="4" fillId="0" borderId="32" xfId="1" applyNumberFormat="1" applyFont="1" applyFill="1" applyBorder="1" applyAlignment="1">
      <alignment horizontal="center" vertical="center" shrinkToFit="1"/>
    </xf>
    <xf numFmtId="178" fontId="4" fillId="0" borderId="49" xfId="1" applyNumberFormat="1" applyFont="1" applyFill="1" applyBorder="1" applyAlignment="1">
      <alignment vertical="center" shrinkToFit="1"/>
    </xf>
    <xf numFmtId="176" fontId="4" fillId="0" borderId="29" xfId="1" applyNumberFormat="1" applyFont="1" applyFill="1" applyBorder="1" applyAlignment="1">
      <alignment vertical="center" shrinkToFit="1"/>
    </xf>
    <xf numFmtId="38" fontId="4" fillId="0" borderId="56" xfId="1" applyFont="1" applyFill="1" applyBorder="1" applyAlignment="1">
      <alignment vertical="center"/>
    </xf>
    <xf numFmtId="176" fontId="4" fillId="0" borderId="49" xfId="1" applyNumberFormat="1" applyFont="1" applyFill="1" applyBorder="1" applyAlignment="1">
      <alignment vertical="center" shrinkToFit="1"/>
    </xf>
    <xf numFmtId="38" fontId="4" fillId="0" borderId="64" xfId="1" applyFont="1" applyFill="1" applyBorder="1" applyAlignment="1">
      <alignment vertical="center"/>
    </xf>
    <xf numFmtId="38" fontId="4" fillId="0" borderId="46" xfId="1" applyFont="1" applyFill="1" applyBorder="1" applyAlignment="1">
      <alignment vertical="center"/>
    </xf>
    <xf numFmtId="176" fontId="4" fillId="0" borderId="45" xfId="1" applyNumberFormat="1" applyFont="1" applyFill="1" applyBorder="1" applyAlignment="1">
      <alignment vertical="center" shrinkToFit="1"/>
    </xf>
    <xf numFmtId="176" fontId="4" fillId="0" borderId="48" xfId="1" applyNumberFormat="1" applyFont="1" applyFill="1" applyBorder="1" applyAlignment="1">
      <alignment horizontal="center" vertical="center" shrinkToFit="1"/>
    </xf>
    <xf numFmtId="176" fontId="4" fillId="0" borderId="21" xfId="1" applyNumberFormat="1" applyFont="1" applyFill="1" applyBorder="1" applyAlignment="1">
      <alignment vertical="center" shrinkToFit="1"/>
    </xf>
    <xf numFmtId="38" fontId="4" fillId="0" borderId="65" xfId="1" applyFont="1" applyFill="1" applyBorder="1" applyAlignment="1">
      <alignment vertical="center" shrinkToFit="1"/>
    </xf>
    <xf numFmtId="176" fontId="4" fillId="0" borderId="68" xfId="1" applyNumberFormat="1" applyFont="1" applyFill="1" applyBorder="1" applyAlignment="1">
      <alignment vertical="center" shrinkToFit="1"/>
    </xf>
    <xf numFmtId="176" fontId="4" fillId="0" borderId="66" xfId="1" applyNumberFormat="1" applyFont="1" applyFill="1" applyBorder="1" applyAlignment="1">
      <alignment vertical="center" shrinkToFit="1"/>
    </xf>
    <xf numFmtId="176" fontId="4" fillId="0" borderId="67" xfId="1" applyNumberFormat="1" applyFont="1" applyFill="1" applyBorder="1" applyAlignment="1">
      <alignment vertical="center" shrinkToFit="1"/>
    </xf>
    <xf numFmtId="176" fontId="4" fillId="0" borderId="65" xfId="1" applyNumberFormat="1" applyFont="1" applyFill="1" applyBorder="1" applyAlignment="1">
      <alignment horizontal="center" vertical="center" shrinkToFit="1"/>
    </xf>
    <xf numFmtId="176" fontId="4" fillId="0" borderId="42" xfId="1" applyNumberFormat="1" applyFont="1" applyFill="1" applyBorder="1" applyAlignment="1">
      <alignment horizontal="center" vertical="center" shrinkToFit="1"/>
    </xf>
    <xf numFmtId="38" fontId="5" fillId="0" borderId="0" xfId="1" applyFont="1" applyFill="1"/>
    <xf numFmtId="38" fontId="8" fillId="0" borderId="34" xfId="1" applyFont="1" applyFill="1" applyBorder="1" applyAlignment="1">
      <alignment horizontal="center" vertical="center" textRotation="255"/>
    </xf>
    <xf numFmtId="38" fontId="8" fillId="0" borderId="20" xfId="1" applyFont="1" applyFill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38" fontId="4" fillId="0" borderId="34" xfId="1" applyFont="1" applyFill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38" fontId="4" fillId="0" borderId="8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2" xfId="1" applyFont="1" applyFill="1" applyBorder="1" applyAlignment="1">
      <alignment vertical="center"/>
    </xf>
    <xf numFmtId="0" fontId="0" fillId="0" borderId="0" xfId="0" applyAlignment="1">
      <alignment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6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5E3A-B9D3-4654-8C22-DDEDA8FC9FBB}">
  <sheetPr>
    <tabColor indexed="48"/>
  </sheetPr>
  <dimension ref="A1:O52"/>
  <sheetViews>
    <sheetView tabSelected="1" zoomScaleNormal="100" zoomScaleSheetLayoutView="75" workbookViewId="0"/>
  </sheetViews>
  <sheetFormatPr defaultRowHeight="13.5" x14ac:dyDescent="0.15"/>
  <cols>
    <col min="1" max="1" width="3.125" style="8" customWidth="1"/>
    <col min="2" max="2" width="2.625" style="8" customWidth="1"/>
    <col min="3" max="3" width="3.25" style="8" customWidth="1"/>
    <col min="4" max="4" width="8.75" style="8" customWidth="1"/>
    <col min="5" max="5" width="3.125" style="8" customWidth="1"/>
    <col min="6" max="6" width="15.625" style="9" customWidth="1"/>
    <col min="7" max="8" width="12" style="8" customWidth="1"/>
    <col min="9" max="9" width="10" style="8" customWidth="1"/>
    <col min="10" max="10" width="7.25" style="10" customWidth="1"/>
    <col min="11" max="11" width="13.625" style="8" customWidth="1"/>
    <col min="12" max="12" width="2.75" style="143" customWidth="1"/>
    <col min="13" max="13" width="13.625" style="8" customWidth="1"/>
    <col min="14" max="14" width="14.25" style="8" customWidth="1"/>
    <col min="15" max="15" width="9.375" style="10" customWidth="1"/>
    <col min="16" max="16" width="13.25" style="8" customWidth="1"/>
    <col min="17" max="16384" width="9" style="8"/>
  </cols>
  <sheetData>
    <row r="1" spans="1:11" s="17" customFormat="1" ht="19.5" customHeight="1" x14ac:dyDescent="0.15">
      <c r="A1" s="7" t="s">
        <v>9</v>
      </c>
      <c r="B1" s="61"/>
      <c r="C1" s="20"/>
      <c r="D1" s="20"/>
      <c r="E1" s="15"/>
      <c r="F1" s="62"/>
      <c r="G1" s="63"/>
      <c r="H1" s="63"/>
      <c r="I1" s="64"/>
      <c r="J1" s="65"/>
      <c r="K1" s="63"/>
    </row>
    <row r="2" spans="1:11" s="17" customFormat="1" ht="19.5" customHeight="1" x14ac:dyDescent="0.15">
      <c r="A2" s="66"/>
      <c r="B2" s="66"/>
      <c r="C2" s="27"/>
      <c r="D2" s="27"/>
      <c r="E2" s="38"/>
      <c r="F2" s="57"/>
      <c r="G2" s="67"/>
      <c r="H2" s="67"/>
      <c r="I2" s="68"/>
      <c r="J2" s="69"/>
      <c r="K2" s="67"/>
    </row>
    <row r="3" spans="1:11" s="14" customFormat="1" ht="19.5" customHeight="1" x14ac:dyDescent="0.15">
      <c r="A3" s="160" t="s">
        <v>10</v>
      </c>
      <c r="B3" s="161"/>
      <c r="C3" s="161"/>
      <c r="D3" s="161"/>
      <c r="E3" s="161"/>
      <c r="F3" s="162"/>
      <c r="G3" s="169" t="s">
        <v>0</v>
      </c>
      <c r="H3" s="170"/>
      <c r="I3" s="170"/>
      <c r="J3" s="171"/>
      <c r="K3" s="13" t="s">
        <v>1</v>
      </c>
    </row>
    <row r="4" spans="1:11" s="17" customFormat="1" ht="19.5" customHeight="1" x14ac:dyDescent="0.15">
      <c r="A4" s="163"/>
      <c r="B4" s="164"/>
      <c r="C4" s="164"/>
      <c r="D4" s="164"/>
      <c r="E4" s="164"/>
      <c r="F4" s="165"/>
      <c r="G4" s="172" t="s">
        <v>11</v>
      </c>
      <c r="H4" s="156" t="s">
        <v>12</v>
      </c>
      <c r="I4" s="156" t="s">
        <v>2</v>
      </c>
      <c r="J4" s="156"/>
      <c r="K4" s="158" t="s">
        <v>13</v>
      </c>
    </row>
    <row r="5" spans="1:11" s="17" customFormat="1" ht="19.5" customHeight="1" thickBot="1" x14ac:dyDescent="0.2">
      <c r="A5" s="166"/>
      <c r="B5" s="167"/>
      <c r="C5" s="167"/>
      <c r="D5" s="167"/>
      <c r="E5" s="167"/>
      <c r="F5" s="168"/>
      <c r="G5" s="173"/>
      <c r="H5" s="157"/>
      <c r="I5" s="18" t="s">
        <v>4</v>
      </c>
      <c r="J5" s="70" t="s">
        <v>5</v>
      </c>
      <c r="K5" s="159" t="s">
        <v>3</v>
      </c>
    </row>
    <row r="6" spans="1:11" s="17" customFormat="1" ht="19.5" customHeight="1" thickTop="1" x14ac:dyDescent="0.15">
      <c r="A6" s="152" t="s">
        <v>14</v>
      </c>
      <c r="B6" s="155"/>
      <c r="C6" s="155"/>
      <c r="D6" s="155"/>
      <c r="E6" s="15"/>
      <c r="F6" s="16"/>
      <c r="G6" s="71">
        <v>411088</v>
      </c>
      <c r="H6" s="2">
        <v>406985</v>
      </c>
      <c r="I6" s="72">
        <f t="shared" ref="I6:I34" si="0">G6-H6</f>
        <v>4103</v>
      </c>
      <c r="J6" s="73">
        <f>I6/H6*100</f>
        <v>1.0081452633389438</v>
      </c>
      <c r="K6" s="74">
        <v>57324619</v>
      </c>
    </row>
    <row r="7" spans="1:11" s="17" customFormat="1" ht="19.5" customHeight="1" x14ac:dyDescent="0.15">
      <c r="A7" s="46"/>
      <c r="B7" s="154" t="s">
        <v>15</v>
      </c>
      <c r="C7" s="154"/>
      <c r="D7" s="154"/>
      <c r="E7" s="11"/>
      <c r="F7" s="12"/>
      <c r="G7" s="75">
        <v>410008</v>
      </c>
      <c r="H7" s="1">
        <v>406062</v>
      </c>
      <c r="I7" s="76">
        <f t="shared" si="0"/>
        <v>3946</v>
      </c>
      <c r="J7" s="77">
        <f t="shared" ref="J7:J31" si="1">I7/H7*100</f>
        <v>0.97177278346656426</v>
      </c>
      <c r="K7" s="5">
        <v>57181619</v>
      </c>
    </row>
    <row r="8" spans="1:11" s="17" customFormat="1" ht="19.5" customHeight="1" x14ac:dyDescent="0.15">
      <c r="A8" s="44"/>
      <c r="B8" s="44"/>
      <c r="C8" s="78" t="s">
        <v>16</v>
      </c>
      <c r="D8" s="58"/>
      <c r="E8" s="58"/>
      <c r="F8" s="53"/>
      <c r="G8" s="79">
        <v>877955</v>
      </c>
      <c r="H8" s="5">
        <v>920852</v>
      </c>
      <c r="I8" s="80">
        <f t="shared" si="0"/>
        <v>-42897</v>
      </c>
      <c r="J8" s="81">
        <f t="shared" si="1"/>
        <v>-4.6584033047655868</v>
      </c>
      <c r="K8" s="53">
        <v>119837159</v>
      </c>
    </row>
    <row r="9" spans="1:11" s="17" customFormat="1" ht="19.5" customHeight="1" x14ac:dyDescent="0.15">
      <c r="A9" s="44"/>
      <c r="B9" s="45"/>
      <c r="C9" s="27" t="s">
        <v>17</v>
      </c>
      <c r="D9" s="82"/>
      <c r="E9" s="27"/>
      <c r="F9" s="28"/>
      <c r="G9" s="83">
        <v>2.14</v>
      </c>
      <c r="H9" s="84">
        <v>2.27</v>
      </c>
      <c r="I9" s="85">
        <f t="shared" si="0"/>
        <v>-0.12999999999999989</v>
      </c>
      <c r="J9" s="86">
        <v>-5.6</v>
      </c>
      <c r="K9" s="87">
        <v>2.1</v>
      </c>
    </row>
    <row r="10" spans="1:11" s="17" customFormat="1" ht="19.5" customHeight="1" x14ac:dyDescent="0.15">
      <c r="A10" s="46"/>
      <c r="B10" s="152" t="s">
        <v>18</v>
      </c>
      <c r="C10" s="153"/>
      <c r="D10" s="153"/>
      <c r="E10" s="15"/>
      <c r="F10" s="16"/>
      <c r="G10" s="71">
        <v>1080</v>
      </c>
      <c r="H10" s="2">
        <v>923</v>
      </c>
      <c r="I10" s="88">
        <f t="shared" si="0"/>
        <v>157</v>
      </c>
      <c r="J10" s="26">
        <f t="shared" si="1"/>
        <v>17.009750812567713</v>
      </c>
      <c r="K10" s="21">
        <v>143000</v>
      </c>
    </row>
    <row r="11" spans="1:11" s="17" customFormat="1" ht="19.5" customHeight="1" x14ac:dyDescent="0.15">
      <c r="A11" s="44"/>
      <c r="B11" s="44"/>
      <c r="C11" s="78" t="s">
        <v>16</v>
      </c>
      <c r="D11" s="52"/>
      <c r="E11" s="52"/>
      <c r="F11" s="37"/>
      <c r="G11" s="34">
        <v>28873</v>
      </c>
      <c r="H11" s="3">
        <v>29392</v>
      </c>
      <c r="I11" s="35">
        <f t="shared" si="0"/>
        <v>-519</v>
      </c>
      <c r="J11" s="36">
        <f t="shared" si="1"/>
        <v>-1.7657866086009797</v>
      </c>
      <c r="K11" s="3">
        <v>3135369</v>
      </c>
    </row>
    <row r="12" spans="1:11" s="17" customFormat="1" ht="19.5" customHeight="1" x14ac:dyDescent="0.15">
      <c r="A12" s="44"/>
      <c r="B12" s="45"/>
      <c r="C12" s="89"/>
      <c r="D12" s="90" t="s">
        <v>19</v>
      </c>
      <c r="E12" s="20"/>
      <c r="F12" s="20"/>
      <c r="G12" s="91">
        <v>21028</v>
      </c>
      <c r="H12" s="4">
        <v>20346</v>
      </c>
      <c r="I12" s="92">
        <f t="shared" si="0"/>
        <v>682</v>
      </c>
      <c r="J12" s="93">
        <f t="shared" si="1"/>
        <v>3.3520102231396836</v>
      </c>
      <c r="K12" s="33">
        <v>2288155</v>
      </c>
    </row>
    <row r="13" spans="1:11" s="17" customFormat="1" ht="19.5" customHeight="1" x14ac:dyDescent="0.15">
      <c r="A13" s="149" t="s">
        <v>20</v>
      </c>
      <c r="B13" s="78" t="s">
        <v>21</v>
      </c>
      <c r="C13" s="58"/>
      <c r="D13" s="58"/>
      <c r="E13" s="58"/>
      <c r="F13" s="53"/>
      <c r="G13" s="79">
        <v>228094</v>
      </c>
      <c r="H13" s="5">
        <v>230506</v>
      </c>
      <c r="I13" s="80">
        <f t="shared" si="0"/>
        <v>-2412</v>
      </c>
      <c r="J13" s="94">
        <f t="shared" si="1"/>
        <v>-1.0463935862840881</v>
      </c>
      <c r="K13" s="53">
        <v>29730014</v>
      </c>
    </row>
    <row r="14" spans="1:11" s="17" customFormat="1" ht="19.5" customHeight="1" x14ac:dyDescent="0.15">
      <c r="A14" s="150"/>
      <c r="B14" s="19"/>
      <c r="C14" s="95" t="s">
        <v>22</v>
      </c>
      <c r="D14" s="58"/>
      <c r="E14" s="58"/>
      <c r="F14" s="53"/>
      <c r="G14" s="79">
        <v>92952</v>
      </c>
      <c r="H14" s="5">
        <v>90550</v>
      </c>
      <c r="I14" s="80">
        <f t="shared" si="0"/>
        <v>2402</v>
      </c>
      <c r="J14" s="94">
        <f t="shared" si="1"/>
        <v>2.6526780784097181</v>
      </c>
      <c r="K14" s="53">
        <v>11480882</v>
      </c>
    </row>
    <row r="15" spans="1:11" s="17" customFormat="1" ht="19.5" customHeight="1" x14ac:dyDescent="0.15">
      <c r="A15" s="150"/>
      <c r="B15" s="19"/>
      <c r="C15" s="96" t="s">
        <v>25</v>
      </c>
      <c r="D15" s="20"/>
      <c r="E15" s="20"/>
      <c r="F15" s="22"/>
      <c r="G15" s="23">
        <v>96853</v>
      </c>
      <c r="H15" s="24">
        <v>102399</v>
      </c>
      <c r="I15" s="25">
        <f t="shared" si="0"/>
        <v>-5546</v>
      </c>
      <c r="J15" s="26">
        <f t="shared" si="1"/>
        <v>-5.4160685162941045</v>
      </c>
      <c r="K15" s="22">
        <v>13251536</v>
      </c>
    </row>
    <row r="16" spans="1:11" s="17" customFormat="1" ht="19.5" customHeight="1" x14ac:dyDescent="0.15">
      <c r="A16" s="150"/>
      <c r="B16" s="39"/>
      <c r="C16" s="97" t="s">
        <v>27</v>
      </c>
      <c r="D16" s="27"/>
      <c r="E16" s="27"/>
      <c r="F16" s="28"/>
      <c r="G16" s="29">
        <v>38289</v>
      </c>
      <c r="H16" s="30">
        <v>37557</v>
      </c>
      <c r="I16" s="31">
        <f t="shared" si="0"/>
        <v>732</v>
      </c>
      <c r="J16" s="32">
        <f t="shared" si="1"/>
        <v>1.9490374630561544</v>
      </c>
      <c r="K16" s="28">
        <v>4997596</v>
      </c>
    </row>
    <row r="17" spans="1:11" s="17" customFormat="1" ht="19.5" customHeight="1" x14ac:dyDescent="0.15">
      <c r="A17" s="150"/>
      <c r="B17" s="51" t="s">
        <v>28</v>
      </c>
      <c r="C17" s="40"/>
      <c r="D17" s="40"/>
      <c r="E17" s="40"/>
      <c r="F17" s="98"/>
      <c r="G17" s="99">
        <v>22838</v>
      </c>
      <c r="H17" s="6">
        <v>31529</v>
      </c>
      <c r="I17" s="100">
        <f t="shared" si="0"/>
        <v>-8691</v>
      </c>
      <c r="J17" s="101">
        <f t="shared" si="1"/>
        <v>-27.565098797932063</v>
      </c>
      <c r="K17" s="98">
        <v>2955093</v>
      </c>
    </row>
    <row r="18" spans="1:11" s="17" customFormat="1" ht="19.5" customHeight="1" x14ac:dyDescent="0.15">
      <c r="A18" s="150"/>
      <c r="B18" s="51" t="s">
        <v>30</v>
      </c>
      <c r="C18" s="40"/>
      <c r="D18" s="40"/>
      <c r="E18" s="40"/>
      <c r="F18" s="98"/>
      <c r="G18" s="99">
        <v>3170</v>
      </c>
      <c r="H18" s="6">
        <v>2406</v>
      </c>
      <c r="I18" s="100">
        <f t="shared" si="0"/>
        <v>764</v>
      </c>
      <c r="J18" s="101">
        <f t="shared" si="1"/>
        <v>31.753948462177888</v>
      </c>
      <c r="K18" s="98">
        <v>608902</v>
      </c>
    </row>
    <row r="19" spans="1:11" s="17" customFormat="1" ht="19.5" customHeight="1" x14ac:dyDescent="0.15">
      <c r="A19" s="151"/>
      <c r="B19" s="39" t="s">
        <v>32</v>
      </c>
      <c r="C19" s="27"/>
      <c r="D19" s="27"/>
      <c r="E19" s="27"/>
      <c r="F19" s="28"/>
      <c r="G19" s="29">
        <v>155379</v>
      </c>
      <c r="H19" s="30">
        <v>139818</v>
      </c>
      <c r="I19" s="102">
        <f t="shared" si="0"/>
        <v>15561</v>
      </c>
      <c r="J19" s="103">
        <f t="shared" si="1"/>
        <v>11.129468308801442</v>
      </c>
      <c r="K19" s="28">
        <v>23689024</v>
      </c>
    </row>
    <row r="20" spans="1:11" s="17" customFormat="1" ht="19.5" customHeight="1" x14ac:dyDescent="0.15">
      <c r="A20" s="149" t="s">
        <v>34</v>
      </c>
      <c r="B20" s="78" t="s">
        <v>35</v>
      </c>
      <c r="C20" s="58"/>
      <c r="D20" s="58"/>
      <c r="E20" s="104"/>
      <c r="F20" s="53"/>
      <c r="G20" s="79">
        <v>183731</v>
      </c>
      <c r="H20" s="5">
        <v>184337</v>
      </c>
      <c r="I20" s="80">
        <f t="shared" si="0"/>
        <v>-606</v>
      </c>
      <c r="J20" s="94">
        <f t="shared" si="1"/>
        <v>-0.3287457211520205</v>
      </c>
      <c r="K20" s="53">
        <v>22815092</v>
      </c>
    </row>
    <row r="21" spans="1:11" s="17" customFormat="1" ht="19.5" customHeight="1" x14ac:dyDescent="0.15">
      <c r="A21" s="150"/>
      <c r="B21" s="19"/>
      <c r="C21" s="78" t="s">
        <v>36</v>
      </c>
      <c r="D21" s="105"/>
      <c r="E21" s="106"/>
      <c r="F21" s="37"/>
      <c r="G21" s="34">
        <v>103669</v>
      </c>
      <c r="H21" s="3">
        <v>102056</v>
      </c>
      <c r="I21" s="35">
        <f t="shared" si="0"/>
        <v>1613</v>
      </c>
      <c r="J21" s="36">
        <f t="shared" si="1"/>
        <v>1.5805048208826529</v>
      </c>
      <c r="K21" s="3">
        <v>12643059</v>
      </c>
    </row>
    <row r="22" spans="1:11" s="17" customFormat="1" ht="19.5" customHeight="1" x14ac:dyDescent="0.15">
      <c r="A22" s="150"/>
      <c r="B22" s="19"/>
      <c r="C22" s="107"/>
      <c r="D22" s="27" t="s">
        <v>37</v>
      </c>
      <c r="E22" s="108"/>
      <c r="F22" s="28"/>
      <c r="G22" s="109">
        <v>59799</v>
      </c>
      <c r="H22" s="110">
        <v>58796</v>
      </c>
      <c r="I22" s="111">
        <f t="shared" si="0"/>
        <v>1003</v>
      </c>
      <c r="J22" s="112">
        <f t="shared" si="1"/>
        <v>1.7058983604326825</v>
      </c>
      <c r="K22" s="113">
        <v>6965901</v>
      </c>
    </row>
    <row r="23" spans="1:11" s="17" customFormat="1" ht="19.5" customHeight="1" x14ac:dyDescent="0.15">
      <c r="A23" s="150"/>
      <c r="B23" s="19"/>
      <c r="C23" s="19" t="s">
        <v>38</v>
      </c>
      <c r="D23" s="20"/>
      <c r="E23" s="114"/>
      <c r="F23" s="33"/>
      <c r="G23" s="91">
        <v>59332</v>
      </c>
      <c r="H23" s="4">
        <v>53301</v>
      </c>
      <c r="I23" s="92">
        <f t="shared" si="0"/>
        <v>6031</v>
      </c>
      <c r="J23" s="93">
        <f t="shared" si="1"/>
        <v>11.314984709480122</v>
      </c>
      <c r="K23" s="4">
        <v>7528033</v>
      </c>
    </row>
    <row r="24" spans="1:11" s="17" customFormat="1" ht="19.5" customHeight="1" x14ac:dyDescent="0.15">
      <c r="A24" s="150"/>
      <c r="B24" s="19"/>
      <c r="C24" s="19"/>
      <c r="D24" s="20"/>
      <c r="E24" s="115"/>
      <c r="F24" s="22" t="s">
        <v>6</v>
      </c>
      <c r="G24" s="23">
        <v>20307</v>
      </c>
      <c r="H24" s="24">
        <v>17248</v>
      </c>
      <c r="I24" s="25">
        <f t="shared" si="0"/>
        <v>3059</v>
      </c>
      <c r="J24" s="26">
        <f t="shared" si="1"/>
        <v>17.73538961038961</v>
      </c>
      <c r="K24" s="22">
        <v>2686507</v>
      </c>
    </row>
    <row r="25" spans="1:11" s="17" customFormat="1" ht="19.5" customHeight="1" x14ac:dyDescent="0.15">
      <c r="A25" s="150"/>
      <c r="B25" s="39"/>
      <c r="C25" s="39"/>
      <c r="D25" s="27"/>
      <c r="E25" s="82"/>
      <c r="F25" s="28" t="s">
        <v>7</v>
      </c>
      <c r="G25" s="29">
        <v>39025</v>
      </c>
      <c r="H25" s="30">
        <v>36053</v>
      </c>
      <c r="I25" s="31">
        <f t="shared" si="0"/>
        <v>2972</v>
      </c>
      <c r="J25" s="32">
        <f t="shared" si="1"/>
        <v>8.2434194103125957</v>
      </c>
      <c r="K25" s="28">
        <v>4841526</v>
      </c>
    </row>
    <row r="26" spans="1:11" s="17" customFormat="1" ht="19.5" customHeight="1" x14ac:dyDescent="0.15">
      <c r="A26" s="144" t="s">
        <v>23</v>
      </c>
      <c r="B26" s="78" t="s">
        <v>24</v>
      </c>
      <c r="C26" s="20"/>
      <c r="D26" s="20"/>
      <c r="E26" s="114"/>
      <c r="F26" s="22"/>
      <c r="G26" s="23">
        <v>401349</v>
      </c>
      <c r="H26" s="24">
        <v>399604</v>
      </c>
      <c r="I26" s="25">
        <f t="shared" si="0"/>
        <v>1745</v>
      </c>
      <c r="J26" s="26">
        <f t="shared" si="1"/>
        <v>0.43668231549233744</v>
      </c>
      <c r="K26" s="22">
        <v>56373720</v>
      </c>
    </row>
    <row r="27" spans="1:11" s="17" customFormat="1" ht="19.5" customHeight="1" x14ac:dyDescent="0.15">
      <c r="A27" s="145"/>
      <c r="B27" s="19"/>
      <c r="C27" s="78" t="s">
        <v>26</v>
      </c>
      <c r="D27" s="58"/>
      <c r="E27" s="58"/>
      <c r="F27" s="53"/>
      <c r="G27" s="79">
        <v>281485</v>
      </c>
      <c r="H27" s="5">
        <v>280630</v>
      </c>
      <c r="I27" s="80">
        <f t="shared" si="0"/>
        <v>855</v>
      </c>
      <c r="J27" s="94">
        <f t="shared" si="1"/>
        <v>0.30467163168584971</v>
      </c>
      <c r="K27" s="53">
        <v>34238406</v>
      </c>
    </row>
    <row r="28" spans="1:11" s="17" customFormat="1" ht="19.5" customHeight="1" x14ac:dyDescent="0.15">
      <c r="A28" s="145"/>
      <c r="B28" s="19"/>
      <c r="C28" s="19" t="s">
        <v>39</v>
      </c>
      <c r="D28" s="20"/>
      <c r="E28" s="20"/>
      <c r="F28" s="22"/>
      <c r="G28" s="23">
        <v>9447</v>
      </c>
      <c r="H28" s="24">
        <v>11386</v>
      </c>
      <c r="I28" s="88">
        <f t="shared" si="0"/>
        <v>-1939</v>
      </c>
      <c r="J28" s="116">
        <f t="shared" si="1"/>
        <v>-17.02968557878096</v>
      </c>
      <c r="K28" s="22">
        <v>2438052</v>
      </c>
    </row>
    <row r="29" spans="1:11" s="17" customFormat="1" ht="19.5" customHeight="1" x14ac:dyDescent="0.15">
      <c r="A29" s="145"/>
      <c r="B29" s="19"/>
      <c r="C29" s="19" t="s">
        <v>29</v>
      </c>
      <c r="D29" s="20"/>
      <c r="E29" s="20"/>
      <c r="F29" s="22"/>
      <c r="G29" s="23">
        <v>93777</v>
      </c>
      <c r="H29" s="24">
        <v>90014</v>
      </c>
      <c r="I29" s="25">
        <f t="shared" si="0"/>
        <v>3763</v>
      </c>
      <c r="J29" s="26">
        <f t="shared" si="1"/>
        <v>4.1804608172062121</v>
      </c>
      <c r="K29" s="22">
        <v>17426872</v>
      </c>
    </row>
    <row r="30" spans="1:11" s="17" customFormat="1" ht="19.5" customHeight="1" x14ac:dyDescent="0.15">
      <c r="A30" s="145"/>
      <c r="B30" s="19"/>
      <c r="C30" s="19" t="s">
        <v>31</v>
      </c>
      <c r="D30" s="20"/>
      <c r="E30" s="20"/>
      <c r="F30" s="22"/>
      <c r="G30" s="23">
        <v>11605</v>
      </c>
      <c r="H30" s="24">
        <v>13393</v>
      </c>
      <c r="I30" s="25">
        <f t="shared" si="0"/>
        <v>-1788</v>
      </c>
      <c r="J30" s="26">
        <f t="shared" si="1"/>
        <v>-13.350257597252297</v>
      </c>
      <c r="K30" s="22">
        <v>1497773</v>
      </c>
    </row>
    <row r="31" spans="1:11" s="17" customFormat="1" ht="19.5" customHeight="1" x14ac:dyDescent="0.15">
      <c r="A31" s="145"/>
      <c r="B31" s="39"/>
      <c r="C31" s="39" t="s">
        <v>33</v>
      </c>
      <c r="D31" s="27"/>
      <c r="E31" s="27"/>
      <c r="F31" s="28"/>
      <c r="G31" s="29">
        <v>5035</v>
      </c>
      <c r="H31" s="30">
        <v>4181</v>
      </c>
      <c r="I31" s="31">
        <f t="shared" si="0"/>
        <v>854</v>
      </c>
      <c r="J31" s="32">
        <f t="shared" si="1"/>
        <v>20.425735469983259</v>
      </c>
      <c r="K31" s="28">
        <v>772617</v>
      </c>
    </row>
    <row r="32" spans="1:11" s="17" customFormat="1" ht="19.5" customHeight="1" x14ac:dyDescent="0.15">
      <c r="A32" s="146" t="s">
        <v>40</v>
      </c>
      <c r="B32" s="78" t="s">
        <v>21</v>
      </c>
      <c r="C32" s="40"/>
      <c r="D32" s="40"/>
      <c r="E32" s="40"/>
      <c r="F32" s="98"/>
      <c r="G32" s="117">
        <v>55.7</v>
      </c>
      <c r="H32" s="118">
        <v>57</v>
      </c>
      <c r="I32" s="119">
        <f t="shared" si="0"/>
        <v>-1.2999999999999972</v>
      </c>
      <c r="J32" s="120" t="s">
        <v>8</v>
      </c>
      <c r="K32" s="121">
        <v>52.2</v>
      </c>
    </row>
    <row r="33" spans="1:15" s="17" customFormat="1" ht="19.5" customHeight="1" x14ac:dyDescent="0.15">
      <c r="A33" s="147"/>
      <c r="B33" s="44"/>
      <c r="C33" s="122" t="s">
        <v>22</v>
      </c>
      <c r="D33" s="20"/>
      <c r="E33" s="20"/>
      <c r="F33" s="22"/>
      <c r="G33" s="47">
        <v>22.7</v>
      </c>
      <c r="H33" s="48">
        <v>22.4</v>
      </c>
      <c r="I33" s="123">
        <f t="shared" si="0"/>
        <v>0.30000000000000071</v>
      </c>
      <c r="J33" s="124" t="s">
        <v>8</v>
      </c>
      <c r="K33" s="50">
        <f t="shared" ref="K33:K37" si="2">K14/$K$7*100</f>
        <v>20.077923991623951</v>
      </c>
    </row>
    <row r="34" spans="1:15" s="17" customFormat="1" ht="19.5" customHeight="1" x14ac:dyDescent="0.15">
      <c r="A34" s="147"/>
      <c r="B34" s="44"/>
      <c r="C34" s="122" t="s">
        <v>25</v>
      </c>
      <c r="D34" s="20"/>
      <c r="E34" s="20"/>
      <c r="F34" s="22"/>
      <c r="G34" s="47">
        <v>23.65</v>
      </c>
      <c r="H34" s="48">
        <v>25.3</v>
      </c>
      <c r="I34" s="123">
        <f t="shared" si="0"/>
        <v>-1.6500000000000021</v>
      </c>
      <c r="J34" s="124" t="s">
        <v>8</v>
      </c>
      <c r="K34" s="50">
        <v>23.3</v>
      </c>
    </row>
    <row r="35" spans="1:15" s="17" customFormat="1" ht="19.5" customHeight="1" x14ac:dyDescent="0.15">
      <c r="A35" s="147"/>
      <c r="B35" s="45"/>
      <c r="C35" s="125" t="s">
        <v>27</v>
      </c>
      <c r="D35" s="27"/>
      <c r="E35" s="27"/>
      <c r="F35" s="28"/>
      <c r="G35" s="41">
        <v>9.35</v>
      </c>
      <c r="H35" s="42">
        <v>9.3000000000000007</v>
      </c>
      <c r="I35" s="126">
        <v>0.1</v>
      </c>
      <c r="J35" s="127" t="s">
        <v>8</v>
      </c>
      <c r="K35" s="42">
        <v>8.8000000000000007</v>
      </c>
    </row>
    <row r="36" spans="1:15" s="17" customFormat="1" ht="19.5" customHeight="1" x14ac:dyDescent="0.15">
      <c r="A36" s="147"/>
      <c r="B36" s="51" t="s">
        <v>28</v>
      </c>
      <c r="C36" s="40"/>
      <c r="D36" s="40"/>
      <c r="E36" s="40"/>
      <c r="F36" s="98"/>
      <c r="G36" s="117">
        <v>5.58</v>
      </c>
      <c r="H36" s="118">
        <v>7.8</v>
      </c>
      <c r="I36" s="119">
        <f>G36-H36</f>
        <v>-2.2199999999999998</v>
      </c>
      <c r="J36" s="120" t="s">
        <v>8</v>
      </c>
      <c r="K36" s="118">
        <f t="shared" si="2"/>
        <v>5.1679071905956349</v>
      </c>
    </row>
    <row r="37" spans="1:15" s="17" customFormat="1" ht="19.5" customHeight="1" x14ac:dyDescent="0.15">
      <c r="A37" s="147"/>
      <c r="B37" s="51" t="s">
        <v>30</v>
      </c>
      <c r="C37" s="40"/>
      <c r="D37" s="40"/>
      <c r="E37" s="40"/>
      <c r="F37" s="98"/>
      <c r="G37" s="117">
        <v>0.77</v>
      </c>
      <c r="H37" s="118">
        <v>0.6</v>
      </c>
      <c r="I37" s="128">
        <f>G37-H37</f>
        <v>0.17000000000000004</v>
      </c>
      <c r="J37" s="120" t="s">
        <v>8</v>
      </c>
      <c r="K37" s="118">
        <f t="shared" si="2"/>
        <v>1.0648561734497235</v>
      </c>
    </row>
    <row r="38" spans="1:15" s="17" customFormat="1" ht="19.5" customHeight="1" x14ac:dyDescent="0.15">
      <c r="A38" s="147"/>
      <c r="B38" s="39" t="s">
        <v>32</v>
      </c>
      <c r="C38" s="27"/>
      <c r="D38" s="27"/>
      <c r="E38" s="27"/>
      <c r="F38" s="28"/>
      <c r="G38" s="41">
        <v>37.9</v>
      </c>
      <c r="H38" s="42">
        <v>34.6</v>
      </c>
      <c r="I38" s="129">
        <v>3.4</v>
      </c>
      <c r="J38" s="127" t="s">
        <v>8</v>
      </c>
      <c r="K38" s="42">
        <v>41.6</v>
      </c>
    </row>
    <row r="39" spans="1:15" s="17" customFormat="1" ht="19.5" customHeight="1" x14ac:dyDescent="0.15">
      <c r="A39" s="147"/>
      <c r="B39" s="78" t="s">
        <v>35</v>
      </c>
      <c r="C39" s="40"/>
      <c r="D39" s="40"/>
      <c r="E39" s="130"/>
      <c r="F39" s="98"/>
      <c r="G39" s="117">
        <v>100</v>
      </c>
      <c r="H39" s="118">
        <v>100</v>
      </c>
      <c r="I39" s="131">
        <f>G39-H39</f>
        <v>0</v>
      </c>
      <c r="J39" s="120" t="s">
        <v>8</v>
      </c>
      <c r="K39" s="118">
        <v>100</v>
      </c>
    </row>
    <row r="40" spans="1:15" s="17" customFormat="1" ht="19.5" customHeight="1" x14ac:dyDescent="0.15">
      <c r="A40" s="147"/>
      <c r="B40" s="44"/>
      <c r="C40" s="20" t="s">
        <v>36</v>
      </c>
      <c r="D40" s="132"/>
      <c r="E40" s="133"/>
      <c r="F40" s="33"/>
      <c r="G40" s="59">
        <v>56.4</v>
      </c>
      <c r="H40" s="60">
        <v>55.363817356255119</v>
      </c>
      <c r="I40" s="134">
        <v>1.1000000000000001</v>
      </c>
      <c r="J40" s="135" t="s">
        <v>8</v>
      </c>
      <c r="K40" s="60">
        <f>K21/$K$20*100</f>
        <v>55.415332096841865</v>
      </c>
    </row>
    <row r="41" spans="1:15" s="17" customFormat="1" ht="19.5" customHeight="1" x14ac:dyDescent="0.15">
      <c r="A41" s="147"/>
      <c r="B41" s="44"/>
      <c r="C41" s="107"/>
      <c r="D41" s="27" t="s">
        <v>37</v>
      </c>
      <c r="E41" s="108"/>
      <c r="F41" s="28"/>
      <c r="G41" s="41">
        <v>32.5</v>
      </c>
      <c r="H41" s="42">
        <v>31.89592973738316</v>
      </c>
      <c r="I41" s="129">
        <v>0.7</v>
      </c>
      <c r="J41" s="127" t="s">
        <v>8</v>
      </c>
      <c r="K41" s="42">
        <f t="shared" ref="K41:K44" si="3">K22/$K$20*100</f>
        <v>30.531987335400618</v>
      </c>
    </row>
    <row r="42" spans="1:15" s="17" customFormat="1" ht="19.5" customHeight="1" x14ac:dyDescent="0.15">
      <c r="A42" s="147"/>
      <c r="B42" s="44"/>
      <c r="C42" s="20" t="s">
        <v>38</v>
      </c>
      <c r="D42" s="20"/>
      <c r="E42" s="114"/>
      <c r="F42" s="22"/>
      <c r="G42" s="47">
        <v>32.299999999999997</v>
      </c>
      <c r="H42" s="48">
        <v>28.914976374791824</v>
      </c>
      <c r="I42" s="136">
        <f>G42-H42</f>
        <v>3.3850236252081736</v>
      </c>
      <c r="J42" s="124" t="s">
        <v>8</v>
      </c>
      <c r="K42" s="48">
        <f t="shared" si="3"/>
        <v>32.995847660837832</v>
      </c>
    </row>
    <row r="43" spans="1:15" s="17" customFormat="1" ht="19.5" customHeight="1" x14ac:dyDescent="0.15">
      <c r="A43" s="147"/>
      <c r="B43" s="44"/>
      <c r="C43" s="20"/>
      <c r="D43" s="20"/>
      <c r="E43" s="115"/>
      <c r="F43" s="137" t="s">
        <v>6</v>
      </c>
      <c r="G43" s="138">
        <f>G24/G20*100</f>
        <v>11.052571422351155</v>
      </c>
      <c r="H43" s="139">
        <v>9.3567759050000809</v>
      </c>
      <c r="I43" s="140">
        <f>G43-H43</f>
        <v>1.6957955173510744</v>
      </c>
      <c r="J43" s="141" t="s">
        <v>8</v>
      </c>
      <c r="K43" s="139">
        <f t="shared" si="3"/>
        <v>11.775131128114671</v>
      </c>
    </row>
    <row r="44" spans="1:15" s="17" customFormat="1" ht="19.5" customHeight="1" x14ac:dyDescent="0.15">
      <c r="A44" s="147"/>
      <c r="B44" s="45"/>
      <c r="C44" s="27"/>
      <c r="D44" s="27"/>
      <c r="E44" s="82"/>
      <c r="F44" s="28" t="s">
        <v>7</v>
      </c>
      <c r="G44" s="41">
        <f>G25/G20*100</f>
        <v>21.240291513136054</v>
      </c>
      <c r="H44" s="42">
        <v>19.558200469791739</v>
      </c>
      <c r="I44" s="129">
        <f>G44-H44</f>
        <v>1.6820910433443146</v>
      </c>
      <c r="J44" s="127" t="s">
        <v>8</v>
      </c>
      <c r="K44" s="42">
        <f t="shared" si="3"/>
        <v>21.220716532723163</v>
      </c>
    </row>
    <row r="45" spans="1:15" s="17" customFormat="1" ht="19.5" customHeight="1" x14ac:dyDescent="0.15">
      <c r="A45" s="147"/>
      <c r="B45" s="78" t="s">
        <v>24</v>
      </c>
      <c r="C45" s="20"/>
      <c r="D45" s="20"/>
      <c r="E45" s="114"/>
      <c r="F45" s="22"/>
      <c r="G45" s="47">
        <v>100</v>
      </c>
      <c r="H45" s="48">
        <v>100</v>
      </c>
      <c r="I45" s="136">
        <f>G45-H45</f>
        <v>0</v>
      </c>
      <c r="J45" s="124" t="s">
        <v>8</v>
      </c>
      <c r="K45" s="48">
        <v>100</v>
      </c>
    </row>
    <row r="46" spans="1:15" s="17" customFormat="1" ht="19.5" customHeight="1" x14ac:dyDescent="0.15">
      <c r="A46" s="147"/>
      <c r="B46" s="19"/>
      <c r="C46" s="78" t="s">
        <v>26</v>
      </c>
      <c r="D46" s="58"/>
      <c r="E46" s="58"/>
      <c r="F46" s="53"/>
      <c r="G46" s="54">
        <v>70.099999999999994</v>
      </c>
      <c r="H46" s="55">
        <v>70.227024754506957</v>
      </c>
      <c r="I46" s="56">
        <f>G46-H46</f>
        <v>-0.12702475450696227</v>
      </c>
      <c r="J46" s="142" t="s">
        <v>8</v>
      </c>
      <c r="K46" s="55">
        <f>K27/$K$26*100</f>
        <v>60.734693399690499</v>
      </c>
    </row>
    <row r="47" spans="1:15" s="17" customFormat="1" ht="19.5" customHeight="1" x14ac:dyDescent="0.15">
      <c r="A47" s="147"/>
      <c r="B47" s="19"/>
      <c r="C47" s="19" t="s">
        <v>41</v>
      </c>
      <c r="D47" s="20"/>
      <c r="E47" s="20"/>
      <c r="F47" s="22"/>
      <c r="G47" s="47">
        <v>2.4</v>
      </c>
      <c r="H47" s="48">
        <v>2.8</v>
      </c>
      <c r="I47" s="49">
        <v>-0.5</v>
      </c>
      <c r="J47" s="124" t="s">
        <v>8</v>
      </c>
      <c r="K47" s="48">
        <f t="shared" ref="K47:K50" si="4">K28/$K$26*100</f>
        <v>4.3248024079305036</v>
      </c>
    </row>
    <row r="48" spans="1:15" ht="19.5" customHeight="1" x14ac:dyDescent="0.15">
      <c r="A48" s="147"/>
      <c r="B48" s="19"/>
      <c r="C48" s="19" t="s">
        <v>29</v>
      </c>
      <c r="D48" s="20"/>
      <c r="E48" s="20"/>
      <c r="F48" s="22"/>
      <c r="G48" s="47">
        <v>23.4</v>
      </c>
      <c r="H48" s="48">
        <v>22.525800542537112</v>
      </c>
      <c r="I48" s="49">
        <v>0.8</v>
      </c>
      <c r="J48" s="124" t="s">
        <v>8</v>
      </c>
      <c r="K48" s="48">
        <f t="shared" si="4"/>
        <v>30.913113415258032</v>
      </c>
      <c r="L48" s="8"/>
      <c r="O48" s="8"/>
    </row>
    <row r="49" spans="1:15" ht="19.5" customHeight="1" x14ac:dyDescent="0.15">
      <c r="A49" s="147"/>
      <c r="B49" s="19"/>
      <c r="C49" s="19" t="s">
        <v>31</v>
      </c>
      <c r="D49" s="20"/>
      <c r="E49" s="20"/>
      <c r="F49" s="22"/>
      <c r="G49" s="47">
        <v>2.9</v>
      </c>
      <c r="H49" s="48">
        <v>3.3515680523718485</v>
      </c>
      <c r="I49" s="49">
        <f>G49-H49</f>
        <v>-0.45156805237184861</v>
      </c>
      <c r="J49" s="124" t="s">
        <v>8</v>
      </c>
      <c r="K49" s="48">
        <f t="shared" si="4"/>
        <v>2.6568638720311522</v>
      </c>
      <c r="L49" s="8"/>
      <c r="O49" s="8"/>
    </row>
    <row r="50" spans="1:15" ht="19.5" customHeight="1" x14ac:dyDescent="0.15">
      <c r="A50" s="148"/>
      <c r="B50" s="39"/>
      <c r="C50" s="39" t="s">
        <v>33</v>
      </c>
      <c r="D50" s="27"/>
      <c r="E50" s="27"/>
      <c r="F50" s="28"/>
      <c r="G50" s="41">
        <v>1.3</v>
      </c>
      <c r="H50" s="42">
        <v>1.0462858229647352</v>
      </c>
      <c r="I50" s="43">
        <v>0.2</v>
      </c>
      <c r="J50" s="127" t="s">
        <v>8</v>
      </c>
      <c r="K50" s="42">
        <f t="shared" si="4"/>
        <v>1.3705269050898183</v>
      </c>
      <c r="L50" s="8"/>
      <c r="O50" s="8"/>
    </row>
    <row r="52" spans="1:15" x14ac:dyDescent="0.15">
      <c r="B52" s="8" t="s">
        <v>42</v>
      </c>
    </row>
  </sheetData>
  <mergeCells count="13">
    <mergeCell ref="B7:D7"/>
    <mergeCell ref="A6:D6"/>
    <mergeCell ref="H4:H5"/>
    <mergeCell ref="I4:J4"/>
    <mergeCell ref="K4:K5"/>
    <mergeCell ref="A3:F5"/>
    <mergeCell ref="G3:J3"/>
    <mergeCell ref="G4:G5"/>
    <mergeCell ref="A26:A31"/>
    <mergeCell ref="A32:A50"/>
    <mergeCell ref="A13:A19"/>
    <mergeCell ref="A20:A25"/>
    <mergeCell ref="B10:D10"/>
  </mergeCells>
  <phoneticPr fontId="3"/>
  <printOptions horizontalCentered="1"/>
  <pageMargins left="0.70866141732283472" right="0.70866141732283472" top="0.98425196850393704" bottom="0.78740157480314965" header="0.51181102362204722" footer="0.51181102362204722"/>
  <pageSetup paperSize="9" scale="73" firstPageNumber="2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2026-10-15T06:18:27Z</dcterms:created>
  <dcterms:modified xsi:type="dcterms:W3CDTF">2026-10-15T06:21:22Z</dcterms:modified>
</cp:coreProperties>
</file>