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14-3676\Desktop\新HP\2 選挙制度・データ\過去の選挙結果\４ 香川県議会議員選挙\H23.4.10\"/>
    </mc:Choice>
  </mc:AlternateContent>
  <bookViews>
    <workbookView xWindow="120" yWindow="135" windowWidth="10005" windowHeight="10005"/>
  </bookViews>
  <sheets>
    <sheet name="sheet1" sheetId="1" r:id="rId1"/>
  </sheets>
  <definedNames>
    <definedName name="_xlnm.Print_Titles" localSheetId="0">sheet1!$1:$1</definedName>
  </definedNames>
  <calcPr calcId="152511"/>
</workbook>
</file>

<file path=xl/calcChain.xml><?xml version="1.0" encoding="utf-8"?>
<calcChain xmlns="http://schemas.openxmlformats.org/spreadsheetml/2006/main">
  <c r="H7" i="1" l="1"/>
  <c r="B10" i="1" s="1"/>
  <c r="L7" i="1"/>
  <c r="K7" i="1"/>
  <c r="J7" i="1"/>
  <c r="I7" i="1"/>
  <c r="G7" i="1"/>
  <c r="F7" i="1"/>
  <c r="E7" i="1"/>
  <c r="D7" i="1"/>
  <c r="C7" i="1"/>
  <c r="B7" i="1"/>
  <c r="B9" i="1" l="1"/>
</calcChain>
</file>

<file path=xl/sharedStrings.xml><?xml version="1.0" encoding="utf-8"?>
<sst xmlns="http://schemas.openxmlformats.org/spreadsheetml/2006/main" count="25" uniqueCount="25">
  <si>
    <r>
      <t>県議会議員選挙　</t>
    </r>
    <r>
      <rPr>
        <sz val="20"/>
        <rFont val="ＭＳ ゴシック"/>
        <family val="3"/>
        <charset val="128"/>
      </rPr>
      <t>開票状況確定</t>
    </r>
    <r>
      <rPr>
        <sz val="10"/>
        <rFont val="ＭＳ ゴシック"/>
        <family val="3"/>
        <charset val="128"/>
      </rPr>
      <t>　速報集計表</t>
    </r>
  </si>
  <si>
    <t>10日22時50分 発表</t>
  </si>
  <si>
    <r>
      <t> </t>
    </r>
    <r>
      <rPr>
        <b/>
        <sz val="12"/>
        <rFont val="ＭＳ ゴシック"/>
        <family val="3"/>
        <charset val="128"/>
      </rPr>
      <t>坂出市選挙区</t>
    </r>
  </si>
  <si>
    <t>区分</t>
  </si>
  <si>
    <t> 1
山条まさつぐ
 (無所属)</t>
  </si>
  <si>
    <t> 2
おざき道広
 (自由民主党)</t>
  </si>
  <si>
    <t> 3
ありふく哲二
 (自由民主党)</t>
  </si>
  <si>
    <t> 4
西川しょうご
 (自由民主党)</t>
  </si>
  <si>
    <t>得票総数
A</t>
  </si>
  <si>
    <t>按分で切り捨てた票数
B</t>
  </si>
  <si>
    <t>有効投票数(A+B)
C</t>
  </si>
  <si>
    <t>無効
投票数
D</t>
  </si>
  <si>
    <t>投票総数
(C+D)
E</t>
  </si>
  <si>
    <t>不受理持帰り等
F</t>
  </si>
  <si>
    <t>投票者数
(E+F)
G</t>
  </si>
  <si>
    <t>投票点検
終了時刻</t>
  </si>
  <si>
    <t>坂出市</t>
  </si>
  <si>
    <t>10日22時30分</t>
  </si>
  <si>
    <t>宇多津町</t>
  </si>
  <si>
    <t>10日21時52分</t>
  </si>
  <si>
    <t>坂出市選挙区 計</t>
  </si>
  <si>
    <t>　　 </t>
  </si>
  <si>
    <t>(参考)</t>
  </si>
  <si>
    <t>法定得票数</t>
  </si>
  <si>
    <t>供託物没収点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</si>
</sst>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"/>
  </numFmts>
  <fonts count="8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3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3" fontId="2" fillId="0" borderId="2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right" wrapText="1"/>
    </xf>
    <xf numFmtId="0" fontId="2" fillId="0" borderId="0" xfId="0" applyFont="1" applyAlignment="1">
      <alignment horizontal="right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tabSelected="1" workbookViewId="0">
      <pane xSplit="1" ySplit="4" topLeftCell="B5" activePane="bottomRight" state="frozen"/>
      <selection activeCell="B1" sqref="B1"/>
      <selection pane="topRight" activeCell="B1" sqref="B1"/>
      <selection pane="bottomLeft"/>
      <selection pane="bottomRight" activeCell="K2" sqref="K2:M2"/>
    </sheetView>
  </sheetViews>
  <sheetFormatPr defaultRowHeight="13.5" x14ac:dyDescent="0.15"/>
  <cols>
    <col min="1" max="1" width="15" customWidth="1"/>
    <col min="2" max="5" width="14.375" customWidth="1"/>
    <col min="6" max="6" width="10" customWidth="1"/>
    <col min="7" max="8" width="8.75" customWidth="1"/>
    <col min="9" max="9" width="6.25" customWidth="1"/>
    <col min="10" max="10" width="8.75" customWidth="1"/>
    <col min="11" max="11" width="7.5" customWidth="1"/>
    <col min="12" max="12" width="8.75" customWidth="1"/>
    <col min="13" max="13" width="11.25" customWidth="1"/>
  </cols>
  <sheetData>
    <row r="1" spans="1:13" s="1" customFormat="1" ht="22.5" customHeight="1" x14ac:dyDescent="0.15">
      <c r="A1" s="19"/>
      <c r="B1" s="19"/>
      <c r="C1" s="19"/>
      <c r="D1" s="19" t="s">
        <v>0</v>
      </c>
      <c r="E1" s="19"/>
      <c r="F1" s="19"/>
      <c r="G1" s="19"/>
      <c r="H1" s="19"/>
      <c r="I1" s="19"/>
      <c r="J1" s="19"/>
      <c r="K1" s="19"/>
      <c r="L1" s="20" t="s">
        <v>1</v>
      </c>
      <c r="M1" s="20"/>
    </row>
    <row r="2" spans="1:13" s="1" customFormat="1" ht="22.5" customHeight="1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21"/>
      <c r="L2" s="21"/>
      <c r="M2" s="21"/>
    </row>
    <row r="3" spans="1:13" ht="33.75" customHeight="1" x14ac:dyDescent="0.15">
      <c r="A3" s="17" t="s">
        <v>2</v>
      </c>
      <c r="B3" s="17"/>
    </row>
    <row r="4" spans="1:13" s="1" customFormat="1" ht="47.25" customHeight="1" x14ac:dyDescent="0.15">
      <c r="A4" s="2" t="s">
        <v>3</v>
      </c>
      <c r="B4" s="3" t="s">
        <v>4</v>
      </c>
      <c r="C4" s="4" t="s">
        <v>5</v>
      </c>
      <c r="D4" s="4" t="s">
        <v>6</v>
      </c>
      <c r="E4" s="4" t="s">
        <v>7</v>
      </c>
      <c r="F4" s="5" t="s">
        <v>8</v>
      </c>
      <c r="G4" s="6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</row>
    <row r="5" spans="1:13" ht="18.75" customHeight="1" x14ac:dyDescent="0.15">
      <c r="A5" s="7" t="s">
        <v>16</v>
      </c>
      <c r="B5" s="8">
        <v>2700</v>
      </c>
      <c r="C5" s="8">
        <v>7097</v>
      </c>
      <c r="D5" s="8">
        <v>10547</v>
      </c>
      <c r="E5" s="8">
        <v>4072</v>
      </c>
      <c r="F5" s="8">
        <v>24416</v>
      </c>
      <c r="G5" s="9">
        <v>0</v>
      </c>
      <c r="H5" s="10">
        <v>24416</v>
      </c>
      <c r="I5" s="10">
        <v>505</v>
      </c>
      <c r="J5" s="10">
        <v>24921</v>
      </c>
      <c r="K5" s="10">
        <v>0</v>
      </c>
      <c r="L5" s="10">
        <v>24921</v>
      </c>
      <c r="M5" s="11" t="s">
        <v>17</v>
      </c>
    </row>
    <row r="6" spans="1:13" ht="18.75" customHeight="1" x14ac:dyDescent="0.15">
      <c r="A6" s="7" t="s">
        <v>18</v>
      </c>
      <c r="B6" s="8">
        <v>633</v>
      </c>
      <c r="C6" s="8">
        <v>1442</v>
      </c>
      <c r="D6" s="8">
        <v>1367</v>
      </c>
      <c r="E6" s="8">
        <v>1763</v>
      </c>
      <c r="F6" s="8">
        <v>5205</v>
      </c>
      <c r="G6" s="9">
        <v>0</v>
      </c>
      <c r="H6" s="10">
        <v>5205</v>
      </c>
      <c r="I6" s="10">
        <v>182</v>
      </c>
      <c r="J6" s="10">
        <v>5387</v>
      </c>
      <c r="K6" s="10">
        <v>0</v>
      </c>
      <c r="L6" s="10">
        <v>5387</v>
      </c>
      <c r="M6" s="11" t="s">
        <v>19</v>
      </c>
    </row>
    <row r="7" spans="1:13" ht="26.25" customHeight="1" x14ac:dyDescent="0.15">
      <c r="A7" s="2" t="s">
        <v>20</v>
      </c>
      <c r="B7" s="8">
        <f t="shared" ref="B7:L7" si="0">SUM(B5:B6)</f>
        <v>3333</v>
      </c>
      <c r="C7" s="8">
        <f t="shared" si="0"/>
        <v>8539</v>
      </c>
      <c r="D7" s="8">
        <f t="shared" si="0"/>
        <v>11914</v>
      </c>
      <c r="E7" s="8">
        <f t="shared" si="0"/>
        <v>5835</v>
      </c>
      <c r="F7" s="8">
        <f t="shared" si="0"/>
        <v>29621</v>
      </c>
      <c r="G7" s="12">
        <f t="shared" si="0"/>
        <v>0</v>
      </c>
      <c r="H7" s="10">
        <f t="shared" si="0"/>
        <v>29621</v>
      </c>
      <c r="I7" s="10">
        <f t="shared" si="0"/>
        <v>687</v>
      </c>
      <c r="J7" s="10">
        <f t="shared" si="0"/>
        <v>30308</v>
      </c>
      <c r="K7" s="10">
        <f t="shared" si="0"/>
        <v>0</v>
      </c>
      <c r="L7" s="10">
        <f t="shared" si="0"/>
        <v>30308</v>
      </c>
      <c r="M7" s="13" t="s">
        <v>21</v>
      </c>
    </row>
    <row r="8" spans="1:13" s="14" customFormat="1" ht="22.5" customHeight="1" x14ac:dyDescent="0.15">
      <c r="A8" s="15" t="s">
        <v>22</v>
      </c>
    </row>
    <row r="9" spans="1:13" x14ac:dyDescent="0.15">
      <c r="A9" s="16" t="s">
        <v>23</v>
      </c>
      <c r="B9" s="18" t="str">
        <f>H7&amp;"÷(3×4)="&amp;ROUNDDOWN(H7/(3*4),3)</f>
        <v>29621÷(3×4)=2468.416</v>
      </c>
      <c r="C9" s="18"/>
    </row>
    <row r="10" spans="1:13" x14ac:dyDescent="0.15">
      <c r="A10" s="16" t="s">
        <v>24</v>
      </c>
      <c r="B10" s="18" t="str">
        <f>H7&amp;"÷(3×10)="&amp;ROUNDDOWN(H7/(3*10),3)</f>
        <v>29621÷(3×10)=987.366</v>
      </c>
      <c r="C10" s="18"/>
    </row>
  </sheetData>
  <mergeCells count="9">
    <mergeCell ref="L1:M1"/>
    <mergeCell ref="A2:C2"/>
    <mergeCell ref="D2:J2"/>
    <mergeCell ref="K2:M2"/>
    <mergeCell ref="A3:B3"/>
    <mergeCell ref="B9:C9"/>
    <mergeCell ref="B10:C10"/>
    <mergeCell ref="A1:C1"/>
    <mergeCell ref="D1:K1"/>
  </mergeCells>
  <phoneticPr fontId="1"/>
  <printOptions horizontalCentered="1"/>
  <pageMargins left="0.5" right="0.5" top="0.79" bottom="0.7" header="0.45" footer="0.51"/>
  <pageSetup paperSize="9" scale="81" orientation="landscape" verticalDpi="0" r:id="rId1"/>
  <headerFooter alignWithMargins="0">
    <oddHeader>&amp;L第4号様式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SG12630のC14-3676</dc:creator>
  <cp:lastModifiedBy>C14-3676</cp:lastModifiedBy>
  <dcterms:created xsi:type="dcterms:W3CDTF">2011-04-10T23:51:10Z</dcterms:created>
  <dcterms:modified xsi:type="dcterms:W3CDTF">2018-03-22T10:44:41Z</dcterms:modified>
</cp:coreProperties>
</file>