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１ 衆議院議員総選挙・最高裁判所裁判官国民審査\H24.12.16\"/>
    </mc:Choice>
  </mc:AlternateContent>
  <bookViews>
    <workbookView xWindow="120" yWindow="135" windowWidth="10005" windowHeight="10005"/>
  </bookViews>
  <sheets>
    <sheet name="sheet1" sheetId="1" r:id="rId1"/>
  </sheets>
  <definedNames>
    <definedName name="_xlnm.Print_Titles" localSheetId="0">sheet1!$1:$1</definedName>
  </definedNames>
  <calcPr calcId="152511" fullCalcOnLoad="1" iterate="1" iterateCount="1"/>
</workbook>
</file>

<file path=xl/calcChain.xml><?xml version="1.0" encoding="utf-8"?>
<calcChain xmlns="http://schemas.openxmlformats.org/spreadsheetml/2006/main">
  <c r="T8" i="1" l="1"/>
  <c r="T11" i="1"/>
  <c r="T27" i="1" s="1"/>
  <c r="R8" i="1"/>
  <c r="R11" i="1"/>
  <c r="R27" i="1"/>
  <c r="P8" i="1"/>
  <c r="Q8" i="1" s="1"/>
  <c r="P11" i="1"/>
  <c r="P27" i="1"/>
  <c r="Q27" i="1" s="1"/>
  <c r="N8" i="1"/>
  <c r="N11" i="1"/>
  <c r="N27" i="1"/>
  <c r="L8" i="1"/>
  <c r="M8" i="1" s="1"/>
  <c r="L11" i="1"/>
  <c r="L27" i="1"/>
  <c r="M27" i="1" s="1"/>
  <c r="J8" i="1"/>
  <c r="J11" i="1"/>
  <c r="J27" i="1"/>
  <c r="H8" i="1"/>
  <c r="I8" i="1" s="1"/>
  <c r="H11" i="1"/>
  <c r="H27" i="1"/>
  <c r="I27" i="1" s="1"/>
  <c r="F8" i="1"/>
  <c r="F11" i="1"/>
  <c r="F27" i="1"/>
  <c r="D8" i="1"/>
  <c r="E8" i="1" s="1"/>
  <c r="D11" i="1"/>
  <c r="D27" i="1"/>
  <c r="E27" i="1" s="1"/>
  <c r="B8" i="1"/>
  <c r="B11" i="1"/>
  <c r="B27" i="1"/>
  <c r="S26" i="1"/>
  <c r="Q26" i="1"/>
  <c r="O26" i="1"/>
  <c r="M26" i="1"/>
  <c r="K26" i="1"/>
  <c r="I26" i="1"/>
  <c r="G26" i="1"/>
  <c r="E26" i="1"/>
  <c r="C26" i="1"/>
  <c r="S25" i="1"/>
  <c r="Q25" i="1"/>
  <c r="O25" i="1"/>
  <c r="M25" i="1"/>
  <c r="K25" i="1"/>
  <c r="I25" i="1"/>
  <c r="G25" i="1"/>
  <c r="E25" i="1"/>
  <c r="C25" i="1"/>
  <c r="S24" i="1"/>
  <c r="Q24" i="1"/>
  <c r="O24" i="1"/>
  <c r="M24" i="1"/>
  <c r="K24" i="1"/>
  <c r="I24" i="1"/>
  <c r="G24" i="1"/>
  <c r="E24" i="1"/>
  <c r="C24" i="1"/>
  <c r="S23" i="1"/>
  <c r="Q23" i="1"/>
  <c r="O23" i="1"/>
  <c r="M23" i="1"/>
  <c r="K23" i="1"/>
  <c r="I23" i="1"/>
  <c r="G23" i="1"/>
  <c r="E23" i="1"/>
  <c r="C23" i="1"/>
  <c r="S22" i="1"/>
  <c r="Q22" i="1"/>
  <c r="O22" i="1"/>
  <c r="M22" i="1"/>
  <c r="K22" i="1"/>
  <c r="I22" i="1"/>
  <c r="G22" i="1"/>
  <c r="E22" i="1"/>
  <c r="C22" i="1"/>
  <c r="S21" i="1"/>
  <c r="Q21" i="1"/>
  <c r="O21" i="1"/>
  <c r="M21" i="1"/>
  <c r="K21" i="1"/>
  <c r="I21" i="1"/>
  <c r="G21" i="1"/>
  <c r="E21" i="1"/>
  <c r="C21" i="1"/>
  <c r="S20" i="1"/>
  <c r="Q20" i="1"/>
  <c r="O20" i="1"/>
  <c r="M20" i="1"/>
  <c r="K20" i="1"/>
  <c r="I20" i="1"/>
  <c r="G20" i="1"/>
  <c r="E20" i="1"/>
  <c r="C20" i="1"/>
  <c r="S19" i="1"/>
  <c r="Q19" i="1"/>
  <c r="O19" i="1"/>
  <c r="M19" i="1"/>
  <c r="K19" i="1"/>
  <c r="I19" i="1"/>
  <c r="G19" i="1"/>
  <c r="E19" i="1"/>
  <c r="C19" i="1"/>
  <c r="S18" i="1"/>
  <c r="Q18" i="1"/>
  <c r="O18" i="1"/>
  <c r="M18" i="1"/>
  <c r="K18" i="1"/>
  <c r="I18" i="1"/>
  <c r="G18" i="1"/>
  <c r="E18" i="1"/>
  <c r="C18" i="1"/>
  <c r="S17" i="1"/>
  <c r="Q17" i="1"/>
  <c r="O17" i="1"/>
  <c r="M17" i="1"/>
  <c r="K17" i="1"/>
  <c r="I17" i="1"/>
  <c r="G17" i="1"/>
  <c r="E17" i="1"/>
  <c r="C17" i="1"/>
  <c r="S16" i="1"/>
  <c r="Q16" i="1"/>
  <c r="O16" i="1"/>
  <c r="M16" i="1"/>
  <c r="K16" i="1"/>
  <c r="I16" i="1"/>
  <c r="G16" i="1"/>
  <c r="E16" i="1"/>
  <c r="C16" i="1"/>
  <c r="S15" i="1"/>
  <c r="Q15" i="1"/>
  <c r="O15" i="1"/>
  <c r="M15" i="1"/>
  <c r="K15" i="1"/>
  <c r="I15" i="1"/>
  <c r="G15" i="1"/>
  <c r="E15" i="1"/>
  <c r="C15" i="1"/>
  <c r="S14" i="1"/>
  <c r="Q14" i="1"/>
  <c r="O14" i="1"/>
  <c r="M14" i="1"/>
  <c r="K14" i="1"/>
  <c r="I14" i="1"/>
  <c r="G14" i="1"/>
  <c r="E14" i="1"/>
  <c r="C14" i="1"/>
  <c r="S13" i="1"/>
  <c r="Q13" i="1"/>
  <c r="O13" i="1"/>
  <c r="M13" i="1"/>
  <c r="K13" i="1"/>
  <c r="I13" i="1"/>
  <c r="G13" i="1"/>
  <c r="E13" i="1"/>
  <c r="C13" i="1"/>
  <c r="S12" i="1"/>
  <c r="Q12" i="1"/>
  <c r="O12" i="1"/>
  <c r="M12" i="1"/>
  <c r="K12" i="1"/>
  <c r="I12" i="1"/>
  <c r="G12" i="1"/>
  <c r="E12" i="1"/>
  <c r="C12" i="1"/>
  <c r="Q11" i="1"/>
  <c r="M11" i="1"/>
  <c r="I11" i="1"/>
  <c r="E11" i="1"/>
  <c r="S10" i="1"/>
  <c r="Q10" i="1"/>
  <c r="O10" i="1"/>
  <c r="M10" i="1"/>
  <c r="K10" i="1"/>
  <c r="I10" i="1"/>
  <c r="G10" i="1"/>
  <c r="E10" i="1"/>
  <c r="C10" i="1"/>
  <c r="S9" i="1"/>
  <c r="Q9" i="1"/>
  <c r="O9" i="1"/>
  <c r="M9" i="1"/>
  <c r="K9" i="1"/>
  <c r="I9" i="1"/>
  <c r="G9" i="1"/>
  <c r="E9" i="1"/>
  <c r="C9" i="1"/>
  <c r="S8" i="1"/>
  <c r="O8" i="1"/>
  <c r="K8" i="1"/>
  <c r="G8" i="1"/>
  <c r="C8" i="1"/>
  <c r="S7" i="1"/>
  <c r="Q7" i="1"/>
  <c r="O7" i="1"/>
  <c r="M7" i="1"/>
  <c r="K7" i="1"/>
  <c r="I7" i="1"/>
  <c r="G7" i="1"/>
  <c r="E7" i="1"/>
  <c r="C7" i="1"/>
  <c r="S6" i="1"/>
  <c r="Q6" i="1"/>
  <c r="O6" i="1"/>
  <c r="M6" i="1"/>
  <c r="K6" i="1"/>
  <c r="I6" i="1"/>
  <c r="G6" i="1"/>
  <c r="E6" i="1"/>
  <c r="C6" i="1"/>
  <c r="C27" i="1" l="1"/>
  <c r="G27" i="1"/>
  <c r="K27" i="1"/>
  <c r="O27" i="1"/>
  <c r="S27" i="1"/>
  <c r="C11" i="1"/>
  <c r="G11" i="1"/>
  <c r="K11" i="1"/>
  <c r="O11" i="1"/>
  <c r="S11" i="1"/>
</calcChain>
</file>

<file path=xl/sharedStrings.xml><?xml version="1.0" encoding="utf-8"?>
<sst xmlns="http://schemas.openxmlformats.org/spreadsheetml/2006/main" count="53" uniqueCount="37">
  <si>
    <t>比例代表　名簿届出政党等別 得票数・得票率</t>
  </si>
  <si>
    <t>区分</t>
  </si>
  <si>
    <t>日本共産党</t>
  </si>
  <si>
    <t>みんなの党</t>
  </si>
  <si>
    <t>民主党</t>
  </si>
  <si>
    <t>日本維新の会</t>
  </si>
  <si>
    <t>幸福実現党</t>
  </si>
  <si>
    <t>社会民主党</t>
  </si>
  <si>
    <t>公明党</t>
  </si>
  <si>
    <t>自由民主党</t>
  </si>
  <si>
    <t>日本未来の党</t>
  </si>
  <si>
    <t>得票総数</t>
  </si>
  <si>
    <t>得票数</t>
  </si>
  <si>
    <t>得票率(%)</t>
  </si>
  <si>
    <t>高松市（第１）</t>
  </si>
  <si>
    <t>高松市（第２）</t>
  </si>
  <si>
    <t>高松市 計</t>
  </si>
  <si>
    <t>丸亀市（第１）</t>
  </si>
  <si>
    <t>丸亀市（第２）</t>
  </si>
  <si>
    <t>丸亀市 計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</si>
  <si>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</si>
  <si>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</si>
  <si>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</si>
  <si>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</si>
  <si>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</si>
  <si>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</si>
  <si>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</si>
  <si>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</si>
  <si>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</si>
  <si>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</si>
  <si>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</si>
  <si>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</si>
  <si>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</si>
  <si>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</si>
  <si>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</si>
  <si>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県 計</t>
  </si>
  <si>
    <t>(注)得票率は、小数点以下第3位を四捨五入して第2位まで表示しているので、合計が100%にならない場合があります。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</si>
</sst>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0" fillId="0" borderId="0" xfId="0" applyAlignme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showGridLines="0" tabSelected="1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 activeCell="B6" sqref="B6"/>
    </sheetView>
  </sheetViews>
  <sheetFormatPr defaultRowHeight="13.5"/>
  <cols>
    <col min="1" max="1" width="15" customWidth="1"/>
    <col min="2" max="19" width="10" customWidth="1"/>
    <col min="20" max="20" width="12.5" customWidth="1"/>
  </cols>
  <sheetData>
    <row r="1" spans="1:20" s="1" customFormat="1" ht="22.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s="1" customFormat="1" ht="3.75" customHeight="1">
      <c r="A2" s="2"/>
    </row>
    <row r="3" spans="1:20" ht="33.75" customHeight="1">
      <c r="A3" s="15"/>
      <c r="B3" s="15"/>
    </row>
    <row r="4" spans="1:20" s="1" customFormat="1" ht="30" customHeight="1">
      <c r="A4" s="16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9" t="s">
        <v>7</v>
      </c>
      <c r="M4" s="10"/>
      <c r="N4" s="9" t="s">
        <v>8</v>
      </c>
      <c r="O4" s="10"/>
      <c r="P4" s="9" t="s">
        <v>9</v>
      </c>
      <c r="Q4" s="10"/>
      <c r="R4" s="9" t="s">
        <v>10</v>
      </c>
      <c r="S4" s="10"/>
      <c r="T4" s="11" t="s">
        <v>11</v>
      </c>
    </row>
    <row r="5" spans="1:20" s="1" customFormat="1" ht="22.5" customHeight="1">
      <c r="A5" s="17"/>
      <c r="B5" s="3" t="s">
        <v>12</v>
      </c>
      <c r="C5" s="3" t="s">
        <v>13</v>
      </c>
      <c r="D5" s="3" t="s">
        <v>12</v>
      </c>
      <c r="E5" s="3" t="s">
        <v>13</v>
      </c>
      <c r="F5" s="3" t="s">
        <v>12</v>
      </c>
      <c r="G5" s="3" t="s">
        <v>13</v>
      </c>
      <c r="H5" s="3" t="s">
        <v>12</v>
      </c>
      <c r="I5" s="3" t="s">
        <v>13</v>
      </c>
      <c r="J5" s="3" t="s">
        <v>12</v>
      </c>
      <c r="K5" s="3" t="s">
        <v>13</v>
      </c>
      <c r="L5" s="3" t="s">
        <v>12</v>
      </c>
      <c r="M5" s="3" t="s">
        <v>13</v>
      </c>
      <c r="N5" s="3" t="s">
        <v>12</v>
      </c>
      <c r="O5" s="3" t="s">
        <v>13</v>
      </c>
      <c r="P5" s="3" t="s">
        <v>12</v>
      </c>
      <c r="Q5" s="3" t="s">
        <v>13</v>
      </c>
      <c r="R5" s="3" t="s">
        <v>12</v>
      </c>
      <c r="S5" s="3" t="s">
        <v>13</v>
      </c>
      <c r="T5" s="12"/>
    </row>
    <row r="6" spans="1:20" ht="18.75" customHeight="1">
      <c r="A6" s="4" t="s">
        <v>14</v>
      </c>
      <c r="B6" s="5">
        <v>6967</v>
      </c>
      <c r="C6" s="4">
        <f t="shared" ref="C6:C27" si="0">ROUND(B6/T6*100,2)</f>
        <v>4.4800000000000004</v>
      </c>
      <c r="D6" s="5">
        <v>8406</v>
      </c>
      <c r="E6" s="4">
        <f t="shared" ref="E6:E27" si="1">ROUND(D6/T6*100,2)</f>
        <v>5.4</v>
      </c>
      <c r="F6" s="5">
        <v>29503</v>
      </c>
      <c r="G6" s="4">
        <f t="shared" ref="G6:G27" si="2">ROUND(F6/T6*100,2)</f>
        <v>18.96</v>
      </c>
      <c r="H6" s="5">
        <v>32065</v>
      </c>
      <c r="I6" s="4">
        <f t="shared" ref="I6:I27" si="3">ROUND(H6/T6*100,2)</f>
        <v>20.6</v>
      </c>
      <c r="J6" s="5">
        <v>625</v>
      </c>
      <c r="K6" s="4">
        <f t="shared" ref="K6:K27" si="4">ROUND(J6/T6*100,2)</f>
        <v>0.4</v>
      </c>
      <c r="L6" s="5">
        <v>4006</v>
      </c>
      <c r="M6" s="4">
        <f t="shared" ref="M6:M27" si="5">ROUND(L6/T6*100,2)</f>
        <v>2.57</v>
      </c>
      <c r="N6" s="5">
        <v>19913</v>
      </c>
      <c r="O6" s="4">
        <f t="shared" ref="O6:O27" si="6">ROUND(N6/T6*100,2)</f>
        <v>12.8</v>
      </c>
      <c r="P6" s="5">
        <v>49488</v>
      </c>
      <c r="Q6" s="4">
        <f t="shared" ref="Q6:Q27" si="7">ROUND(P6/T6*100,2)</f>
        <v>31.8</v>
      </c>
      <c r="R6" s="5">
        <v>4651</v>
      </c>
      <c r="S6" s="4">
        <f t="shared" ref="S6:S27" si="8">ROUND(R6/T6*100,2)</f>
        <v>2.99</v>
      </c>
      <c r="T6" s="5">
        <v>155624</v>
      </c>
    </row>
    <row r="7" spans="1:20" ht="18.75" customHeight="1">
      <c r="A7" s="4" t="s">
        <v>15</v>
      </c>
      <c r="B7" s="5">
        <v>1633</v>
      </c>
      <c r="C7" s="4">
        <f t="shared" si="0"/>
        <v>4.22</v>
      </c>
      <c r="D7" s="5">
        <v>1971</v>
      </c>
      <c r="E7" s="4">
        <f t="shared" si="1"/>
        <v>5.09</v>
      </c>
      <c r="F7" s="5">
        <v>7495</v>
      </c>
      <c r="G7" s="4">
        <f t="shared" si="2"/>
        <v>19.36</v>
      </c>
      <c r="H7" s="5">
        <v>7265</v>
      </c>
      <c r="I7" s="4">
        <f t="shared" si="3"/>
        <v>18.760000000000002</v>
      </c>
      <c r="J7" s="5">
        <v>202</v>
      </c>
      <c r="K7" s="4">
        <f t="shared" si="4"/>
        <v>0.52</v>
      </c>
      <c r="L7" s="5">
        <v>1139</v>
      </c>
      <c r="M7" s="4">
        <f t="shared" si="5"/>
        <v>2.94</v>
      </c>
      <c r="N7" s="5">
        <v>5061</v>
      </c>
      <c r="O7" s="4">
        <f t="shared" si="6"/>
        <v>13.07</v>
      </c>
      <c r="P7" s="5">
        <v>12913</v>
      </c>
      <c r="Q7" s="4">
        <f t="shared" si="7"/>
        <v>33.35</v>
      </c>
      <c r="R7" s="5">
        <v>1044</v>
      </c>
      <c r="S7" s="4">
        <f t="shared" si="8"/>
        <v>2.7</v>
      </c>
      <c r="T7" s="5">
        <v>38723</v>
      </c>
    </row>
    <row r="8" spans="1:20" s="6" customFormat="1" ht="22.5" customHeight="1">
      <c r="A8" s="3" t="s">
        <v>16</v>
      </c>
      <c r="B8" s="5">
        <f>SUBTOTAL(9,B6:B7)</f>
        <v>8600</v>
      </c>
      <c r="C8" s="7">
        <f t="shared" si="0"/>
        <v>4.43</v>
      </c>
      <c r="D8" s="5">
        <f>SUBTOTAL(9,D6:D7)</f>
        <v>10377</v>
      </c>
      <c r="E8" s="7">
        <f t="shared" si="1"/>
        <v>5.34</v>
      </c>
      <c r="F8" s="5">
        <f>SUBTOTAL(9,F6:F7)</f>
        <v>36998</v>
      </c>
      <c r="G8" s="7">
        <f t="shared" si="2"/>
        <v>19.04</v>
      </c>
      <c r="H8" s="5">
        <f>SUBTOTAL(9,H6:H7)</f>
        <v>39330</v>
      </c>
      <c r="I8" s="7">
        <f t="shared" si="3"/>
        <v>20.239999999999998</v>
      </c>
      <c r="J8" s="5">
        <f>SUBTOTAL(9,J6:J7)</f>
        <v>827</v>
      </c>
      <c r="K8" s="7">
        <f t="shared" si="4"/>
        <v>0.43</v>
      </c>
      <c r="L8" s="5">
        <f>SUBTOTAL(9,L6:L7)</f>
        <v>5145</v>
      </c>
      <c r="M8" s="7">
        <f t="shared" si="5"/>
        <v>2.65</v>
      </c>
      <c r="N8" s="5">
        <f>SUBTOTAL(9,N6:N7)</f>
        <v>24974</v>
      </c>
      <c r="O8" s="7">
        <f t="shared" si="6"/>
        <v>12.85</v>
      </c>
      <c r="P8" s="5">
        <f>SUBTOTAL(9,P6:P7)</f>
        <v>62401</v>
      </c>
      <c r="Q8" s="7">
        <f t="shared" si="7"/>
        <v>32.11</v>
      </c>
      <c r="R8" s="5">
        <f>SUBTOTAL(9,R6:R7)</f>
        <v>5695</v>
      </c>
      <c r="S8" s="7">
        <f t="shared" si="8"/>
        <v>2.93</v>
      </c>
      <c r="T8" s="5">
        <f>SUBTOTAL(9,T6:T7)</f>
        <v>194347</v>
      </c>
    </row>
    <row r="9" spans="1:20" ht="18.75" customHeight="1">
      <c r="A9" s="4" t="s">
        <v>17</v>
      </c>
      <c r="B9" s="5">
        <v>1274</v>
      </c>
      <c r="C9" s="4">
        <f t="shared" si="0"/>
        <v>3.6</v>
      </c>
      <c r="D9" s="5">
        <v>2148</v>
      </c>
      <c r="E9" s="4">
        <f t="shared" si="1"/>
        <v>6.07</v>
      </c>
      <c r="F9" s="5">
        <v>4576</v>
      </c>
      <c r="G9" s="4">
        <f t="shared" si="2"/>
        <v>12.93</v>
      </c>
      <c r="H9" s="5">
        <v>7392</v>
      </c>
      <c r="I9" s="4">
        <f t="shared" si="3"/>
        <v>20.88</v>
      </c>
      <c r="J9" s="5">
        <v>179</v>
      </c>
      <c r="K9" s="4">
        <f t="shared" si="4"/>
        <v>0.51</v>
      </c>
      <c r="L9" s="5">
        <v>2932</v>
      </c>
      <c r="M9" s="4">
        <f t="shared" si="5"/>
        <v>8.2799999999999994</v>
      </c>
      <c r="N9" s="5">
        <v>4230</v>
      </c>
      <c r="O9" s="4">
        <f t="shared" si="6"/>
        <v>11.95</v>
      </c>
      <c r="P9" s="5">
        <v>11561</v>
      </c>
      <c r="Q9" s="4">
        <f t="shared" si="7"/>
        <v>32.659999999999997</v>
      </c>
      <c r="R9" s="5">
        <v>1103</v>
      </c>
      <c r="S9" s="4">
        <f t="shared" si="8"/>
        <v>3.12</v>
      </c>
      <c r="T9" s="5">
        <v>35395</v>
      </c>
    </row>
    <row r="10" spans="1:20" ht="18.75" customHeight="1">
      <c r="A10" s="4" t="s">
        <v>18</v>
      </c>
      <c r="B10" s="5">
        <v>506</v>
      </c>
      <c r="C10" s="4">
        <f t="shared" si="0"/>
        <v>3.66</v>
      </c>
      <c r="D10" s="5">
        <v>677</v>
      </c>
      <c r="E10" s="4">
        <f t="shared" si="1"/>
        <v>4.9000000000000004</v>
      </c>
      <c r="F10" s="5">
        <v>2661</v>
      </c>
      <c r="G10" s="4">
        <f t="shared" si="2"/>
        <v>19.27</v>
      </c>
      <c r="H10" s="5">
        <v>2444</v>
      </c>
      <c r="I10" s="4">
        <f t="shared" si="3"/>
        <v>17.7</v>
      </c>
      <c r="J10" s="5">
        <v>50</v>
      </c>
      <c r="K10" s="4">
        <f t="shared" si="4"/>
        <v>0.36</v>
      </c>
      <c r="L10" s="5">
        <v>442</v>
      </c>
      <c r="M10" s="4">
        <f t="shared" si="5"/>
        <v>3.2</v>
      </c>
      <c r="N10" s="5">
        <v>1695</v>
      </c>
      <c r="O10" s="4">
        <f t="shared" si="6"/>
        <v>12.27</v>
      </c>
      <c r="P10" s="5">
        <v>5002</v>
      </c>
      <c r="Q10" s="4">
        <f t="shared" si="7"/>
        <v>36.22</v>
      </c>
      <c r="R10" s="5">
        <v>333</v>
      </c>
      <c r="S10" s="4">
        <f t="shared" si="8"/>
        <v>2.41</v>
      </c>
      <c r="T10" s="5">
        <v>13810</v>
      </c>
    </row>
    <row r="11" spans="1:20" s="6" customFormat="1" ht="22.5" customHeight="1">
      <c r="A11" s="3" t="s">
        <v>19</v>
      </c>
      <c r="B11" s="5">
        <f>SUBTOTAL(9,B9:B10)</f>
        <v>1780</v>
      </c>
      <c r="C11" s="7">
        <f t="shared" si="0"/>
        <v>3.62</v>
      </c>
      <c r="D11" s="5">
        <f>SUBTOTAL(9,D9:D10)</f>
        <v>2825</v>
      </c>
      <c r="E11" s="7">
        <f t="shared" si="1"/>
        <v>5.74</v>
      </c>
      <c r="F11" s="5">
        <f>SUBTOTAL(9,F9:F10)</f>
        <v>7237</v>
      </c>
      <c r="G11" s="7">
        <f t="shared" si="2"/>
        <v>14.71</v>
      </c>
      <c r="H11" s="5">
        <f>SUBTOTAL(9,H9:H10)</f>
        <v>9836</v>
      </c>
      <c r="I11" s="7">
        <f t="shared" si="3"/>
        <v>19.989999999999998</v>
      </c>
      <c r="J11" s="5">
        <f>SUBTOTAL(9,J9:J10)</f>
        <v>229</v>
      </c>
      <c r="K11" s="7">
        <f t="shared" si="4"/>
        <v>0.47</v>
      </c>
      <c r="L11" s="5">
        <f>SUBTOTAL(9,L9:L10)</f>
        <v>3374</v>
      </c>
      <c r="M11" s="7">
        <f t="shared" si="5"/>
        <v>6.86</v>
      </c>
      <c r="N11" s="5">
        <f>SUBTOTAL(9,N9:N10)</f>
        <v>5925</v>
      </c>
      <c r="O11" s="7">
        <f t="shared" si="6"/>
        <v>12.04</v>
      </c>
      <c r="P11" s="5">
        <f>SUBTOTAL(9,P9:P10)</f>
        <v>16563</v>
      </c>
      <c r="Q11" s="7">
        <f t="shared" si="7"/>
        <v>33.659999999999997</v>
      </c>
      <c r="R11" s="5">
        <f>SUBTOTAL(9,R9:R10)</f>
        <v>1436</v>
      </c>
      <c r="S11" s="7">
        <f t="shared" si="8"/>
        <v>2.92</v>
      </c>
      <c r="T11" s="5">
        <f>SUBTOTAL(9,T9:T10)</f>
        <v>49205</v>
      </c>
    </row>
    <row r="12" spans="1:20" ht="18.75" customHeight="1">
      <c r="A12" s="4" t="s">
        <v>20</v>
      </c>
      <c r="B12" s="5">
        <v>1063</v>
      </c>
      <c r="C12" s="4">
        <f t="shared" si="0"/>
        <v>3.91</v>
      </c>
      <c r="D12" s="5">
        <v>1253</v>
      </c>
      <c r="E12" s="4">
        <f t="shared" si="1"/>
        <v>4.6100000000000003</v>
      </c>
      <c r="F12" s="5">
        <v>5054</v>
      </c>
      <c r="G12" s="4">
        <f t="shared" si="2"/>
        <v>18.600000000000001</v>
      </c>
      <c r="H12" s="5">
        <v>4602</v>
      </c>
      <c r="I12" s="4">
        <f t="shared" si="3"/>
        <v>16.93</v>
      </c>
      <c r="J12" s="5">
        <v>122</v>
      </c>
      <c r="K12" s="4">
        <f t="shared" si="4"/>
        <v>0.45</v>
      </c>
      <c r="L12" s="5">
        <v>789</v>
      </c>
      <c r="M12" s="4">
        <f t="shared" si="5"/>
        <v>2.9</v>
      </c>
      <c r="N12" s="5">
        <v>3463</v>
      </c>
      <c r="O12" s="4">
        <f t="shared" si="6"/>
        <v>12.74</v>
      </c>
      <c r="P12" s="5">
        <v>10167</v>
      </c>
      <c r="Q12" s="4">
        <f t="shared" si="7"/>
        <v>37.409999999999997</v>
      </c>
      <c r="R12" s="5">
        <v>663</v>
      </c>
      <c r="S12" s="4">
        <f t="shared" si="8"/>
        <v>2.44</v>
      </c>
      <c r="T12" s="5">
        <v>27176</v>
      </c>
    </row>
    <row r="13" spans="1:20" ht="18.75" customHeight="1">
      <c r="A13" s="4" t="s">
        <v>21</v>
      </c>
      <c r="B13" s="5">
        <v>546</v>
      </c>
      <c r="C13" s="4">
        <f t="shared" si="0"/>
        <v>3.56</v>
      </c>
      <c r="D13" s="5">
        <v>693</v>
      </c>
      <c r="E13" s="4">
        <f t="shared" si="1"/>
        <v>4.51</v>
      </c>
      <c r="F13" s="5">
        <v>1780</v>
      </c>
      <c r="G13" s="4">
        <f t="shared" si="2"/>
        <v>11.6</v>
      </c>
      <c r="H13" s="5">
        <v>2621</v>
      </c>
      <c r="I13" s="4">
        <f t="shared" si="3"/>
        <v>17.07</v>
      </c>
      <c r="J13" s="5">
        <v>74</v>
      </c>
      <c r="K13" s="4">
        <f t="shared" si="4"/>
        <v>0.48</v>
      </c>
      <c r="L13" s="5">
        <v>1398</v>
      </c>
      <c r="M13" s="4">
        <f t="shared" si="5"/>
        <v>9.11</v>
      </c>
      <c r="N13" s="5">
        <v>1686</v>
      </c>
      <c r="O13" s="4">
        <f t="shared" si="6"/>
        <v>10.98</v>
      </c>
      <c r="P13" s="5">
        <v>6138</v>
      </c>
      <c r="Q13" s="4">
        <f t="shared" si="7"/>
        <v>39.99</v>
      </c>
      <c r="R13" s="5">
        <v>414</v>
      </c>
      <c r="S13" s="4">
        <f t="shared" si="8"/>
        <v>2.7</v>
      </c>
      <c r="T13" s="5">
        <v>15350</v>
      </c>
    </row>
    <row r="14" spans="1:20" ht="18.75" customHeight="1">
      <c r="A14" s="4" t="s">
        <v>22</v>
      </c>
      <c r="B14" s="5">
        <v>1257</v>
      </c>
      <c r="C14" s="4">
        <f t="shared" si="0"/>
        <v>4.3600000000000003</v>
      </c>
      <c r="D14" s="5">
        <v>1560</v>
      </c>
      <c r="E14" s="4">
        <f t="shared" si="1"/>
        <v>5.41</v>
      </c>
      <c r="F14" s="5">
        <v>3663</v>
      </c>
      <c r="G14" s="4">
        <f t="shared" si="2"/>
        <v>12.7</v>
      </c>
      <c r="H14" s="5">
        <v>5392</v>
      </c>
      <c r="I14" s="4">
        <f t="shared" si="3"/>
        <v>18.690000000000001</v>
      </c>
      <c r="J14" s="5">
        <v>109</v>
      </c>
      <c r="K14" s="4">
        <f t="shared" si="4"/>
        <v>0.38</v>
      </c>
      <c r="L14" s="5">
        <v>1949</v>
      </c>
      <c r="M14" s="4">
        <f t="shared" si="5"/>
        <v>6.76</v>
      </c>
      <c r="N14" s="5">
        <v>4216</v>
      </c>
      <c r="O14" s="4">
        <f t="shared" si="6"/>
        <v>14.62</v>
      </c>
      <c r="P14" s="5">
        <v>9835</v>
      </c>
      <c r="Q14" s="4">
        <f t="shared" si="7"/>
        <v>34.1</v>
      </c>
      <c r="R14" s="5">
        <v>862</v>
      </c>
      <c r="S14" s="4">
        <f t="shared" si="8"/>
        <v>2.99</v>
      </c>
      <c r="T14" s="5">
        <v>28843</v>
      </c>
    </row>
    <row r="15" spans="1:20" ht="18.75" customHeight="1">
      <c r="A15" s="4" t="s">
        <v>23</v>
      </c>
      <c r="B15" s="5">
        <v>710</v>
      </c>
      <c r="C15" s="4">
        <f t="shared" si="0"/>
        <v>2.65</v>
      </c>
      <c r="D15" s="5">
        <v>1145</v>
      </c>
      <c r="E15" s="4">
        <f t="shared" si="1"/>
        <v>4.28</v>
      </c>
      <c r="F15" s="5">
        <v>7050</v>
      </c>
      <c r="G15" s="4">
        <f t="shared" si="2"/>
        <v>26.35</v>
      </c>
      <c r="H15" s="5">
        <v>4167</v>
      </c>
      <c r="I15" s="4">
        <f t="shared" si="3"/>
        <v>15.57</v>
      </c>
      <c r="J15" s="5">
        <v>94</v>
      </c>
      <c r="K15" s="4">
        <f t="shared" si="4"/>
        <v>0.35</v>
      </c>
      <c r="L15" s="5">
        <v>781</v>
      </c>
      <c r="M15" s="4">
        <f t="shared" si="5"/>
        <v>2.92</v>
      </c>
      <c r="N15" s="5">
        <v>3371</v>
      </c>
      <c r="O15" s="4">
        <f t="shared" si="6"/>
        <v>12.6</v>
      </c>
      <c r="P15" s="5">
        <v>8876</v>
      </c>
      <c r="Q15" s="4">
        <f t="shared" si="7"/>
        <v>33.17</v>
      </c>
      <c r="R15" s="5">
        <v>565</v>
      </c>
      <c r="S15" s="4">
        <f t="shared" si="8"/>
        <v>2.11</v>
      </c>
      <c r="T15" s="5">
        <v>26759</v>
      </c>
    </row>
    <row r="16" spans="1:20" ht="18.75" customHeight="1">
      <c r="A16" s="4" t="s">
        <v>24</v>
      </c>
      <c r="B16" s="5">
        <v>718</v>
      </c>
      <c r="C16" s="4">
        <f t="shared" si="0"/>
        <v>4.0599999999999996</v>
      </c>
      <c r="D16" s="5">
        <v>793</v>
      </c>
      <c r="E16" s="4">
        <f t="shared" si="1"/>
        <v>4.4800000000000004</v>
      </c>
      <c r="F16" s="5">
        <v>3960</v>
      </c>
      <c r="G16" s="4">
        <f t="shared" si="2"/>
        <v>22.38</v>
      </c>
      <c r="H16" s="5">
        <v>3031</v>
      </c>
      <c r="I16" s="4">
        <f t="shared" si="3"/>
        <v>17.13</v>
      </c>
      <c r="J16" s="5">
        <v>50</v>
      </c>
      <c r="K16" s="4">
        <f t="shared" si="4"/>
        <v>0.28000000000000003</v>
      </c>
      <c r="L16" s="5">
        <v>410</v>
      </c>
      <c r="M16" s="4">
        <f t="shared" si="5"/>
        <v>2.3199999999999998</v>
      </c>
      <c r="N16" s="5">
        <v>2718</v>
      </c>
      <c r="O16" s="4">
        <f t="shared" si="6"/>
        <v>15.36</v>
      </c>
      <c r="P16" s="5">
        <v>5646</v>
      </c>
      <c r="Q16" s="4">
        <f t="shared" si="7"/>
        <v>31.91</v>
      </c>
      <c r="R16" s="5">
        <v>365</v>
      </c>
      <c r="S16" s="4">
        <f t="shared" si="8"/>
        <v>2.06</v>
      </c>
      <c r="T16" s="5">
        <v>17691</v>
      </c>
    </row>
    <row r="17" spans="1:20" ht="18.75" customHeight="1">
      <c r="A17" s="4" t="s">
        <v>25</v>
      </c>
      <c r="B17" s="5">
        <v>1169</v>
      </c>
      <c r="C17" s="4">
        <f t="shared" si="0"/>
        <v>3.55</v>
      </c>
      <c r="D17" s="5">
        <v>1536</v>
      </c>
      <c r="E17" s="4">
        <f t="shared" si="1"/>
        <v>4.67</v>
      </c>
      <c r="F17" s="5">
        <v>4341</v>
      </c>
      <c r="G17" s="4">
        <f t="shared" si="2"/>
        <v>13.2</v>
      </c>
      <c r="H17" s="5">
        <v>5786</v>
      </c>
      <c r="I17" s="4">
        <f t="shared" si="3"/>
        <v>17.59</v>
      </c>
      <c r="J17" s="5">
        <v>186</v>
      </c>
      <c r="K17" s="4">
        <f t="shared" si="4"/>
        <v>0.56999999999999995</v>
      </c>
      <c r="L17" s="5">
        <v>3203</v>
      </c>
      <c r="M17" s="4">
        <f t="shared" si="5"/>
        <v>9.74</v>
      </c>
      <c r="N17" s="5">
        <v>3861</v>
      </c>
      <c r="O17" s="4">
        <f t="shared" si="6"/>
        <v>11.74</v>
      </c>
      <c r="P17" s="5">
        <v>12025</v>
      </c>
      <c r="Q17" s="4">
        <f t="shared" si="7"/>
        <v>36.56</v>
      </c>
      <c r="R17" s="5">
        <v>780</v>
      </c>
      <c r="S17" s="4">
        <f t="shared" si="8"/>
        <v>2.37</v>
      </c>
      <c r="T17" s="5">
        <v>32887</v>
      </c>
    </row>
    <row r="18" spans="1:20" ht="18.75" customHeight="1">
      <c r="A18" s="4" t="s">
        <v>26</v>
      </c>
      <c r="B18" s="5">
        <v>281</v>
      </c>
      <c r="C18" s="4">
        <f t="shared" si="0"/>
        <v>3.32</v>
      </c>
      <c r="D18" s="5">
        <v>342</v>
      </c>
      <c r="E18" s="4">
        <f t="shared" si="1"/>
        <v>4.04</v>
      </c>
      <c r="F18" s="5">
        <v>1548</v>
      </c>
      <c r="G18" s="4">
        <f t="shared" si="2"/>
        <v>18.29</v>
      </c>
      <c r="H18" s="5">
        <v>1388</v>
      </c>
      <c r="I18" s="4">
        <f t="shared" si="3"/>
        <v>16.399999999999999</v>
      </c>
      <c r="J18" s="5">
        <v>35</v>
      </c>
      <c r="K18" s="4">
        <f t="shared" si="4"/>
        <v>0.41</v>
      </c>
      <c r="L18" s="5">
        <v>191</v>
      </c>
      <c r="M18" s="4">
        <f t="shared" si="5"/>
        <v>2.2599999999999998</v>
      </c>
      <c r="N18" s="5">
        <v>1345</v>
      </c>
      <c r="O18" s="4">
        <f t="shared" si="6"/>
        <v>15.89</v>
      </c>
      <c r="P18" s="5">
        <v>3166</v>
      </c>
      <c r="Q18" s="4">
        <f t="shared" si="7"/>
        <v>37.409999999999997</v>
      </c>
      <c r="R18" s="5">
        <v>167</v>
      </c>
      <c r="S18" s="4">
        <f t="shared" si="8"/>
        <v>1.97</v>
      </c>
      <c r="T18" s="5">
        <v>8463</v>
      </c>
    </row>
    <row r="19" spans="1:20" ht="18.75" customHeight="1">
      <c r="A19" s="4" t="s">
        <v>27</v>
      </c>
      <c r="B19" s="5">
        <v>395</v>
      </c>
      <c r="C19" s="4">
        <f t="shared" si="0"/>
        <v>4.47</v>
      </c>
      <c r="D19" s="5">
        <v>356</v>
      </c>
      <c r="E19" s="4">
        <f t="shared" si="1"/>
        <v>4.03</v>
      </c>
      <c r="F19" s="5">
        <v>1522</v>
      </c>
      <c r="G19" s="4">
        <f t="shared" si="2"/>
        <v>17.22</v>
      </c>
      <c r="H19" s="5">
        <v>1368</v>
      </c>
      <c r="I19" s="4">
        <f t="shared" si="3"/>
        <v>15.48</v>
      </c>
      <c r="J19" s="5">
        <v>26</v>
      </c>
      <c r="K19" s="4">
        <f t="shared" si="4"/>
        <v>0.28999999999999998</v>
      </c>
      <c r="L19" s="5">
        <v>241</v>
      </c>
      <c r="M19" s="4">
        <f t="shared" si="5"/>
        <v>2.73</v>
      </c>
      <c r="N19" s="5">
        <v>1341</v>
      </c>
      <c r="O19" s="4">
        <f t="shared" si="6"/>
        <v>15.18</v>
      </c>
      <c r="P19" s="5">
        <v>3406</v>
      </c>
      <c r="Q19" s="4">
        <f t="shared" si="7"/>
        <v>38.549999999999997</v>
      </c>
      <c r="R19" s="5">
        <v>181</v>
      </c>
      <c r="S19" s="4">
        <f t="shared" si="8"/>
        <v>2.0499999999999998</v>
      </c>
      <c r="T19" s="5">
        <v>8836</v>
      </c>
    </row>
    <row r="20" spans="1:20" ht="18.75" customHeight="1">
      <c r="A20" s="4" t="s">
        <v>28</v>
      </c>
      <c r="B20" s="5">
        <v>484</v>
      </c>
      <c r="C20" s="4">
        <f t="shared" si="0"/>
        <v>3.65</v>
      </c>
      <c r="D20" s="5">
        <v>655</v>
      </c>
      <c r="E20" s="4">
        <f t="shared" si="1"/>
        <v>4.9400000000000004</v>
      </c>
      <c r="F20" s="5">
        <v>3013</v>
      </c>
      <c r="G20" s="4">
        <f t="shared" si="2"/>
        <v>22.71</v>
      </c>
      <c r="H20" s="5">
        <v>2370</v>
      </c>
      <c r="I20" s="4">
        <f t="shared" si="3"/>
        <v>17.87</v>
      </c>
      <c r="J20" s="5">
        <v>54</v>
      </c>
      <c r="K20" s="4">
        <f t="shared" si="4"/>
        <v>0.41</v>
      </c>
      <c r="L20" s="5">
        <v>391</v>
      </c>
      <c r="M20" s="4">
        <f t="shared" si="5"/>
        <v>2.95</v>
      </c>
      <c r="N20" s="5">
        <v>1664</v>
      </c>
      <c r="O20" s="4">
        <f t="shared" si="6"/>
        <v>12.54</v>
      </c>
      <c r="P20" s="5">
        <v>4298</v>
      </c>
      <c r="Q20" s="4">
        <f t="shared" si="7"/>
        <v>32.4</v>
      </c>
      <c r="R20" s="5">
        <v>336</v>
      </c>
      <c r="S20" s="4">
        <f t="shared" si="8"/>
        <v>2.5299999999999998</v>
      </c>
      <c r="T20" s="5">
        <v>13265</v>
      </c>
    </row>
    <row r="21" spans="1:20" ht="18.75" customHeight="1">
      <c r="A21" s="4" t="s">
        <v>29</v>
      </c>
      <c r="B21" s="5">
        <v>89</v>
      </c>
      <c r="C21" s="4">
        <f t="shared" si="0"/>
        <v>4.78</v>
      </c>
      <c r="D21" s="5">
        <v>92</v>
      </c>
      <c r="E21" s="4">
        <f t="shared" si="1"/>
        <v>4.9400000000000004</v>
      </c>
      <c r="F21" s="5">
        <v>349</v>
      </c>
      <c r="G21" s="4">
        <f t="shared" si="2"/>
        <v>18.75</v>
      </c>
      <c r="H21" s="5">
        <v>256</v>
      </c>
      <c r="I21" s="4">
        <f t="shared" si="3"/>
        <v>13.76</v>
      </c>
      <c r="J21" s="5">
        <v>1</v>
      </c>
      <c r="K21" s="4">
        <f t="shared" si="4"/>
        <v>0.05</v>
      </c>
      <c r="L21" s="5">
        <v>69</v>
      </c>
      <c r="M21" s="4">
        <f t="shared" si="5"/>
        <v>3.71</v>
      </c>
      <c r="N21" s="5">
        <v>391</v>
      </c>
      <c r="O21" s="4">
        <f t="shared" si="6"/>
        <v>21.01</v>
      </c>
      <c r="P21" s="5">
        <v>556</v>
      </c>
      <c r="Q21" s="4">
        <f t="shared" si="7"/>
        <v>29.88</v>
      </c>
      <c r="R21" s="5">
        <v>58</v>
      </c>
      <c r="S21" s="4">
        <f t="shared" si="8"/>
        <v>3.12</v>
      </c>
      <c r="T21" s="5">
        <v>1861</v>
      </c>
    </row>
    <row r="22" spans="1:20" ht="18.75" customHeight="1">
      <c r="A22" s="4" t="s">
        <v>30</v>
      </c>
      <c r="B22" s="5">
        <v>215</v>
      </c>
      <c r="C22" s="4">
        <f t="shared" si="0"/>
        <v>2.83</v>
      </c>
      <c r="D22" s="5">
        <v>470</v>
      </c>
      <c r="E22" s="4">
        <f t="shared" si="1"/>
        <v>6.18</v>
      </c>
      <c r="F22" s="5">
        <v>1237</v>
      </c>
      <c r="G22" s="4">
        <f t="shared" si="2"/>
        <v>16.27</v>
      </c>
      <c r="H22" s="5">
        <v>1609</v>
      </c>
      <c r="I22" s="4">
        <f t="shared" si="3"/>
        <v>21.17</v>
      </c>
      <c r="J22" s="5">
        <v>58</v>
      </c>
      <c r="K22" s="4">
        <f t="shared" si="4"/>
        <v>0.76</v>
      </c>
      <c r="L22" s="5">
        <v>209</v>
      </c>
      <c r="M22" s="4">
        <f t="shared" si="5"/>
        <v>2.75</v>
      </c>
      <c r="N22" s="5">
        <v>1081</v>
      </c>
      <c r="O22" s="4">
        <f t="shared" si="6"/>
        <v>14.22</v>
      </c>
      <c r="P22" s="5">
        <v>2490</v>
      </c>
      <c r="Q22" s="4">
        <f t="shared" si="7"/>
        <v>32.76</v>
      </c>
      <c r="R22" s="5">
        <v>232</v>
      </c>
      <c r="S22" s="4">
        <f t="shared" si="8"/>
        <v>3.05</v>
      </c>
      <c r="T22" s="5">
        <v>7601</v>
      </c>
    </row>
    <row r="23" spans="1:20" ht="18.75" customHeight="1">
      <c r="A23" s="4" t="s">
        <v>31</v>
      </c>
      <c r="B23" s="5">
        <v>464</v>
      </c>
      <c r="C23" s="4">
        <f t="shared" si="0"/>
        <v>3.65</v>
      </c>
      <c r="D23" s="5">
        <v>527</v>
      </c>
      <c r="E23" s="4">
        <f t="shared" si="1"/>
        <v>4.1500000000000004</v>
      </c>
      <c r="F23" s="5">
        <v>2703</v>
      </c>
      <c r="G23" s="4">
        <f t="shared" si="2"/>
        <v>21.27</v>
      </c>
      <c r="H23" s="5">
        <v>2063</v>
      </c>
      <c r="I23" s="4">
        <f t="shared" si="3"/>
        <v>16.239999999999998</v>
      </c>
      <c r="J23" s="5">
        <v>69</v>
      </c>
      <c r="K23" s="4">
        <f t="shared" si="4"/>
        <v>0.54</v>
      </c>
      <c r="L23" s="5">
        <v>430</v>
      </c>
      <c r="M23" s="4">
        <f t="shared" si="5"/>
        <v>3.38</v>
      </c>
      <c r="N23" s="5">
        <v>1360</v>
      </c>
      <c r="O23" s="4">
        <f t="shared" si="6"/>
        <v>10.7</v>
      </c>
      <c r="P23" s="5">
        <v>4759</v>
      </c>
      <c r="Q23" s="4">
        <f t="shared" si="7"/>
        <v>37.450000000000003</v>
      </c>
      <c r="R23" s="5">
        <v>332</v>
      </c>
      <c r="S23" s="4">
        <f t="shared" si="8"/>
        <v>2.61</v>
      </c>
      <c r="T23" s="5">
        <v>12707</v>
      </c>
    </row>
    <row r="24" spans="1:20" ht="18.75" customHeight="1">
      <c r="A24" s="4" t="s">
        <v>32</v>
      </c>
      <c r="B24" s="5">
        <v>216</v>
      </c>
      <c r="C24" s="4">
        <f t="shared" si="0"/>
        <v>4.49</v>
      </c>
      <c r="D24" s="5">
        <v>233</v>
      </c>
      <c r="E24" s="4">
        <f t="shared" si="1"/>
        <v>4.84</v>
      </c>
      <c r="F24" s="5">
        <v>667</v>
      </c>
      <c r="G24" s="4">
        <f t="shared" si="2"/>
        <v>13.87</v>
      </c>
      <c r="H24" s="5">
        <v>846</v>
      </c>
      <c r="I24" s="4">
        <f t="shared" si="3"/>
        <v>17.59</v>
      </c>
      <c r="J24" s="5">
        <v>26</v>
      </c>
      <c r="K24" s="4">
        <f t="shared" si="4"/>
        <v>0.54</v>
      </c>
      <c r="L24" s="5">
        <v>316</v>
      </c>
      <c r="M24" s="4">
        <f t="shared" si="5"/>
        <v>6.57</v>
      </c>
      <c r="N24" s="5">
        <v>602</v>
      </c>
      <c r="O24" s="4">
        <f t="shared" si="6"/>
        <v>12.52</v>
      </c>
      <c r="P24" s="5">
        <v>1756</v>
      </c>
      <c r="Q24" s="4">
        <f t="shared" si="7"/>
        <v>36.51</v>
      </c>
      <c r="R24" s="5">
        <v>148</v>
      </c>
      <c r="S24" s="4">
        <f t="shared" si="8"/>
        <v>3.08</v>
      </c>
      <c r="T24" s="5">
        <v>4810</v>
      </c>
    </row>
    <row r="25" spans="1:20" ht="18.75" customHeight="1">
      <c r="A25" s="4" t="s">
        <v>33</v>
      </c>
      <c r="B25" s="5">
        <v>333</v>
      </c>
      <c r="C25" s="4">
        <f t="shared" si="0"/>
        <v>2.95</v>
      </c>
      <c r="D25" s="5">
        <v>538</v>
      </c>
      <c r="E25" s="4">
        <f t="shared" si="1"/>
        <v>4.7699999999999996</v>
      </c>
      <c r="F25" s="5">
        <v>1442</v>
      </c>
      <c r="G25" s="4">
        <f t="shared" si="2"/>
        <v>12.78</v>
      </c>
      <c r="H25" s="5">
        <v>2031</v>
      </c>
      <c r="I25" s="4">
        <f t="shared" si="3"/>
        <v>18</v>
      </c>
      <c r="J25" s="5">
        <v>52</v>
      </c>
      <c r="K25" s="4">
        <f t="shared" si="4"/>
        <v>0.46</v>
      </c>
      <c r="L25" s="5">
        <v>1597</v>
      </c>
      <c r="M25" s="4">
        <f t="shared" si="5"/>
        <v>14.16</v>
      </c>
      <c r="N25" s="5">
        <v>1200</v>
      </c>
      <c r="O25" s="4">
        <f t="shared" si="6"/>
        <v>10.64</v>
      </c>
      <c r="P25" s="5">
        <v>3795</v>
      </c>
      <c r="Q25" s="4">
        <f t="shared" si="7"/>
        <v>33.64</v>
      </c>
      <c r="R25" s="5">
        <v>293</v>
      </c>
      <c r="S25" s="4">
        <f t="shared" si="8"/>
        <v>2.6</v>
      </c>
      <c r="T25" s="5">
        <v>11281</v>
      </c>
    </row>
    <row r="26" spans="1:20" ht="18.75" customHeight="1">
      <c r="A26" s="4" t="s">
        <v>34</v>
      </c>
      <c r="B26" s="5">
        <v>368</v>
      </c>
      <c r="C26" s="4">
        <f t="shared" si="0"/>
        <v>4.17</v>
      </c>
      <c r="D26" s="5">
        <v>418</v>
      </c>
      <c r="E26" s="4">
        <f t="shared" si="1"/>
        <v>4.7300000000000004</v>
      </c>
      <c r="F26" s="5">
        <v>1183</v>
      </c>
      <c r="G26" s="4">
        <f t="shared" si="2"/>
        <v>13.39</v>
      </c>
      <c r="H26" s="5">
        <v>1452</v>
      </c>
      <c r="I26" s="4">
        <f t="shared" si="3"/>
        <v>16.440000000000001</v>
      </c>
      <c r="J26" s="5">
        <v>30</v>
      </c>
      <c r="K26" s="4">
        <f t="shared" si="4"/>
        <v>0.34</v>
      </c>
      <c r="L26" s="5">
        <v>542</v>
      </c>
      <c r="M26" s="4">
        <f t="shared" si="5"/>
        <v>6.14</v>
      </c>
      <c r="N26" s="5">
        <v>1082</v>
      </c>
      <c r="O26" s="4">
        <f t="shared" si="6"/>
        <v>12.25</v>
      </c>
      <c r="P26" s="5">
        <v>3552</v>
      </c>
      <c r="Q26" s="4">
        <f t="shared" si="7"/>
        <v>40.22</v>
      </c>
      <c r="R26" s="5">
        <v>205</v>
      </c>
      <c r="S26" s="4">
        <f t="shared" si="8"/>
        <v>2.3199999999999998</v>
      </c>
      <c r="T26" s="5">
        <v>8832</v>
      </c>
    </row>
    <row r="27" spans="1:20" ht="18.75" customHeight="1">
      <c r="A27" s="3" t="s">
        <v>35</v>
      </c>
      <c r="B27" s="5">
        <f>SUBTOTAL(9,B6:B26)</f>
        <v>18688</v>
      </c>
      <c r="C27" s="4">
        <f t="shared" si="0"/>
        <v>3.98</v>
      </c>
      <c r="D27" s="5">
        <f>SUBTOTAL(9,D6:D26)</f>
        <v>23813</v>
      </c>
      <c r="E27" s="4">
        <f t="shared" si="1"/>
        <v>5.07</v>
      </c>
      <c r="F27" s="5">
        <f>SUBTOTAL(9,F6:F26)</f>
        <v>83747</v>
      </c>
      <c r="G27" s="4">
        <f t="shared" si="2"/>
        <v>17.82</v>
      </c>
      <c r="H27" s="5">
        <f>SUBTOTAL(9,H6:H26)</f>
        <v>88148</v>
      </c>
      <c r="I27" s="4">
        <f t="shared" si="3"/>
        <v>18.760000000000002</v>
      </c>
      <c r="J27" s="5">
        <f>SUBTOTAL(9,J6:J26)</f>
        <v>2042</v>
      </c>
      <c r="K27" s="4">
        <f t="shared" si="4"/>
        <v>0.43</v>
      </c>
      <c r="L27" s="5">
        <f>SUBTOTAL(9,L6:L26)</f>
        <v>21035</v>
      </c>
      <c r="M27" s="4">
        <f t="shared" si="5"/>
        <v>4.4800000000000004</v>
      </c>
      <c r="N27" s="5">
        <f>SUBTOTAL(9,N6:N26)</f>
        <v>60280</v>
      </c>
      <c r="O27" s="4">
        <f t="shared" si="6"/>
        <v>12.83</v>
      </c>
      <c r="P27" s="5">
        <f>SUBTOTAL(9,P6:P26)</f>
        <v>159429</v>
      </c>
      <c r="Q27" s="4">
        <f t="shared" si="7"/>
        <v>33.93</v>
      </c>
      <c r="R27" s="5">
        <f>SUBTOTAL(9,R6:R26)</f>
        <v>12732</v>
      </c>
      <c r="S27" s="4">
        <f t="shared" si="8"/>
        <v>2.71</v>
      </c>
      <c r="T27" s="5">
        <f>SUBTOTAL(9,T6:T26)</f>
        <v>469914</v>
      </c>
    </row>
    <row r="28" spans="1:20" s="8" customFormat="1" ht="18.75" customHeight="1">
      <c r="A28" s="13" t="s">
        <v>36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</row>
  </sheetData>
  <mergeCells count="14">
    <mergeCell ref="H4:I4"/>
    <mergeCell ref="J4:K4"/>
    <mergeCell ref="L4:M4"/>
    <mergeCell ref="N4:O4"/>
    <mergeCell ref="P4:Q4"/>
    <mergeCell ref="R4:S4"/>
    <mergeCell ref="T4:T5"/>
    <mergeCell ref="A28:K28"/>
    <mergeCell ref="A1:T1"/>
    <mergeCell ref="A3:B3"/>
    <mergeCell ref="A4:A5"/>
    <mergeCell ref="B4:C4"/>
    <mergeCell ref="D4:E4"/>
    <mergeCell ref="F4:G4"/>
  </mergeCells>
  <phoneticPr fontId="5"/>
  <printOptions horizontalCentered="1"/>
  <pageMargins left="0.5" right="0.5" top="0.79" bottom="0.7" header="0.45" footer="0.51"/>
  <pageSetup paperSize="9" fitToHeight="0" orientation="landscape" horizontalDpi="300" verticalDpi="300" r:id="rId1"/>
  <headerFooter alignWithMargins="0">
    <oddHeader>&amp;L(参考資料)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dcterms:created xsi:type="dcterms:W3CDTF">2012-12-27T00:32:18Z</dcterms:created>
  <dcterms:modified xsi:type="dcterms:W3CDTF">2018-03-22T09:34:32Z</dcterms:modified>
</cp:coreProperties>
</file>