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6.12.14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B16" i="1" s="1"/>
  <c r="F12" i="1"/>
  <c r="E12" i="1"/>
  <c r="D12" i="1"/>
  <c r="D13" i="1" s="1"/>
  <c r="C12" i="1"/>
  <c r="B12" i="1"/>
  <c r="B13" i="1"/>
  <c r="B17" i="1" l="1"/>
</calcChain>
</file>

<file path=xl/sharedStrings.xml><?xml version="1.0" encoding="utf-8"?>
<sst xmlns="http://schemas.openxmlformats.org/spreadsheetml/2006/main" count="29" uniqueCount="29">
  <si>
    <r>
      <t>小選挙区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</si>
  <si>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r>
      <t> </t>
    </r>
    <r>
      <rPr>
        <b/>
        <sz val="12"/>
        <color indexed="8"/>
        <rFont val="ＭＳ ゴシック"/>
        <family val="3"/>
        <charset val="128"/>
      </rPr>
      <t>香川県第３区</t>
    </r>
  </si>
  <si>
    <t>区分</t>
  </si>
  <si>
    <t> 1
大野　敬太郎
 (自由民主党)</t>
  </si>
  <si>
    <t> 2
とき　一郎
 (日本共産党)</t>
  </si>
  <si>
    <t> 3
高田　よしのり
 (社会民主党)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</si>
  <si>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</si>
  <si>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</si>
  <si>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</si>
  <si>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</si>
  <si>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</si>
  <si>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</si>
  <si>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</si>
  <si>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</si>
  <si>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丸亀市（第１）</t>
  </si>
  <si>
    <t>善通寺市</t>
  </si>
  <si>
    <t>観音寺市</t>
  </si>
  <si>
    <t>三豊市</t>
  </si>
  <si>
    <t>琴平町</t>
  </si>
  <si>
    <t>多度津町</t>
  </si>
  <si>
    <t>まんのう町</t>
  </si>
  <si>
    <t>香川県第３区 計</t>
  </si>
  <si>
    <t>　　 </t>
  </si>
  <si>
    <t>惜敗率（%）</t>
  </si>
  <si>
    <t>(注)惜敗率は、香川県第３区における最多得票者の得票数に対する割合である（比例代表選挙に重複立候補し、名簿登載順位が同一順位とされた者に限る。）</t>
  </si>
  <si>
    <t>(参考)</t>
  </si>
  <si>
    <t>法定得票数</t>
  </si>
  <si>
    <t>供託物没収点</t>
  </si>
  <si>
    <t>15日 0時10分 発表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</si>
</sst>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&quot;日&quot;h&quot;時&quot;mm&quot;分&quot;"/>
    <numFmt numFmtId="177" formatCode="#,##0.000"/>
  </numFmts>
  <fonts count="26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vertical="center" wrapText="1"/>
    </xf>
    <xf numFmtId="3" fontId="22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center" vertical="center" wrapText="1"/>
    </xf>
    <xf numFmtId="177" fontId="22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vertical="center" wrapText="1"/>
    </xf>
    <xf numFmtId="0" fontId="0" fillId="0" borderId="0" xfId="0" applyAlignment="1"/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right" wrapText="1"/>
    </xf>
    <xf numFmtId="0" fontId="22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O3" sqref="O3"/>
    </sheetView>
  </sheetViews>
  <sheetFormatPr defaultRowHeight="13.5" x14ac:dyDescent="0.15"/>
  <cols>
    <col min="1" max="1" width="15" customWidth="1"/>
    <col min="2" max="4" width="14.375" customWidth="1"/>
    <col min="5" max="5" width="10" customWidth="1"/>
    <col min="6" max="7" width="8.75" customWidth="1"/>
    <col min="8" max="8" width="6.25" customWidth="1"/>
    <col min="9" max="9" width="8.75" customWidth="1"/>
    <col min="10" max="10" width="7.5" customWidth="1"/>
    <col min="11" max="11" width="8.75" customWidth="1"/>
    <col min="12" max="12" width="11.875" customWidth="1"/>
  </cols>
  <sheetData>
    <row r="1" spans="1:12" s="1" customFormat="1" ht="22.5" customHeight="1" x14ac:dyDescent="0.15">
      <c r="A1" s="20"/>
      <c r="B1" s="20"/>
      <c r="C1" s="20"/>
      <c r="D1" s="20" t="s">
        <v>0</v>
      </c>
      <c r="E1" s="20"/>
      <c r="F1" s="20"/>
      <c r="G1" s="20"/>
      <c r="H1" s="20"/>
      <c r="I1" s="20"/>
      <c r="J1" s="20"/>
      <c r="K1" s="21" t="s">
        <v>28</v>
      </c>
      <c r="L1" s="21"/>
    </row>
    <row r="2" spans="1:12" s="1" customFormat="1" ht="22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2"/>
      <c r="K2" s="22"/>
      <c r="L2" s="22"/>
    </row>
    <row r="3" spans="1:12" ht="33.75" customHeight="1" x14ac:dyDescent="0.15">
      <c r="A3" s="17" t="s">
        <v>1</v>
      </c>
      <c r="B3" s="17"/>
    </row>
    <row r="4" spans="1:12" s="1" customFormat="1" ht="56.25" customHeight="1" x14ac:dyDescent="0.1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ht="18.75" customHeight="1" x14ac:dyDescent="0.15">
      <c r="A5" s="6" t="s">
        <v>14</v>
      </c>
      <c r="B5" s="7">
        <v>19053</v>
      </c>
      <c r="C5" s="7">
        <v>2825</v>
      </c>
      <c r="D5" s="7">
        <v>6590</v>
      </c>
      <c r="E5" s="7">
        <v>28468</v>
      </c>
      <c r="F5" s="8">
        <v>0</v>
      </c>
      <c r="G5" s="9">
        <v>28468</v>
      </c>
      <c r="H5" s="9">
        <v>1241</v>
      </c>
      <c r="I5" s="9">
        <v>29709</v>
      </c>
      <c r="J5" s="9">
        <v>1</v>
      </c>
      <c r="K5" s="9">
        <v>29710</v>
      </c>
      <c r="L5" s="10">
        <v>41987.959027777775</v>
      </c>
    </row>
    <row r="6" spans="1:12" ht="18.75" customHeight="1" x14ac:dyDescent="0.15">
      <c r="A6" s="6" t="s">
        <v>15</v>
      </c>
      <c r="B6" s="7">
        <v>7707</v>
      </c>
      <c r="C6" s="7">
        <v>789</v>
      </c>
      <c r="D6" s="7">
        <v>4420</v>
      </c>
      <c r="E6" s="7">
        <v>12916</v>
      </c>
      <c r="F6" s="8">
        <v>0</v>
      </c>
      <c r="G6" s="9">
        <v>12916</v>
      </c>
      <c r="H6" s="9">
        <v>452</v>
      </c>
      <c r="I6" s="9">
        <v>13368</v>
      </c>
      <c r="J6" s="9">
        <v>0</v>
      </c>
      <c r="K6" s="9">
        <v>13368</v>
      </c>
      <c r="L6" s="10">
        <v>41987.923611111109</v>
      </c>
    </row>
    <row r="7" spans="1:12" ht="18.75" customHeight="1" x14ac:dyDescent="0.15">
      <c r="A7" s="6" t="s">
        <v>16</v>
      </c>
      <c r="B7" s="7">
        <v>16978</v>
      </c>
      <c r="C7" s="7">
        <v>2212</v>
      </c>
      <c r="D7" s="7">
        <v>4444</v>
      </c>
      <c r="E7" s="7">
        <v>23634</v>
      </c>
      <c r="F7" s="8">
        <v>0</v>
      </c>
      <c r="G7" s="9">
        <v>23634</v>
      </c>
      <c r="H7" s="9">
        <v>1245</v>
      </c>
      <c r="I7" s="9">
        <v>24879</v>
      </c>
      <c r="J7" s="9">
        <v>-14</v>
      </c>
      <c r="K7" s="9">
        <v>24865</v>
      </c>
      <c r="L7" s="10">
        <v>41987.966666666667</v>
      </c>
    </row>
    <row r="8" spans="1:12" ht="18.75" customHeight="1" x14ac:dyDescent="0.15">
      <c r="A8" s="6" t="s">
        <v>17</v>
      </c>
      <c r="B8" s="7">
        <v>18849</v>
      </c>
      <c r="C8" s="7">
        <v>2145</v>
      </c>
      <c r="D8" s="7">
        <v>6027</v>
      </c>
      <c r="E8" s="7">
        <v>27021</v>
      </c>
      <c r="F8" s="8">
        <v>0</v>
      </c>
      <c r="G8" s="9">
        <v>27021</v>
      </c>
      <c r="H8" s="9">
        <v>1162</v>
      </c>
      <c r="I8" s="9">
        <v>28183</v>
      </c>
      <c r="J8" s="9">
        <v>0</v>
      </c>
      <c r="K8" s="9">
        <v>28183</v>
      </c>
      <c r="L8" s="10">
        <v>41987.979166666664</v>
      </c>
    </row>
    <row r="9" spans="1:12" ht="18.75" customHeight="1" x14ac:dyDescent="0.15">
      <c r="A9" s="6" t="s">
        <v>18</v>
      </c>
      <c r="B9" s="7">
        <v>2678</v>
      </c>
      <c r="C9" s="7">
        <v>363</v>
      </c>
      <c r="D9" s="7">
        <v>771</v>
      </c>
      <c r="E9" s="7">
        <v>3812</v>
      </c>
      <c r="F9" s="8">
        <v>0</v>
      </c>
      <c r="G9" s="9">
        <v>3812</v>
      </c>
      <c r="H9" s="9">
        <v>262</v>
      </c>
      <c r="I9" s="9">
        <v>4074</v>
      </c>
      <c r="J9" s="9">
        <v>0</v>
      </c>
      <c r="K9" s="9">
        <v>4074</v>
      </c>
      <c r="L9" s="10">
        <v>41987.90902777778</v>
      </c>
    </row>
    <row r="10" spans="1:12" ht="18.75" customHeight="1" x14ac:dyDescent="0.15">
      <c r="A10" s="6" t="s">
        <v>19</v>
      </c>
      <c r="B10" s="7">
        <v>5644</v>
      </c>
      <c r="C10" s="7">
        <v>734</v>
      </c>
      <c r="D10" s="7">
        <v>2293</v>
      </c>
      <c r="E10" s="7">
        <v>8671</v>
      </c>
      <c r="F10" s="8">
        <v>0</v>
      </c>
      <c r="G10" s="9">
        <v>8671</v>
      </c>
      <c r="H10" s="9">
        <v>496</v>
      </c>
      <c r="I10" s="9">
        <v>9167</v>
      </c>
      <c r="J10" s="9">
        <v>0</v>
      </c>
      <c r="K10" s="9">
        <v>9167</v>
      </c>
      <c r="L10" s="10">
        <v>41987.928472222222</v>
      </c>
    </row>
    <row r="11" spans="1:12" ht="18.75" customHeight="1" x14ac:dyDescent="0.15">
      <c r="A11" s="6" t="s">
        <v>20</v>
      </c>
      <c r="B11" s="7">
        <v>5372</v>
      </c>
      <c r="C11" s="7">
        <v>620</v>
      </c>
      <c r="D11" s="7">
        <v>1354</v>
      </c>
      <c r="E11" s="7">
        <v>7346</v>
      </c>
      <c r="F11" s="8">
        <v>0</v>
      </c>
      <c r="G11" s="9">
        <v>7346</v>
      </c>
      <c r="H11" s="9">
        <v>394</v>
      </c>
      <c r="I11" s="9">
        <v>7740</v>
      </c>
      <c r="J11" s="9">
        <v>0</v>
      </c>
      <c r="K11" s="9">
        <v>7740</v>
      </c>
      <c r="L11" s="10">
        <v>41987.923611111109</v>
      </c>
    </row>
    <row r="12" spans="1:12" ht="26.25" customHeight="1" x14ac:dyDescent="0.15">
      <c r="A12" s="2" t="s">
        <v>21</v>
      </c>
      <c r="B12" s="7">
        <f t="shared" ref="B12:K12" si="0">SUBTOTAL(9,B5:B11)</f>
        <v>76281</v>
      </c>
      <c r="C12" s="7">
        <f t="shared" si="0"/>
        <v>9688</v>
      </c>
      <c r="D12" s="7">
        <f t="shared" si="0"/>
        <v>25899</v>
      </c>
      <c r="E12" s="7">
        <f t="shared" si="0"/>
        <v>111868</v>
      </c>
      <c r="F12" s="11">
        <f t="shared" si="0"/>
        <v>0</v>
      </c>
      <c r="G12" s="9">
        <f t="shared" si="0"/>
        <v>111868</v>
      </c>
      <c r="H12" s="9">
        <f t="shared" si="0"/>
        <v>5252</v>
      </c>
      <c r="I12" s="9">
        <f t="shared" si="0"/>
        <v>117120</v>
      </c>
      <c r="J12" s="9">
        <f t="shared" si="0"/>
        <v>-13</v>
      </c>
      <c r="K12" s="9">
        <f t="shared" si="0"/>
        <v>117107</v>
      </c>
      <c r="L12" s="12" t="s">
        <v>22</v>
      </c>
    </row>
    <row r="13" spans="1:12" ht="18.75" customHeight="1" x14ac:dyDescent="0.15">
      <c r="A13" s="2" t="s">
        <v>23</v>
      </c>
      <c r="B13" s="13" t="str">
        <f>IF(B12&lt;&gt;MAX(B12:D12),ROUNDDOWN((B12/MAX(B12:D12)*100),3),"")</f>
        <v/>
      </c>
      <c r="C13" s="13"/>
      <c r="D13" s="13">
        <f>IF(D12&lt;&gt;MAX(B12:D12),ROUNDDOWN((D12/MAX(B12:D12)*100),3),"")</f>
        <v>33.951999999999998</v>
      </c>
    </row>
    <row r="14" spans="1:12" s="14" customFormat="1" ht="18.75" customHeight="1" x14ac:dyDescent="0.15">
      <c r="A14" s="18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s="14" customFormat="1" ht="22.5" customHeight="1" x14ac:dyDescent="0.15">
      <c r="A15" s="15" t="s">
        <v>25</v>
      </c>
    </row>
    <row r="16" spans="1:12" x14ac:dyDescent="0.15">
      <c r="A16" s="16" t="s">
        <v>26</v>
      </c>
      <c r="B16" s="19" t="str">
        <f>G12&amp;"÷6="&amp;ROUNDDOWN(G12/6,3)</f>
        <v>111868÷6=18644.666</v>
      </c>
      <c r="C16" s="19"/>
    </row>
    <row r="17" spans="1:3" x14ac:dyDescent="0.15">
      <c r="A17" s="16" t="s">
        <v>27</v>
      </c>
      <c r="B17" s="19" t="str">
        <f>G12&amp;"÷10="&amp;ROUNDDOWN(G12/10,3)</f>
        <v>111868÷10=11186.8</v>
      </c>
      <c r="C17" s="19"/>
    </row>
  </sheetData>
  <mergeCells count="10">
    <mergeCell ref="A3:B3"/>
    <mergeCell ref="A14:L14"/>
    <mergeCell ref="B16:C16"/>
    <mergeCell ref="B17:C17"/>
    <mergeCell ref="A1:C1"/>
    <mergeCell ref="D1:J1"/>
    <mergeCell ref="K1:L1"/>
    <mergeCell ref="A2:C2"/>
    <mergeCell ref="D2:I2"/>
    <mergeCell ref="J2:L2"/>
  </mergeCells>
  <phoneticPr fontId="4"/>
  <pageMargins left="0.5" right="0.5" top="0.79" bottom="0.7" header="0.45" footer="0.51"/>
  <pageSetup paperSize="9" fitToHeight="0" orientation="landscape" horizontalDpi="300" verticalDpi="300" r:id="rId1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C14-3676</cp:lastModifiedBy>
  <dcterms:created xsi:type="dcterms:W3CDTF">2014-12-14T14:40:27Z</dcterms:created>
  <dcterms:modified xsi:type="dcterms:W3CDTF">2018-03-21T10:18:12Z</dcterms:modified>
</cp:coreProperties>
</file>