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用\新しいフォルダー\"/>
    </mc:Choice>
  </mc:AlternateContent>
  <bookViews>
    <workbookView xWindow="0" yWindow="0" windowWidth="20490" windowHeight="7770"/>
  </bookViews>
  <sheets>
    <sheet name="19-1" sheetId="1" r:id="rId1"/>
    <sheet name="19-2" sheetId="2" r:id="rId2"/>
  </sheets>
  <definedNames>
    <definedName name="_12表の1">#REF!</definedName>
    <definedName name="_12表の2">#REF!</definedName>
    <definedName name="_17表の１">#REF!</definedName>
    <definedName name="_17表の２">#REF!</definedName>
    <definedName name="_19表の１" localSheetId="1">'19-2'!$A$1:$O$30</definedName>
    <definedName name="_19表の１">'19-1'!$A$1:$O$30</definedName>
    <definedName name="_19表の２" localSheetId="1">'19-2'!$P$1:$AA$30</definedName>
    <definedName name="_19表の２">'19-1'!$P$1:$AE$30</definedName>
    <definedName name="_19表の３">#REF!</definedName>
    <definedName name="_xlnm.Print_Area" localSheetId="0">'19-1'!$A$1:$AG$30</definedName>
    <definedName name="_xlnm.Print_Area" localSheetId="1">'19-2'!$A$1:$Q$30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2" l="1"/>
  <c r="J30" i="2"/>
  <c r="I30" i="2"/>
  <c r="K29" i="2"/>
  <c r="J29" i="2"/>
  <c r="I29" i="2" s="1"/>
  <c r="Q28" i="2"/>
  <c r="P28" i="2"/>
  <c r="O28" i="2"/>
  <c r="N28" i="2"/>
  <c r="M28" i="2"/>
  <c r="L28" i="2"/>
  <c r="K28" i="2"/>
  <c r="J28" i="2"/>
  <c r="I28" i="2"/>
  <c r="K27" i="2"/>
  <c r="J27" i="2"/>
  <c r="I27" i="2" s="1"/>
  <c r="K26" i="2"/>
  <c r="J26" i="2"/>
  <c r="I26" i="2"/>
  <c r="K25" i="2"/>
  <c r="J25" i="2"/>
  <c r="I25" i="2" s="1"/>
  <c r="K24" i="2"/>
  <c r="J24" i="2"/>
  <c r="I24" i="2"/>
  <c r="Q23" i="2"/>
  <c r="P23" i="2"/>
  <c r="O23" i="2"/>
  <c r="N23" i="2"/>
  <c r="M23" i="2"/>
  <c r="L23" i="2"/>
  <c r="K23" i="2"/>
  <c r="J23" i="2"/>
  <c r="I23" i="2" s="1"/>
  <c r="K21" i="2"/>
  <c r="J21" i="2"/>
  <c r="I21" i="2"/>
  <c r="K20" i="2"/>
  <c r="J20" i="2"/>
  <c r="I20" i="2" s="1"/>
  <c r="K19" i="2"/>
  <c r="J19" i="2"/>
  <c r="I19" i="2"/>
  <c r="K18" i="2"/>
  <c r="J18" i="2"/>
  <c r="I18" i="2" s="1"/>
  <c r="K17" i="2"/>
  <c r="J17" i="2"/>
  <c r="I17" i="2"/>
  <c r="K16" i="2"/>
  <c r="J16" i="2"/>
  <c r="I16" i="2" s="1"/>
  <c r="K15" i="2"/>
  <c r="J15" i="2"/>
  <c r="I15" i="2"/>
  <c r="K14" i="2"/>
  <c r="J14" i="2"/>
  <c r="I14" i="2" s="1"/>
  <c r="Q13" i="2"/>
  <c r="P13" i="2"/>
  <c r="O13" i="2"/>
  <c r="N13" i="2"/>
  <c r="M13" i="2"/>
  <c r="L13" i="2"/>
  <c r="K13" i="2"/>
  <c r="J13" i="2"/>
  <c r="I13" i="2"/>
  <c r="K12" i="2"/>
  <c r="J12" i="2"/>
  <c r="I12" i="2" s="1"/>
  <c r="K11" i="2"/>
  <c r="J11" i="2"/>
  <c r="I11" i="2"/>
  <c r="K10" i="2"/>
  <c r="J10" i="2"/>
  <c r="I10" i="2" s="1"/>
  <c r="K9" i="2"/>
  <c r="J9" i="2"/>
  <c r="I9" i="2"/>
  <c r="K8" i="2"/>
  <c r="J8" i="2"/>
  <c r="I8" i="2" s="1"/>
  <c r="K7" i="2"/>
  <c r="J7" i="2"/>
  <c r="I7" i="2"/>
  <c r="Q6" i="2"/>
  <c r="P6" i="2"/>
  <c r="P5" i="2" s="1"/>
  <c r="O6" i="2"/>
  <c r="N6" i="2"/>
  <c r="N5" i="2" s="1"/>
  <c r="M6" i="2"/>
  <c r="L6" i="2"/>
  <c r="L5" i="2" s="1"/>
  <c r="J5" i="2" s="1"/>
  <c r="I5" i="2" s="1"/>
  <c r="K6" i="2"/>
  <c r="J6" i="2"/>
  <c r="I6" i="2" s="1"/>
  <c r="Q5" i="2"/>
  <c r="O5" i="2"/>
  <c r="M5" i="2"/>
  <c r="K5" i="2"/>
</calcChain>
</file>

<file path=xl/sharedStrings.xml><?xml version="1.0" encoding="utf-8"?>
<sst xmlns="http://schemas.openxmlformats.org/spreadsheetml/2006/main" count="118" uniqueCount="60">
  <si>
    <t xml:space="preserve">  第19表 学科別状況別卒業者数</t>
    <rPh sb="10" eb="12">
      <t>ジョウキョウ</t>
    </rPh>
    <phoneticPr fontId="4"/>
  </si>
  <si>
    <t>　　　全　日　制</t>
  </si>
  <si>
    <t>（単位：人）</t>
  </si>
  <si>
    <t>区    分</t>
    <phoneticPr fontId="4"/>
  </si>
  <si>
    <t>総  数</t>
    <phoneticPr fontId="4"/>
  </si>
  <si>
    <t>普通科</t>
    <phoneticPr fontId="4"/>
  </si>
  <si>
    <t>農業科</t>
    <phoneticPr fontId="4"/>
  </si>
  <si>
    <t>工業科</t>
    <phoneticPr fontId="4"/>
  </si>
  <si>
    <t>商業科</t>
    <phoneticPr fontId="4"/>
  </si>
  <si>
    <t>水産科</t>
    <phoneticPr fontId="4"/>
  </si>
  <si>
    <t>家庭科</t>
    <phoneticPr fontId="4"/>
  </si>
  <si>
    <t>看護科</t>
    <phoneticPr fontId="4"/>
  </si>
  <si>
    <t>情報科</t>
    <rPh sb="0" eb="2">
      <t>ジョウホウ</t>
    </rPh>
    <rPh sb="2" eb="3">
      <t>カ</t>
    </rPh>
    <phoneticPr fontId="4"/>
  </si>
  <si>
    <t>福祉科</t>
    <rPh sb="0" eb="2">
      <t>フクシ</t>
    </rPh>
    <phoneticPr fontId="4"/>
  </si>
  <si>
    <t>総合学科</t>
    <rPh sb="0" eb="2">
      <t>ソウゴウ</t>
    </rPh>
    <rPh sb="2" eb="4">
      <t>ガッカ</t>
    </rPh>
    <phoneticPr fontId="6"/>
  </si>
  <si>
    <t>その他</t>
  </si>
  <si>
    <t>計</t>
  </si>
  <si>
    <t>男</t>
  </si>
  <si>
    <t>女</t>
  </si>
  <si>
    <t>総数</t>
    <phoneticPr fontId="4"/>
  </si>
  <si>
    <t>進学者計(A)</t>
    <phoneticPr fontId="4"/>
  </si>
  <si>
    <t>大学学部</t>
    <phoneticPr fontId="4"/>
  </si>
  <si>
    <t>短期大学本科</t>
    <phoneticPr fontId="4"/>
  </si>
  <si>
    <t>大学・短期大学の別科</t>
    <phoneticPr fontId="4"/>
  </si>
  <si>
    <t>高等学校専攻科</t>
    <phoneticPr fontId="4"/>
  </si>
  <si>
    <t>特別支援学校高等部専攻科</t>
    <rPh sb="0" eb="2">
      <t>トクベツ</t>
    </rPh>
    <rPh sb="2" eb="4">
      <t>シエン</t>
    </rPh>
    <phoneticPr fontId="4"/>
  </si>
  <si>
    <t>大学・短期大学の通信教育部</t>
    <rPh sb="3" eb="5">
      <t>タンキ</t>
    </rPh>
    <rPh sb="5" eb="7">
      <t>ダイガク</t>
    </rPh>
    <phoneticPr fontId="4"/>
  </si>
  <si>
    <t>専修学校等進学者・入学者計</t>
    <phoneticPr fontId="4"/>
  </si>
  <si>
    <t>専修学校</t>
    <phoneticPr fontId="4"/>
  </si>
  <si>
    <t>　　専 門 課 程</t>
    <phoneticPr fontId="4"/>
  </si>
  <si>
    <t>(B)</t>
    <phoneticPr fontId="4"/>
  </si>
  <si>
    <t>　　一般·高等課程</t>
    <rPh sb="2" eb="3">
      <t>イチ</t>
    </rPh>
    <rPh sb="3" eb="4">
      <t>パン</t>
    </rPh>
    <rPh sb="5" eb="7">
      <t>コウトウ</t>
    </rPh>
    <rPh sb="7" eb="8">
      <t>カ</t>
    </rPh>
    <rPh sb="8" eb="9">
      <t>ホド</t>
    </rPh>
    <phoneticPr fontId="4"/>
  </si>
  <si>
    <t>(C)</t>
    <phoneticPr fontId="4"/>
  </si>
  <si>
    <t>各種学校</t>
    <phoneticPr fontId="4"/>
  </si>
  <si>
    <t>公共職業能力開発施設等</t>
    <rPh sb="4" eb="8">
      <t>ノウリョクカイハツ</t>
    </rPh>
    <phoneticPr fontId="4"/>
  </si>
  <si>
    <t>(D)</t>
    <phoneticPr fontId="4"/>
  </si>
  <si>
    <t>就職者（上記(A)(B)(C)(D)を除く）</t>
    <phoneticPr fontId="4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</si>
  <si>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4"/>
  </si>
  <si>
    <t>上記以外の者</t>
    <rPh sb="0" eb="2">
      <t>ジョウキ</t>
    </rPh>
    <rPh sb="2" eb="4">
      <t>イガイ</t>
    </rPh>
    <rPh sb="5" eb="6">
      <t>モノ</t>
    </rPh>
    <phoneticPr fontId="4"/>
  </si>
  <si>
    <t>不詳・死亡</t>
    <phoneticPr fontId="4"/>
  </si>
  <si>
    <t>（再掲）</t>
    <phoneticPr fontId="4"/>
  </si>
  <si>
    <t>上記(A)(B)(C)(D)のうち就職者</t>
    <phoneticPr fontId="4"/>
  </si>
  <si>
    <t>上記(A)のうち就職者</t>
    <phoneticPr fontId="4"/>
  </si>
  <si>
    <t>上記(B)のうち就職者</t>
    <phoneticPr fontId="4"/>
  </si>
  <si>
    <t>上記(C)のうち就職者</t>
    <phoneticPr fontId="4"/>
  </si>
  <si>
    <t>上記(D)のうち就職者</t>
    <phoneticPr fontId="4"/>
  </si>
  <si>
    <t>入学志願者数（再掲）</t>
    <phoneticPr fontId="4"/>
  </si>
  <si>
    <t xml:space="preserve">  第19表 学科別状況別卒業者数（つづき）</t>
    <rPh sb="10" eb="12">
      <t>ジョウキョウ</t>
    </rPh>
    <phoneticPr fontId="4"/>
  </si>
  <si>
    <t>　　　定　時　制</t>
    <rPh sb="3" eb="6">
      <t>テイジ</t>
    </rPh>
    <phoneticPr fontId="4"/>
  </si>
  <si>
    <t>総　　　数</t>
    <phoneticPr fontId="4"/>
  </si>
  <si>
    <t>普　通　科</t>
    <phoneticPr fontId="4"/>
  </si>
  <si>
    <t>工　業　科</t>
    <phoneticPr fontId="4"/>
  </si>
  <si>
    <t>商　業　科</t>
    <phoneticPr fontId="4"/>
  </si>
  <si>
    <t>総数</t>
    <phoneticPr fontId="4"/>
  </si>
  <si>
    <t>進学者計(A)</t>
    <phoneticPr fontId="4"/>
  </si>
  <si>
    <t>短期大学本科</t>
    <phoneticPr fontId="4"/>
  </si>
  <si>
    <t>専修学校</t>
    <phoneticPr fontId="4"/>
  </si>
  <si>
    <t>(C)</t>
    <phoneticPr fontId="4"/>
  </si>
  <si>
    <t>(D)</t>
    <phoneticPr fontId="4"/>
  </si>
  <si>
    <t>就職者（上記(A)(B)(C)(D)を除く）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</si>
</sst>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9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right"/>
    </xf>
    <xf numFmtId="0" fontId="0" fillId="0" borderId="0" xfId="0" applyAlignment="1">
      <alignment vertical="center"/>
    </xf>
    <xf numFmtId="0" fontId="0" fillId="0" borderId="3" xfId="0" applyFont="1" applyBorder="1" applyAlignment="1" applyProtection="1">
      <alignment horizontal="centerContinuous" vertical="center"/>
    </xf>
    <xf numFmtId="0" fontId="0" fillId="0" borderId="4" xfId="0" applyFont="1" applyBorder="1" applyAlignment="1" applyProtection="1">
      <alignment horizontal="centerContinuous" vertical="center"/>
    </xf>
    <xf numFmtId="0" fontId="0" fillId="0" borderId="5" xfId="0" applyFont="1" applyBorder="1" applyAlignment="1" applyProtection="1">
      <alignment horizontal="centerContinuous" vertical="center"/>
    </xf>
    <xf numFmtId="0" fontId="0" fillId="0" borderId="3" xfId="0" applyFont="1" applyFill="1" applyBorder="1" applyAlignment="1" applyProtection="1">
      <alignment horizontal="centerContinuous" vertical="center"/>
    </xf>
    <xf numFmtId="0" fontId="0" fillId="0" borderId="5" xfId="0" applyFont="1" applyFill="1" applyBorder="1" applyAlignment="1" applyProtection="1">
      <alignment horizontal="centerContinuous" vertical="center"/>
    </xf>
    <xf numFmtId="0" fontId="0" fillId="0" borderId="6" xfId="0" applyFont="1" applyBorder="1" applyAlignment="1" applyProtection="1">
      <alignment horizontal="centerContinuous" vertical="center"/>
    </xf>
    <xf numFmtId="0" fontId="1" fillId="0" borderId="0" xfId="0" applyFont="1" applyAlignment="1">
      <alignment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5" fillId="0" borderId="14" xfId="0" applyNumberFormat="1" applyFont="1" applyBorder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176" fontId="5" fillId="0" borderId="15" xfId="0" applyNumberFormat="1" applyFont="1" applyBorder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6" fontId="0" fillId="0" borderId="15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right" vertical="center"/>
    </xf>
    <xf numFmtId="176" fontId="0" fillId="2" borderId="15" xfId="0" applyNumberFormat="1" applyFont="1" applyFill="1" applyBorder="1" applyAlignment="1" applyProtection="1">
      <alignment horizontal="right" vertical="center"/>
    </xf>
    <xf numFmtId="176" fontId="0" fillId="2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6" fontId="5" fillId="0" borderId="12" xfId="0" applyNumberFormat="1" applyFont="1" applyBorder="1" applyAlignment="1" applyProtection="1">
      <alignment horizontal="right" vertical="center"/>
    </xf>
    <xf numFmtId="176" fontId="5" fillId="0" borderId="16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76" fontId="0" fillId="0" borderId="12" xfId="0" applyNumberFormat="1" applyFont="1" applyBorder="1" applyAlignment="1" applyProtection="1">
      <alignment horizontal="right" vertical="center"/>
    </xf>
    <xf numFmtId="176" fontId="0" fillId="0" borderId="16" xfId="0" applyNumberFormat="1" applyFont="1" applyBorder="1" applyAlignment="1" applyProtection="1">
      <alignment horizontal="right"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6" fontId="5" fillId="0" borderId="18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76" fontId="0" fillId="0" borderId="21" xfId="0" applyNumberFormat="1" applyFont="1" applyBorder="1" applyAlignment="1" applyProtection="1">
      <alignment horizontal="right" vertical="center"/>
    </xf>
    <xf numFmtId="176" fontId="0" fillId="0" borderId="19" xfId="0" applyNumberFormat="1" applyFont="1" applyBorder="1" applyAlignment="1" applyProtection="1">
      <alignment horizontal="right" vertical="center"/>
    </xf>
    <xf numFmtId="176" fontId="0" fillId="0" borderId="22" xfId="0" applyNumberFormat="1" applyFont="1" applyBorder="1" applyAlignment="1" applyProtection="1">
      <alignment horizontal="right" vertical="center"/>
    </xf>
    <xf numFmtId="176" fontId="0" fillId="0" borderId="22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76" fontId="5" fillId="2" borderId="0" xfId="0" applyNumberFormat="1" applyFont="1" applyFill="1" applyAlignment="1" applyProtection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176" fontId="0" fillId="2" borderId="22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1" fillId="0" borderId="19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13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distributed" vertical="center"/>
    </xf>
    <xf numFmtId="0" fontId="5" fillId="2" borderId="18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0" fontId="1" fillId="0" borderId="0" xfId="0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76200</xdr:rowOff>
    </xdr:from>
    <xdr:to>
      <xdr:col>4</xdr:col>
      <xdr:colOff>161925</xdr:colOff>
      <xdr:row>14</xdr:row>
      <xdr:rowOff>238125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990600" y="4400550"/>
          <a:ext cx="76200" cy="4762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104775</xdr:colOff>
      <xdr:row>15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19300" y="4743450"/>
          <a:ext cx="85725" cy="40005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85725</xdr:rowOff>
    </xdr:from>
    <xdr:to>
      <xdr:col>4</xdr:col>
      <xdr:colOff>161925</xdr:colOff>
      <xdr:row>14</xdr:row>
      <xdr:rowOff>247650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990600" y="4410075"/>
          <a:ext cx="76200" cy="4762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85725</xdr:colOff>
      <xdr:row>15</xdr:row>
      <xdr:rowOff>200025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19300" y="4743450"/>
          <a:ext cx="66675" cy="409575"/>
        </a:xfrm>
        <a:prstGeom prst="rightBrace">
          <a:avLst>
            <a:gd name="adj1" fmla="val 5119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AG30"/>
  <sheetViews>
    <sheetView showGridLines="0" tabSelected="1" zoomScale="130" zoomScaleNormal="130" zoomScaleSheetLayoutView="100" workbookViewId="0"/>
  </sheetViews>
  <sheetFormatPr defaultColWidth="8.1640625" defaultRowHeight="11.25" x14ac:dyDescent="0.15"/>
  <cols>
    <col min="1" max="1" width="1.83203125" style="11" customWidth="1"/>
    <col min="2" max="2" width="2.33203125" style="11" customWidth="1"/>
    <col min="3" max="3" width="2.83203125" style="11" customWidth="1"/>
    <col min="4" max="4" width="8.83203125" style="11" customWidth="1"/>
    <col min="5" max="5" width="7.83203125" style="11" customWidth="1"/>
    <col min="6" max="6" width="11.33203125" style="11" customWidth="1"/>
    <col min="7" max="7" width="5.83203125" style="11" customWidth="1"/>
    <col min="8" max="8" width="1.83203125" style="11" customWidth="1"/>
    <col min="9" max="15" width="6.6640625" style="9" customWidth="1"/>
    <col min="16" max="17" width="6.6640625" style="61" customWidth="1"/>
    <col min="18" max="33" width="6.6640625" style="9" customWidth="1"/>
    <col min="34" max="16384" width="8.1640625" style="11"/>
  </cols>
  <sheetData>
    <row r="1" spans="1:33" s="2" customFormat="1" ht="21" customHeight="1" x14ac:dyDescent="0.15">
      <c r="A1" s="1" t="s">
        <v>0</v>
      </c>
      <c r="I1" s="3"/>
      <c r="J1" s="3"/>
      <c r="P1" s="4"/>
      <c r="Q1" s="4"/>
    </row>
    <row r="2" spans="1:33" ht="21" customHeight="1" thickBot="1" x14ac:dyDescent="0.2">
      <c r="A2" s="5" t="s">
        <v>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8"/>
      <c r="Q2" s="8"/>
      <c r="R2" s="7"/>
      <c r="S2" s="7"/>
      <c r="T2" s="7"/>
      <c r="U2" s="7"/>
      <c r="V2" s="7"/>
      <c r="W2" s="7"/>
      <c r="X2" s="7"/>
      <c r="AE2" s="7"/>
      <c r="AG2" s="10" t="s">
        <v>2</v>
      </c>
    </row>
    <row r="3" spans="1:33" s="18" customFormat="1" ht="30" customHeight="1" x14ac:dyDescent="0.15">
      <c r="A3" s="88" t="s">
        <v>3</v>
      </c>
      <c r="B3" s="88"/>
      <c r="C3" s="88"/>
      <c r="D3" s="88"/>
      <c r="E3" s="88"/>
      <c r="F3" s="88"/>
      <c r="G3" s="88"/>
      <c r="H3" s="89"/>
      <c r="I3" s="12" t="s">
        <v>4</v>
      </c>
      <c r="J3" s="13"/>
      <c r="K3" s="14"/>
      <c r="L3" s="13" t="s">
        <v>5</v>
      </c>
      <c r="M3" s="14"/>
      <c r="N3" s="13" t="s">
        <v>6</v>
      </c>
      <c r="O3" s="14"/>
      <c r="P3" s="15" t="s">
        <v>7</v>
      </c>
      <c r="Q3" s="16"/>
      <c r="R3" s="17" t="s">
        <v>8</v>
      </c>
      <c r="S3" s="14"/>
      <c r="T3" s="13" t="s">
        <v>9</v>
      </c>
      <c r="U3" s="14"/>
      <c r="V3" s="13" t="s">
        <v>10</v>
      </c>
      <c r="W3" s="14"/>
      <c r="X3" s="92" t="s">
        <v>11</v>
      </c>
      <c r="Y3" s="93"/>
      <c r="Z3" s="92" t="s">
        <v>12</v>
      </c>
      <c r="AA3" s="93"/>
      <c r="AB3" s="92" t="s">
        <v>13</v>
      </c>
      <c r="AC3" s="93"/>
      <c r="AD3" s="94" t="s">
        <v>14</v>
      </c>
      <c r="AE3" s="95"/>
      <c r="AF3" s="94" t="s">
        <v>15</v>
      </c>
      <c r="AG3" s="95"/>
    </row>
    <row r="4" spans="1:33" s="18" customFormat="1" ht="30" customHeight="1" x14ac:dyDescent="0.15">
      <c r="A4" s="90"/>
      <c r="B4" s="90"/>
      <c r="C4" s="90"/>
      <c r="D4" s="90"/>
      <c r="E4" s="90"/>
      <c r="F4" s="90"/>
      <c r="G4" s="90"/>
      <c r="H4" s="91"/>
      <c r="I4" s="19" t="s">
        <v>16</v>
      </c>
      <c r="J4" s="20" t="s">
        <v>17</v>
      </c>
      <c r="K4" s="20" t="s">
        <v>18</v>
      </c>
      <c r="L4" s="20" t="s">
        <v>17</v>
      </c>
      <c r="M4" s="20" t="s">
        <v>18</v>
      </c>
      <c r="N4" s="20" t="s">
        <v>17</v>
      </c>
      <c r="O4" s="20" t="s">
        <v>18</v>
      </c>
      <c r="P4" s="21" t="s">
        <v>17</v>
      </c>
      <c r="Q4" s="22" t="s">
        <v>18</v>
      </c>
      <c r="R4" s="19" t="s">
        <v>17</v>
      </c>
      <c r="S4" s="20" t="s">
        <v>18</v>
      </c>
      <c r="T4" s="20" t="s">
        <v>17</v>
      </c>
      <c r="U4" s="20" t="s">
        <v>18</v>
      </c>
      <c r="V4" s="20" t="s">
        <v>17</v>
      </c>
      <c r="W4" s="20" t="s">
        <v>18</v>
      </c>
      <c r="X4" s="20" t="s">
        <v>17</v>
      </c>
      <c r="Y4" s="20" t="s">
        <v>18</v>
      </c>
      <c r="Z4" s="20" t="s">
        <v>17</v>
      </c>
      <c r="AA4" s="20" t="s">
        <v>18</v>
      </c>
      <c r="AB4" s="20" t="s">
        <v>17</v>
      </c>
      <c r="AC4" s="20" t="s">
        <v>18</v>
      </c>
      <c r="AD4" s="23" t="s">
        <v>17</v>
      </c>
      <c r="AE4" s="23" t="s">
        <v>18</v>
      </c>
      <c r="AF4" s="23" t="s">
        <v>17</v>
      </c>
      <c r="AG4" s="23" t="s">
        <v>18</v>
      </c>
    </row>
    <row r="5" spans="1:33" s="2" customFormat="1" ht="30" customHeight="1" x14ac:dyDescent="0.15">
      <c r="B5" s="87" t="s">
        <v>19</v>
      </c>
      <c r="C5" s="87"/>
      <c r="D5" s="87"/>
      <c r="E5" s="87"/>
      <c r="F5" s="87"/>
      <c r="G5" s="87"/>
      <c r="I5" s="24">
        <v>8060</v>
      </c>
      <c r="J5" s="25">
        <v>3959</v>
      </c>
      <c r="K5" s="25">
        <v>4101</v>
      </c>
      <c r="L5" s="25">
        <v>2647</v>
      </c>
      <c r="M5" s="25">
        <v>2714</v>
      </c>
      <c r="N5" s="25">
        <v>200</v>
      </c>
      <c r="O5" s="25">
        <v>113</v>
      </c>
      <c r="P5" s="26">
        <v>563</v>
      </c>
      <c r="Q5" s="26">
        <v>130</v>
      </c>
      <c r="R5" s="25">
        <v>204</v>
      </c>
      <c r="S5" s="25">
        <v>322</v>
      </c>
      <c r="T5" s="25">
        <v>45</v>
      </c>
      <c r="U5" s="25">
        <v>9</v>
      </c>
      <c r="V5" s="25">
        <v>17</v>
      </c>
      <c r="W5" s="25">
        <v>143</v>
      </c>
      <c r="X5" s="25">
        <v>16</v>
      </c>
      <c r="Y5" s="25">
        <v>157</v>
      </c>
      <c r="Z5" s="25">
        <v>40</v>
      </c>
      <c r="AA5" s="25">
        <v>24</v>
      </c>
      <c r="AB5" s="25">
        <v>6</v>
      </c>
      <c r="AC5" s="25">
        <v>41</v>
      </c>
      <c r="AD5" s="25">
        <v>126</v>
      </c>
      <c r="AE5" s="25">
        <v>304</v>
      </c>
      <c r="AF5" s="25">
        <v>95</v>
      </c>
      <c r="AG5" s="25">
        <v>144</v>
      </c>
    </row>
    <row r="6" spans="1:33" s="2" customFormat="1" ht="30" customHeight="1" x14ac:dyDescent="0.15">
      <c r="B6" s="82" t="s">
        <v>20</v>
      </c>
      <c r="C6" s="82"/>
      <c r="D6" s="82"/>
      <c r="E6" s="82"/>
      <c r="F6" s="82"/>
      <c r="G6" s="82"/>
      <c r="I6" s="27">
        <v>4210</v>
      </c>
      <c r="J6" s="25">
        <v>1858</v>
      </c>
      <c r="K6" s="25">
        <v>2352</v>
      </c>
      <c r="L6" s="28">
        <v>1478</v>
      </c>
      <c r="M6" s="28">
        <v>1736</v>
      </c>
      <c r="N6" s="28">
        <v>23</v>
      </c>
      <c r="O6" s="28">
        <v>14</v>
      </c>
      <c r="P6" s="29">
        <v>112</v>
      </c>
      <c r="Q6" s="29">
        <v>58</v>
      </c>
      <c r="R6" s="28">
        <v>82</v>
      </c>
      <c r="S6" s="28">
        <v>124</v>
      </c>
      <c r="T6" s="28">
        <v>9</v>
      </c>
      <c r="U6" s="28">
        <v>1</v>
      </c>
      <c r="V6" s="28">
        <v>2</v>
      </c>
      <c r="W6" s="28">
        <v>40</v>
      </c>
      <c r="X6" s="28">
        <v>10</v>
      </c>
      <c r="Y6" s="28">
        <v>110</v>
      </c>
      <c r="Z6" s="28">
        <v>24</v>
      </c>
      <c r="AA6" s="28">
        <v>13</v>
      </c>
      <c r="AB6" s="28">
        <v>2</v>
      </c>
      <c r="AC6" s="28">
        <v>15</v>
      </c>
      <c r="AD6" s="28">
        <v>57</v>
      </c>
      <c r="AE6" s="28">
        <v>125</v>
      </c>
      <c r="AF6" s="28">
        <v>59</v>
      </c>
      <c r="AG6" s="28">
        <v>116</v>
      </c>
    </row>
    <row r="7" spans="1:33" s="18" customFormat="1" ht="24.95" customHeight="1" x14ac:dyDescent="0.15">
      <c r="C7" s="77" t="s">
        <v>21</v>
      </c>
      <c r="D7" s="77"/>
      <c r="E7" s="77"/>
      <c r="F7" s="77"/>
      <c r="G7" s="77"/>
      <c r="I7" s="30">
        <v>3609</v>
      </c>
      <c r="J7" s="31">
        <v>1809</v>
      </c>
      <c r="K7" s="31">
        <v>1800</v>
      </c>
      <c r="L7" s="31">
        <v>1457</v>
      </c>
      <c r="M7" s="31">
        <v>1462</v>
      </c>
      <c r="N7" s="31">
        <v>22</v>
      </c>
      <c r="O7" s="31">
        <v>4</v>
      </c>
      <c r="P7" s="32">
        <v>107</v>
      </c>
      <c r="Q7" s="32">
        <v>30</v>
      </c>
      <c r="R7" s="31">
        <v>80</v>
      </c>
      <c r="S7" s="31">
        <v>89</v>
      </c>
      <c r="T7" s="31">
        <v>1</v>
      </c>
      <c r="U7" s="31">
        <v>0</v>
      </c>
      <c r="V7" s="31">
        <v>2</v>
      </c>
      <c r="W7" s="31">
        <v>12</v>
      </c>
      <c r="X7" s="31">
        <v>0</v>
      </c>
      <c r="Y7" s="31">
        <v>3</v>
      </c>
      <c r="Z7" s="31">
        <v>24</v>
      </c>
      <c r="AA7" s="31">
        <v>13</v>
      </c>
      <c r="AB7" s="31">
        <v>2</v>
      </c>
      <c r="AC7" s="31">
        <v>7</v>
      </c>
      <c r="AD7" s="31">
        <v>55</v>
      </c>
      <c r="AE7" s="31">
        <v>75</v>
      </c>
      <c r="AF7" s="31">
        <v>59</v>
      </c>
      <c r="AG7" s="31">
        <v>105</v>
      </c>
    </row>
    <row r="8" spans="1:33" s="18" customFormat="1" ht="24.95" customHeight="1" x14ac:dyDescent="0.15">
      <c r="C8" s="77" t="s">
        <v>22</v>
      </c>
      <c r="D8" s="77"/>
      <c r="E8" s="77"/>
      <c r="F8" s="77"/>
      <c r="G8" s="77"/>
      <c r="I8" s="30">
        <v>482</v>
      </c>
      <c r="J8" s="31">
        <v>30</v>
      </c>
      <c r="K8" s="31">
        <v>452</v>
      </c>
      <c r="L8" s="31">
        <v>20</v>
      </c>
      <c r="M8" s="31">
        <v>274</v>
      </c>
      <c r="N8" s="31">
        <v>1</v>
      </c>
      <c r="O8" s="31">
        <v>10</v>
      </c>
      <c r="P8" s="32">
        <v>5</v>
      </c>
      <c r="Q8" s="32">
        <v>28</v>
      </c>
      <c r="R8" s="31">
        <v>2</v>
      </c>
      <c r="S8" s="31">
        <v>35</v>
      </c>
      <c r="T8" s="31">
        <v>0</v>
      </c>
      <c r="U8" s="31">
        <v>1</v>
      </c>
      <c r="V8" s="31">
        <v>0</v>
      </c>
      <c r="W8" s="31">
        <v>28</v>
      </c>
      <c r="X8" s="31">
        <v>0</v>
      </c>
      <c r="Y8" s="31">
        <v>7</v>
      </c>
      <c r="Z8" s="31">
        <v>0</v>
      </c>
      <c r="AA8" s="31">
        <v>0</v>
      </c>
      <c r="AB8" s="31">
        <v>0</v>
      </c>
      <c r="AC8" s="31">
        <v>8</v>
      </c>
      <c r="AD8" s="31">
        <v>2</v>
      </c>
      <c r="AE8" s="31">
        <v>50</v>
      </c>
      <c r="AF8" s="31">
        <v>0</v>
      </c>
      <c r="AG8" s="31">
        <v>11</v>
      </c>
    </row>
    <row r="9" spans="1:33" s="18" customFormat="1" ht="24.95" customHeight="1" x14ac:dyDescent="0.15">
      <c r="C9" s="77" t="s">
        <v>23</v>
      </c>
      <c r="D9" s="77"/>
      <c r="E9" s="77"/>
      <c r="F9" s="77"/>
      <c r="G9" s="77"/>
      <c r="I9" s="30">
        <v>1</v>
      </c>
      <c r="J9" s="31">
        <v>1</v>
      </c>
      <c r="K9" s="31">
        <v>0</v>
      </c>
      <c r="L9" s="31">
        <v>1</v>
      </c>
      <c r="M9" s="31">
        <v>0</v>
      </c>
      <c r="N9" s="31">
        <v>0</v>
      </c>
      <c r="O9" s="31">
        <v>0</v>
      </c>
      <c r="P9" s="32">
        <v>0</v>
      </c>
      <c r="Q9" s="32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</row>
    <row r="10" spans="1:33" s="33" customFormat="1" ht="24.95" customHeight="1" x14ac:dyDescent="0.15">
      <c r="C10" s="81" t="s">
        <v>24</v>
      </c>
      <c r="D10" s="81"/>
      <c r="E10" s="81"/>
      <c r="F10" s="81"/>
      <c r="G10" s="81"/>
      <c r="I10" s="34">
        <v>118</v>
      </c>
      <c r="J10" s="32">
        <v>18</v>
      </c>
      <c r="K10" s="32">
        <v>100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8</v>
      </c>
      <c r="U10" s="32">
        <v>0</v>
      </c>
      <c r="V10" s="32">
        <v>0</v>
      </c>
      <c r="W10" s="32">
        <v>0</v>
      </c>
      <c r="X10" s="32">
        <v>10</v>
      </c>
      <c r="Y10" s="32">
        <v>100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</row>
    <row r="11" spans="1:33" s="18" customFormat="1" ht="24.95" customHeight="1" x14ac:dyDescent="0.15">
      <c r="C11" s="77" t="s">
        <v>25</v>
      </c>
      <c r="D11" s="77"/>
      <c r="E11" s="77"/>
      <c r="F11" s="77"/>
      <c r="G11" s="77"/>
      <c r="I11" s="30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2">
        <v>0</v>
      </c>
      <c r="Q11" s="32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</row>
    <row r="12" spans="1:33" s="18" customFormat="1" ht="24.95" customHeight="1" x14ac:dyDescent="0.15">
      <c r="C12" s="81" t="s">
        <v>26</v>
      </c>
      <c r="D12" s="81"/>
      <c r="E12" s="81"/>
      <c r="F12" s="81"/>
      <c r="G12" s="81"/>
      <c r="I12" s="30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2">
        <v>0</v>
      </c>
      <c r="Q12" s="32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 s="2" customFormat="1" ht="30" customHeight="1" x14ac:dyDescent="0.15">
      <c r="B13" s="82" t="s">
        <v>27</v>
      </c>
      <c r="C13" s="82"/>
      <c r="D13" s="82"/>
      <c r="E13" s="82"/>
      <c r="F13" s="82"/>
      <c r="G13" s="82"/>
      <c r="I13" s="27">
        <v>2037</v>
      </c>
      <c r="J13" s="25">
        <v>993</v>
      </c>
      <c r="K13" s="25">
        <v>1044</v>
      </c>
      <c r="L13" s="25">
        <v>693</v>
      </c>
      <c r="M13" s="25">
        <v>682</v>
      </c>
      <c r="N13" s="25">
        <v>44</v>
      </c>
      <c r="O13" s="25">
        <v>30</v>
      </c>
      <c r="P13" s="26">
        <v>104</v>
      </c>
      <c r="Q13" s="26">
        <v>41</v>
      </c>
      <c r="R13" s="25">
        <v>53</v>
      </c>
      <c r="S13" s="25">
        <v>76</v>
      </c>
      <c r="T13" s="25">
        <v>9</v>
      </c>
      <c r="U13" s="25">
        <v>1</v>
      </c>
      <c r="V13" s="25">
        <v>1</v>
      </c>
      <c r="W13" s="25">
        <v>46</v>
      </c>
      <c r="X13" s="25">
        <v>5</v>
      </c>
      <c r="Y13" s="25">
        <v>29</v>
      </c>
      <c r="Z13" s="25">
        <v>15</v>
      </c>
      <c r="AA13" s="25">
        <v>7</v>
      </c>
      <c r="AB13" s="25">
        <v>3</v>
      </c>
      <c r="AC13" s="25">
        <v>7</v>
      </c>
      <c r="AD13" s="25">
        <v>31</v>
      </c>
      <c r="AE13" s="25">
        <v>104</v>
      </c>
      <c r="AF13" s="25">
        <v>35</v>
      </c>
      <c r="AG13" s="25">
        <v>21</v>
      </c>
    </row>
    <row r="14" spans="1:33" s="18" customFormat="1" ht="24.95" customHeight="1" x14ac:dyDescent="0.15">
      <c r="C14" s="77" t="s">
        <v>28</v>
      </c>
      <c r="D14" s="77"/>
      <c r="E14" s="84" t="s">
        <v>29</v>
      </c>
      <c r="F14" s="84"/>
      <c r="G14" s="35" t="s">
        <v>30</v>
      </c>
      <c r="I14" s="30">
        <v>1368</v>
      </c>
      <c r="J14" s="31">
        <v>546</v>
      </c>
      <c r="K14" s="31">
        <v>822</v>
      </c>
      <c r="L14" s="31">
        <v>337</v>
      </c>
      <c r="M14" s="31">
        <v>492</v>
      </c>
      <c r="N14" s="31">
        <v>36</v>
      </c>
      <c r="O14" s="31">
        <v>27</v>
      </c>
      <c r="P14" s="32">
        <v>72</v>
      </c>
      <c r="Q14" s="32">
        <v>34</v>
      </c>
      <c r="R14" s="31">
        <v>49</v>
      </c>
      <c r="S14" s="31">
        <v>76</v>
      </c>
      <c r="T14" s="31">
        <v>7</v>
      </c>
      <c r="U14" s="31">
        <v>0</v>
      </c>
      <c r="V14" s="31">
        <v>1</v>
      </c>
      <c r="W14" s="31">
        <v>44</v>
      </c>
      <c r="X14" s="31">
        <v>5</v>
      </c>
      <c r="Y14" s="31">
        <v>29</v>
      </c>
      <c r="Z14" s="31">
        <v>8</v>
      </c>
      <c r="AA14" s="31">
        <v>4</v>
      </c>
      <c r="AB14" s="31">
        <v>2</v>
      </c>
      <c r="AC14" s="31">
        <v>6</v>
      </c>
      <c r="AD14" s="31">
        <v>28</v>
      </c>
      <c r="AE14" s="31">
        <v>102</v>
      </c>
      <c r="AF14" s="31">
        <v>1</v>
      </c>
      <c r="AG14" s="31">
        <v>8</v>
      </c>
    </row>
    <row r="15" spans="1:33" s="33" customFormat="1" ht="24.95" customHeight="1" x14ac:dyDescent="0.15">
      <c r="C15" s="77"/>
      <c r="D15" s="77"/>
      <c r="E15" s="85" t="s">
        <v>31</v>
      </c>
      <c r="F15" s="85"/>
      <c r="G15" s="86" t="s">
        <v>32</v>
      </c>
      <c r="I15" s="36">
        <v>233</v>
      </c>
      <c r="J15" s="37">
        <v>140</v>
      </c>
      <c r="K15" s="37">
        <v>93</v>
      </c>
      <c r="L15" s="37">
        <v>124</v>
      </c>
      <c r="M15" s="37">
        <v>82</v>
      </c>
      <c r="N15" s="37">
        <v>0</v>
      </c>
      <c r="O15" s="37">
        <v>0</v>
      </c>
      <c r="P15" s="37">
        <v>1</v>
      </c>
      <c r="Q15" s="37">
        <v>0</v>
      </c>
      <c r="R15" s="37">
        <v>0</v>
      </c>
      <c r="S15" s="37">
        <v>0</v>
      </c>
      <c r="T15" s="37">
        <v>0</v>
      </c>
      <c r="U15" s="37">
        <v>1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1</v>
      </c>
      <c r="AD15" s="37">
        <v>1</v>
      </c>
      <c r="AE15" s="37">
        <v>2</v>
      </c>
      <c r="AF15" s="37">
        <v>14</v>
      </c>
      <c r="AG15" s="37">
        <v>7</v>
      </c>
    </row>
    <row r="16" spans="1:33" s="33" customFormat="1" ht="24.95" customHeight="1" x14ac:dyDescent="0.15">
      <c r="C16" s="81" t="s">
        <v>33</v>
      </c>
      <c r="D16" s="81"/>
      <c r="E16" s="81"/>
      <c r="F16" s="81"/>
      <c r="G16" s="85"/>
      <c r="I16" s="36">
        <v>343</v>
      </c>
      <c r="J16" s="37">
        <v>228</v>
      </c>
      <c r="K16" s="37">
        <v>115</v>
      </c>
      <c r="L16" s="37">
        <v>197</v>
      </c>
      <c r="M16" s="37">
        <v>100</v>
      </c>
      <c r="N16" s="37">
        <v>0</v>
      </c>
      <c r="O16" s="37">
        <v>0</v>
      </c>
      <c r="P16" s="37">
        <v>3</v>
      </c>
      <c r="Q16" s="37">
        <v>5</v>
      </c>
      <c r="R16" s="37">
        <v>2</v>
      </c>
      <c r="S16" s="37">
        <v>0</v>
      </c>
      <c r="T16" s="37">
        <v>2</v>
      </c>
      <c r="U16" s="37">
        <v>0</v>
      </c>
      <c r="V16" s="37">
        <v>0</v>
      </c>
      <c r="W16" s="37">
        <v>2</v>
      </c>
      <c r="X16" s="37">
        <v>0</v>
      </c>
      <c r="Y16" s="37">
        <v>0</v>
      </c>
      <c r="Z16" s="37">
        <v>4</v>
      </c>
      <c r="AA16" s="37">
        <v>2</v>
      </c>
      <c r="AB16" s="37">
        <v>0</v>
      </c>
      <c r="AC16" s="37">
        <v>0</v>
      </c>
      <c r="AD16" s="37">
        <v>0</v>
      </c>
      <c r="AE16" s="37">
        <v>0</v>
      </c>
      <c r="AF16" s="37">
        <v>20</v>
      </c>
      <c r="AG16" s="37">
        <v>6</v>
      </c>
    </row>
    <row r="17" spans="1:33" s="33" customFormat="1" ht="24.95" customHeight="1" x14ac:dyDescent="0.15">
      <c r="C17" s="81" t="s">
        <v>34</v>
      </c>
      <c r="D17" s="81"/>
      <c r="E17" s="81"/>
      <c r="F17" s="81"/>
      <c r="G17" s="38" t="s">
        <v>35</v>
      </c>
      <c r="I17" s="34">
        <v>93</v>
      </c>
      <c r="J17" s="39">
        <v>79</v>
      </c>
      <c r="K17" s="39">
        <v>14</v>
      </c>
      <c r="L17" s="32">
        <v>35</v>
      </c>
      <c r="M17" s="32">
        <v>8</v>
      </c>
      <c r="N17" s="32">
        <v>8</v>
      </c>
      <c r="O17" s="32">
        <v>3</v>
      </c>
      <c r="P17" s="32">
        <v>28</v>
      </c>
      <c r="Q17" s="32">
        <v>2</v>
      </c>
      <c r="R17" s="32">
        <v>2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3</v>
      </c>
      <c r="AA17" s="32">
        <v>1</v>
      </c>
      <c r="AB17" s="32">
        <v>1</v>
      </c>
      <c r="AC17" s="32">
        <v>0</v>
      </c>
      <c r="AD17" s="32">
        <v>2</v>
      </c>
      <c r="AE17" s="32">
        <v>0</v>
      </c>
      <c r="AF17" s="32">
        <v>0</v>
      </c>
      <c r="AG17" s="32">
        <v>0</v>
      </c>
    </row>
    <row r="18" spans="1:33" s="2" customFormat="1" ht="30" customHeight="1" x14ac:dyDescent="0.15">
      <c r="B18" s="82" t="s">
        <v>36</v>
      </c>
      <c r="C18" s="82"/>
      <c r="D18" s="82"/>
      <c r="E18" s="82"/>
      <c r="F18" s="82"/>
      <c r="G18" s="82"/>
      <c r="I18" s="27">
        <v>1455</v>
      </c>
      <c r="J18" s="40">
        <v>923</v>
      </c>
      <c r="K18" s="40">
        <v>532</v>
      </c>
      <c r="L18" s="25">
        <v>311</v>
      </c>
      <c r="M18" s="25">
        <v>175</v>
      </c>
      <c r="N18" s="25">
        <v>127</v>
      </c>
      <c r="O18" s="25">
        <v>63</v>
      </c>
      <c r="P18" s="26">
        <v>343</v>
      </c>
      <c r="Q18" s="26">
        <v>27</v>
      </c>
      <c r="R18" s="25">
        <v>65</v>
      </c>
      <c r="S18" s="25">
        <v>106</v>
      </c>
      <c r="T18" s="25">
        <v>25</v>
      </c>
      <c r="U18" s="25">
        <v>7</v>
      </c>
      <c r="V18" s="25">
        <v>13</v>
      </c>
      <c r="W18" s="25">
        <v>51</v>
      </c>
      <c r="X18" s="25">
        <v>1</v>
      </c>
      <c r="Y18" s="25">
        <v>16</v>
      </c>
      <c r="Z18" s="25">
        <v>1</v>
      </c>
      <c r="AA18" s="25">
        <v>3</v>
      </c>
      <c r="AB18" s="25">
        <v>1</v>
      </c>
      <c r="AC18" s="25">
        <v>17</v>
      </c>
      <c r="AD18" s="25">
        <v>35</v>
      </c>
      <c r="AE18" s="25">
        <v>66</v>
      </c>
      <c r="AF18" s="25">
        <v>1</v>
      </c>
      <c r="AG18" s="25">
        <v>1</v>
      </c>
    </row>
    <row r="19" spans="1:33" s="2" customFormat="1" ht="30" customHeight="1" x14ac:dyDescent="0.15">
      <c r="B19" s="82" t="s">
        <v>37</v>
      </c>
      <c r="C19" s="82"/>
      <c r="D19" s="82"/>
      <c r="E19" s="82"/>
      <c r="F19" s="82"/>
      <c r="G19" s="82"/>
      <c r="I19" s="27">
        <v>82</v>
      </c>
      <c r="J19" s="40">
        <v>26</v>
      </c>
      <c r="K19" s="40">
        <v>56</v>
      </c>
      <c r="L19" s="25">
        <v>21</v>
      </c>
      <c r="M19" s="25">
        <v>30</v>
      </c>
      <c r="N19" s="25">
        <v>3</v>
      </c>
      <c r="O19" s="25">
        <v>4</v>
      </c>
      <c r="P19" s="26">
        <v>2</v>
      </c>
      <c r="Q19" s="26">
        <v>3</v>
      </c>
      <c r="R19" s="25">
        <v>0</v>
      </c>
      <c r="S19" s="25">
        <v>9</v>
      </c>
      <c r="T19" s="25">
        <v>0</v>
      </c>
      <c r="U19" s="25">
        <v>0</v>
      </c>
      <c r="V19" s="25">
        <v>0</v>
      </c>
      <c r="W19" s="25">
        <v>3</v>
      </c>
      <c r="X19" s="25">
        <v>0</v>
      </c>
      <c r="Y19" s="25">
        <v>1</v>
      </c>
      <c r="Z19" s="25">
        <v>0</v>
      </c>
      <c r="AA19" s="25">
        <v>1</v>
      </c>
      <c r="AB19" s="25">
        <v>0</v>
      </c>
      <c r="AC19" s="25">
        <v>0</v>
      </c>
      <c r="AD19" s="25">
        <v>0</v>
      </c>
      <c r="AE19" s="25">
        <v>4</v>
      </c>
      <c r="AF19" s="25">
        <v>0</v>
      </c>
      <c r="AG19" s="25">
        <v>1</v>
      </c>
    </row>
    <row r="20" spans="1:33" s="2" customFormat="1" ht="30" customHeight="1" x14ac:dyDescent="0.15">
      <c r="B20" s="82" t="s">
        <v>38</v>
      </c>
      <c r="C20" s="82"/>
      <c r="D20" s="82"/>
      <c r="E20" s="82"/>
      <c r="F20" s="82"/>
      <c r="G20" s="82"/>
      <c r="I20" s="27">
        <v>272</v>
      </c>
      <c r="J20" s="40">
        <v>159</v>
      </c>
      <c r="K20" s="40">
        <v>113</v>
      </c>
      <c r="L20" s="25">
        <v>144</v>
      </c>
      <c r="M20" s="25">
        <v>87</v>
      </c>
      <c r="N20" s="25">
        <v>3</v>
      </c>
      <c r="O20" s="25">
        <v>2</v>
      </c>
      <c r="P20" s="26">
        <v>2</v>
      </c>
      <c r="Q20" s="26">
        <v>1</v>
      </c>
      <c r="R20" s="25">
        <v>4</v>
      </c>
      <c r="S20" s="25">
        <v>7</v>
      </c>
      <c r="T20" s="25">
        <v>2</v>
      </c>
      <c r="U20" s="25">
        <v>0</v>
      </c>
      <c r="V20" s="25">
        <v>1</v>
      </c>
      <c r="W20" s="25">
        <v>3</v>
      </c>
      <c r="X20" s="25">
        <v>0</v>
      </c>
      <c r="Y20" s="25">
        <v>1</v>
      </c>
      <c r="Z20" s="25">
        <v>0</v>
      </c>
      <c r="AA20" s="25">
        <v>0</v>
      </c>
      <c r="AB20" s="25">
        <v>0</v>
      </c>
      <c r="AC20" s="25">
        <v>2</v>
      </c>
      <c r="AD20" s="25">
        <v>3</v>
      </c>
      <c r="AE20" s="25">
        <v>5</v>
      </c>
      <c r="AF20" s="25">
        <v>0</v>
      </c>
      <c r="AG20" s="25">
        <v>5</v>
      </c>
    </row>
    <row r="21" spans="1:33" s="2" customFormat="1" ht="30" customHeight="1" x14ac:dyDescent="0.15">
      <c r="A21" s="41"/>
      <c r="B21" s="83" t="s">
        <v>39</v>
      </c>
      <c r="C21" s="83"/>
      <c r="D21" s="83"/>
      <c r="E21" s="83"/>
      <c r="F21" s="83"/>
      <c r="G21" s="83"/>
      <c r="H21" s="42"/>
      <c r="I21" s="43">
        <v>4</v>
      </c>
      <c r="J21" s="44">
        <v>0</v>
      </c>
      <c r="K21" s="44">
        <v>4</v>
      </c>
      <c r="L21" s="45">
        <v>0</v>
      </c>
      <c r="M21" s="45">
        <v>4</v>
      </c>
      <c r="N21" s="45">
        <v>0</v>
      </c>
      <c r="O21" s="45">
        <v>0</v>
      </c>
      <c r="P21" s="46">
        <v>0</v>
      </c>
      <c r="Q21" s="46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 s="2" customFormat="1" ht="24.95" customHeight="1" x14ac:dyDescent="0.15">
      <c r="B22" s="2" t="s">
        <v>40</v>
      </c>
      <c r="I22" s="27"/>
      <c r="J22" s="25"/>
      <c r="K22" s="25"/>
      <c r="L22" s="25"/>
      <c r="M22" s="25"/>
      <c r="N22" s="25"/>
      <c r="O22" s="25"/>
      <c r="P22" s="26"/>
      <c r="Q22" s="26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s="18" customFormat="1" ht="24.95" customHeight="1" x14ac:dyDescent="0.15">
      <c r="C23" s="77" t="s">
        <v>41</v>
      </c>
      <c r="D23" s="77"/>
      <c r="E23" s="77"/>
      <c r="F23" s="77"/>
      <c r="G23" s="77"/>
      <c r="I23" s="30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2">
        <v>0</v>
      </c>
      <c r="Q23" s="32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</row>
    <row r="24" spans="1:33" s="18" customFormat="1" ht="24.95" customHeight="1" x14ac:dyDescent="0.15">
      <c r="C24" s="77" t="s">
        <v>42</v>
      </c>
      <c r="D24" s="77"/>
      <c r="E24" s="77"/>
      <c r="F24" s="77"/>
      <c r="G24" s="77"/>
      <c r="I24" s="30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2">
        <v>0</v>
      </c>
      <c r="Q24" s="32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 s="18" customFormat="1" ht="24.95" customHeight="1" x14ac:dyDescent="0.15">
      <c r="C25" s="77" t="s">
        <v>43</v>
      </c>
      <c r="D25" s="77"/>
      <c r="E25" s="77"/>
      <c r="F25" s="77"/>
      <c r="G25" s="77"/>
      <c r="I25" s="30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2">
        <v>0</v>
      </c>
      <c r="Q25" s="32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</row>
    <row r="26" spans="1:33" s="18" customFormat="1" ht="24.95" customHeight="1" x14ac:dyDescent="0.15">
      <c r="C26" s="78" t="s">
        <v>44</v>
      </c>
      <c r="D26" s="78"/>
      <c r="E26" s="78"/>
      <c r="F26" s="78"/>
      <c r="G26" s="78"/>
      <c r="I26" s="30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2">
        <v>0</v>
      </c>
      <c r="Q26" s="32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 s="18" customFormat="1" ht="24.95" customHeight="1" x14ac:dyDescent="0.15">
      <c r="A27" s="47"/>
      <c r="B27" s="47"/>
      <c r="C27" s="79" t="s">
        <v>45</v>
      </c>
      <c r="D27" s="79"/>
      <c r="E27" s="79"/>
      <c r="F27" s="79"/>
      <c r="G27" s="79"/>
      <c r="H27" s="48"/>
      <c r="I27" s="49">
        <v>0</v>
      </c>
      <c r="J27" s="31">
        <v>0</v>
      </c>
      <c r="K27" s="50">
        <v>0</v>
      </c>
      <c r="L27" s="51">
        <v>0</v>
      </c>
      <c r="M27" s="51">
        <v>0</v>
      </c>
      <c r="N27" s="51">
        <v>0</v>
      </c>
      <c r="O27" s="51">
        <v>0</v>
      </c>
      <c r="P27" s="52">
        <v>0</v>
      </c>
      <c r="Q27" s="52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</row>
    <row r="28" spans="1:33" s="2" customFormat="1" ht="30" customHeight="1" x14ac:dyDescent="0.15">
      <c r="B28" s="80" t="s">
        <v>46</v>
      </c>
      <c r="C28" s="80"/>
      <c r="D28" s="80"/>
      <c r="E28" s="80"/>
      <c r="F28" s="80"/>
      <c r="G28" s="80"/>
      <c r="I28" s="27">
        <v>4893</v>
      </c>
      <c r="J28" s="53">
        <v>2369</v>
      </c>
      <c r="K28" s="53">
        <v>2524</v>
      </c>
      <c r="L28" s="25">
        <v>1960</v>
      </c>
      <c r="M28" s="25">
        <v>1984</v>
      </c>
      <c r="N28" s="25">
        <v>28</v>
      </c>
      <c r="O28" s="25">
        <v>15</v>
      </c>
      <c r="P28" s="26">
        <v>112</v>
      </c>
      <c r="Q28" s="26">
        <v>59</v>
      </c>
      <c r="R28" s="25">
        <v>84</v>
      </c>
      <c r="S28" s="25">
        <v>124</v>
      </c>
      <c r="T28" s="25">
        <v>1</v>
      </c>
      <c r="U28" s="25">
        <v>1</v>
      </c>
      <c r="V28" s="25">
        <v>2</v>
      </c>
      <c r="W28" s="25">
        <v>40</v>
      </c>
      <c r="X28" s="25">
        <v>0</v>
      </c>
      <c r="Y28" s="25">
        <v>12</v>
      </c>
      <c r="Z28" s="25">
        <v>28</v>
      </c>
      <c r="AA28" s="25">
        <v>15</v>
      </c>
      <c r="AB28" s="25">
        <v>2</v>
      </c>
      <c r="AC28" s="25">
        <v>15</v>
      </c>
      <c r="AD28" s="25">
        <v>58</v>
      </c>
      <c r="AE28" s="25">
        <v>127</v>
      </c>
      <c r="AF28" s="25">
        <v>94</v>
      </c>
      <c r="AG28" s="25">
        <v>132</v>
      </c>
    </row>
    <row r="29" spans="1:33" s="18" customFormat="1" ht="24.95" customHeight="1" x14ac:dyDescent="0.15">
      <c r="C29" s="77" t="s">
        <v>21</v>
      </c>
      <c r="D29" s="77"/>
      <c r="E29" s="77"/>
      <c r="F29" s="77"/>
      <c r="G29" s="77"/>
      <c r="I29" s="30">
        <v>4407</v>
      </c>
      <c r="J29" s="54">
        <v>2338</v>
      </c>
      <c r="K29" s="54">
        <v>2069</v>
      </c>
      <c r="L29" s="31">
        <v>1939</v>
      </c>
      <c r="M29" s="31">
        <v>1709</v>
      </c>
      <c r="N29" s="31">
        <v>27</v>
      </c>
      <c r="O29" s="31">
        <v>4</v>
      </c>
      <c r="P29" s="32">
        <v>107</v>
      </c>
      <c r="Q29" s="32">
        <v>31</v>
      </c>
      <c r="R29" s="31">
        <v>82</v>
      </c>
      <c r="S29" s="31">
        <v>89</v>
      </c>
      <c r="T29" s="31">
        <v>1</v>
      </c>
      <c r="U29" s="31">
        <v>0</v>
      </c>
      <c r="V29" s="31">
        <v>2</v>
      </c>
      <c r="W29" s="31">
        <v>12</v>
      </c>
      <c r="X29" s="31">
        <v>0</v>
      </c>
      <c r="Y29" s="31">
        <v>4</v>
      </c>
      <c r="Z29" s="31">
        <v>28</v>
      </c>
      <c r="AA29" s="31">
        <v>15</v>
      </c>
      <c r="AB29" s="31">
        <v>2</v>
      </c>
      <c r="AC29" s="31">
        <v>7</v>
      </c>
      <c r="AD29" s="31">
        <v>56</v>
      </c>
      <c r="AE29" s="31">
        <v>77</v>
      </c>
      <c r="AF29" s="31">
        <v>94</v>
      </c>
      <c r="AG29" s="31">
        <v>121</v>
      </c>
    </row>
    <row r="30" spans="1:33" s="18" customFormat="1" ht="24.95" customHeight="1" thickBot="1" x14ac:dyDescent="0.2">
      <c r="A30" s="55"/>
      <c r="B30" s="55"/>
      <c r="C30" s="76" t="s">
        <v>22</v>
      </c>
      <c r="D30" s="76"/>
      <c r="E30" s="76"/>
      <c r="F30" s="76"/>
      <c r="G30" s="76"/>
      <c r="H30" s="56"/>
      <c r="I30" s="57">
        <v>486</v>
      </c>
      <c r="J30" s="58">
        <v>31</v>
      </c>
      <c r="K30" s="58">
        <v>455</v>
      </c>
      <c r="L30" s="59">
        <v>21</v>
      </c>
      <c r="M30" s="59">
        <v>275</v>
      </c>
      <c r="N30" s="59">
        <v>1</v>
      </c>
      <c r="O30" s="59">
        <v>11</v>
      </c>
      <c r="P30" s="60">
        <v>5</v>
      </c>
      <c r="Q30" s="60">
        <v>28</v>
      </c>
      <c r="R30" s="59">
        <v>2</v>
      </c>
      <c r="S30" s="59">
        <v>35</v>
      </c>
      <c r="T30" s="59">
        <v>0</v>
      </c>
      <c r="U30" s="59">
        <v>1</v>
      </c>
      <c r="V30" s="59">
        <v>0</v>
      </c>
      <c r="W30" s="59">
        <v>28</v>
      </c>
      <c r="X30" s="59">
        <v>0</v>
      </c>
      <c r="Y30" s="59">
        <v>8</v>
      </c>
      <c r="Z30" s="59">
        <v>0</v>
      </c>
      <c r="AA30" s="59">
        <v>0</v>
      </c>
      <c r="AB30" s="59">
        <v>0</v>
      </c>
      <c r="AC30" s="59">
        <v>8</v>
      </c>
      <c r="AD30" s="59">
        <v>2</v>
      </c>
      <c r="AE30" s="59">
        <v>50</v>
      </c>
      <c r="AF30" s="59">
        <v>0</v>
      </c>
      <c r="AG30" s="59">
        <v>11</v>
      </c>
    </row>
  </sheetData>
  <mergeCells count="33">
    <mergeCell ref="AD3:AE3"/>
    <mergeCell ref="AF3:AG3"/>
    <mergeCell ref="C10:G10"/>
    <mergeCell ref="A3:H4"/>
    <mergeCell ref="X3:Y3"/>
    <mergeCell ref="Z3:AA3"/>
    <mergeCell ref="AB3:AC3"/>
    <mergeCell ref="B5:G5"/>
    <mergeCell ref="B6:G6"/>
    <mergeCell ref="C7:G7"/>
    <mergeCell ref="C8:G8"/>
    <mergeCell ref="C9:G9"/>
    <mergeCell ref="C23:G23"/>
    <mergeCell ref="C11:G11"/>
    <mergeCell ref="C12:G12"/>
    <mergeCell ref="B13:G13"/>
    <mergeCell ref="C14:D15"/>
    <mergeCell ref="E14:F14"/>
    <mergeCell ref="E15:F15"/>
    <mergeCell ref="G15:G16"/>
    <mergeCell ref="C16:F16"/>
    <mergeCell ref="C17:F17"/>
    <mergeCell ref="B18:G18"/>
    <mergeCell ref="B19:G19"/>
    <mergeCell ref="B20:G20"/>
    <mergeCell ref="B21:G21"/>
    <mergeCell ref="C30:G30"/>
    <mergeCell ref="C24:G24"/>
    <mergeCell ref="C25:G25"/>
    <mergeCell ref="C26:G26"/>
    <mergeCell ref="C27:G27"/>
    <mergeCell ref="B28:G28"/>
    <mergeCell ref="C29:G29"/>
  </mergeCells>
  <phoneticPr fontId="3"/>
  <printOptions horizontalCentered="1"/>
  <pageMargins left="0.59055118110236227" right="0.59055118110236227" top="0.78740157480314965" bottom="0.78740157480314965" header="0.39370078740157483" footer="0.59055118110236227"/>
  <pageSetup paperSize="9" firstPageNumber="80" orientation="portrait" useFirstPageNumber="1" r:id="rId1"/>
  <headerFooter alignWithMargins="0">
    <oddFooter>&amp;C&amp;10－ &amp;P －</oddFooter>
  </headerFooter>
  <colBreaks count="1" manualBreakCount="1">
    <brk id="17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Q32"/>
  <sheetViews>
    <sheetView showGridLines="0" zoomScale="130" zoomScaleNormal="130" zoomScaleSheetLayoutView="150" workbookViewId="0"/>
  </sheetViews>
  <sheetFormatPr defaultColWidth="8.1640625" defaultRowHeight="11.25" x14ac:dyDescent="0.15"/>
  <cols>
    <col min="1" max="1" width="1.83203125" style="11" customWidth="1"/>
    <col min="2" max="2" width="2.33203125" style="11" customWidth="1"/>
    <col min="3" max="3" width="2.83203125" style="11" customWidth="1"/>
    <col min="4" max="4" width="8.83203125" style="11" customWidth="1"/>
    <col min="5" max="5" width="7.83203125" style="11" customWidth="1"/>
    <col min="6" max="6" width="11.33203125" style="11" customWidth="1"/>
    <col min="7" max="7" width="5.83203125" style="11" customWidth="1"/>
    <col min="8" max="8" width="1.83203125" style="11" customWidth="1"/>
    <col min="9" max="17" width="7.33203125" style="9" customWidth="1"/>
    <col min="18" max="16384" width="8.1640625" style="11"/>
  </cols>
  <sheetData>
    <row r="1" spans="1:17" s="2" customFormat="1" ht="21" customHeight="1" x14ac:dyDescent="0.15">
      <c r="A1" s="1" t="s">
        <v>47</v>
      </c>
      <c r="I1" s="3"/>
      <c r="J1" s="3"/>
    </row>
    <row r="2" spans="1:17" ht="21" customHeight="1" thickBot="1" x14ac:dyDescent="0.2">
      <c r="A2" s="5" t="s">
        <v>48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10" t="s">
        <v>2</v>
      </c>
    </row>
    <row r="3" spans="1:17" ht="30" customHeight="1" x14ac:dyDescent="0.15">
      <c r="A3" s="88" t="s">
        <v>3</v>
      </c>
      <c r="B3" s="88"/>
      <c r="C3" s="88"/>
      <c r="D3" s="88"/>
      <c r="E3" s="88"/>
      <c r="F3" s="88"/>
      <c r="G3" s="88"/>
      <c r="H3" s="89"/>
      <c r="I3" s="92" t="s">
        <v>49</v>
      </c>
      <c r="J3" s="100"/>
      <c r="K3" s="93"/>
      <c r="L3" s="92" t="s">
        <v>50</v>
      </c>
      <c r="M3" s="93"/>
      <c r="N3" s="101" t="s">
        <v>51</v>
      </c>
      <c r="O3" s="93"/>
      <c r="P3" s="92" t="s">
        <v>52</v>
      </c>
      <c r="Q3" s="101"/>
    </row>
    <row r="4" spans="1:17" ht="30" customHeight="1" x14ac:dyDescent="0.15">
      <c r="A4" s="90"/>
      <c r="B4" s="90"/>
      <c r="C4" s="90"/>
      <c r="D4" s="90"/>
      <c r="E4" s="90"/>
      <c r="F4" s="90"/>
      <c r="G4" s="90"/>
      <c r="H4" s="91"/>
      <c r="I4" s="19" t="s">
        <v>16</v>
      </c>
      <c r="J4" s="20" t="s">
        <v>17</v>
      </c>
      <c r="K4" s="20" t="s">
        <v>18</v>
      </c>
      <c r="L4" s="20" t="s">
        <v>17</v>
      </c>
      <c r="M4" s="62" t="s">
        <v>18</v>
      </c>
      <c r="N4" s="63" t="s">
        <v>17</v>
      </c>
      <c r="O4" s="20" t="s">
        <v>18</v>
      </c>
      <c r="P4" s="20" t="s">
        <v>17</v>
      </c>
      <c r="Q4" s="64" t="s">
        <v>18</v>
      </c>
    </row>
    <row r="5" spans="1:17" s="2" customFormat="1" ht="30" customHeight="1" x14ac:dyDescent="0.15">
      <c r="B5" s="87" t="s">
        <v>53</v>
      </c>
      <c r="C5" s="87"/>
      <c r="D5" s="87"/>
      <c r="E5" s="87"/>
      <c r="F5" s="87"/>
      <c r="G5" s="87"/>
      <c r="H5" s="65"/>
      <c r="I5" s="25">
        <f>J5+K5</f>
        <v>94</v>
      </c>
      <c r="J5" s="25">
        <f>L5+N5+P5</f>
        <v>54</v>
      </c>
      <c r="K5" s="25">
        <f>M5+O5+Q5</f>
        <v>40</v>
      </c>
      <c r="L5" s="25">
        <f t="shared" ref="L5:Q5" si="0">L6+L13+L18+L19+L20+L21</f>
        <v>32</v>
      </c>
      <c r="M5" s="25">
        <f t="shared" si="0"/>
        <v>34</v>
      </c>
      <c r="N5" s="25">
        <f t="shared" si="0"/>
        <v>21</v>
      </c>
      <c r="O5" s="25">
        <f t="shared" si="0"/>
        <v>4</v>
      </c>
      <c r="P5" s="25">
        <f t="shared" si="0"/>
        <v>1</v>
      </c>
      <c r="Q5" s="25">
        <f t="shared" si="0"/>
        <v>2</v>
      </c>
    </row>
    <row r="6" spans="1:17" s="2" customFormat="1" ht="30" customHeight="1" x14ac:dyDescent="0.15">
      <c r="B6" s="82" t="s">
        <v>54</v>
      </c>
      <c r="C6" s="82"/>
      <c r="D6" s="82"/>
      <c r="E6" s="82"/>
      <c r="F6" s="82"/>
      <c r="G6" s="82"/>
      <c r="H6" s="66"/>
      <c r="I6" s="25">
        <f t="shared" ref="I6:I30" si="1">J6+K6</f>
        <v>13</v>
      </c>
      <c r="J6" s="25">
        <f>L6+N6+P6</f>
        <v>6</v>
      </c>
      <c r="K6" s="25">
        <f>M6+O6+Q6</f>
        <v>7</v>
      </c>
      <c r="L6" s="25">
        <f t="shared" ref="L6:Q6" si="2">SUM(L7:L12)</f>
        <v>6</v>
      </c>
      <c r="M6" s="25">
        <f t="shared" si="2"/>
        <v>7</v>
      </c>
      <c r="N6" s="25">
        <f t="shared" si="2"/>
        <v>0</v>
      </c>
      <c r="O6" s="25">
        <f t="shared" si="2"/>
        <v>0</v>
      </c>
      <c r="P6" s="25">
        <f t="shared" si="2"/>
        <v>0</v>
      </c>
      <c r="Q6" s="25">
        <f t="shared" si="2"/>
        <v>0</v>
      </c>
    </row>
    <row r="7" spans="1:17" s="18" customFormat="1" ht="24.95" customHeight="1" x14ac:dyDescent="0.15">
      <c r="C7" s="77" t="s">
        <v>21</v>
      </c>
      <c r="D7" s="77"/>
      <c r="E7" s="77"/>
      <c r="F7" s="77"/>
      <c r="G7" s="77"/>
      <c r="H7" s="67"/>
      <c r="I7" s="31">
        <f t="shared" si="1"/>
        <v>8</v>
      </c>
      <c r="J7" s="31">
        <f t="shared" ref="J7:K30" si="3">L7+N7+P7</f>
        <v>5</v>
      </c>
      <c r="K7" s="31">
        <f t="shared" si="3"/>
        <v>3</v>
      </c>
      <c r="L7" s="31">
        <v>5</v>
      </c>
      <c r="M7" s="31">
        <v>3</v>
      </c>
      <c r="N7" s="31">
        <v>0</v>
      </c>
      <c r="O7" s="31">
        <v>0</v>
      </c>
      <c r="P7" s="31">
        <v>0</v>
      </c>
      <c r="Q7" s="31">
        <v>0</v>
      </c>
    </row>
    <row r="8" spans="1:17" s="18" customFormat="1" ht="24.95" customHeight="1" x14ac:dyDescent="0.15">
      <c r="C8" s="77" t="s">
        <v>55</v>
      </c>
      <c r="D8" s="77"/>
      <c r="E8" s="77"/>
      <c r="F8" s="77"/>
      <c r="G8" s="77"/>
      <c r="H8" s="67"/>
      <c r="I8" s="31">
        <f t="shared" si="1"/>
        <v>5</v>
      </c>
      <c r="J8" s="31">
        <f t="shared" si="3"/>
        <v>1</v>
      </c>
      <c r="K8" s="31">
        <f t="shared" si="3"/>
        <v>4</v>
      </c>
      <c r="L8" s="31">
        <v>1</v>
      </c>
      <c r="M8" s="31">
        <v>4</v>
      </c>
      <c r="N8" s="31">
        <v>0</v>
      </c>
      <c r="O8" s="31">
        <v>0</v>
      </c>
      <c r="P8" s="31">
        <v>0</v>
      </c>
      <c r="Q8" s="31">
        <v>0</v>
      </c>
    </row>
    <row r="9" spans="1:17" s="18" customFormat="1" ht="24.95" customHeight="1" x14ac:dyDescent="0.15">
      <c r="C9" s="77" t="s">
        <v>23</v>
      </c>
      <c r="D9" s="77"/>
      <c r="E9" s="77"/>
      <c r="F9" s="77"/>
      <c r="G9" s="77"/>
      <c r="H9" s="67"/>
      <c r="I9" s="31">
        <f t="shared" si="1"/>
        <v>0</v>
      </c>
      <c r="J9" s="31">
        <f t="shared" si="3"/>
        <v>0</v>
      </c>
      <c r="K9" s="31">
        <f t="shared" si="3"/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</row>
    <row r="10" spans="1:17" s="18" customFormat="1" ht="24.95" customHeight="1" x14ac:dyDescent="0.15">
      <c r="C10" s="77" t="s">
        <v>24</v>
      </c>
      <c r="D10" s="77"/>
      <c r="E10" s="77"/>
      <c r="F10" s="77"/>
      <c r="G10" s="77"/>
      <c r="H10" s="67"/>
      <c r="I10" s="31">
        <f t="shared" si="1"/>
        <v>0</v>
      </c>
      <c r="J10" s="31">
        <f t="shared" si="3"/>
        <v>0</v>
      </c>
      <c r="K10" s="31">
        <f t="shared" si="3"/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</row>
    <row r="11" spans="1:17" s="18" customFormat="1" ht="24.95" customHeight="1" x14ac:dyDescent="0.15">
      <c r="C11" s="77" t="s">
        <v>25</v>
      </c>
      <c r="D11" s="77"/>
      <c r="E11" s="77"/>
      <c r="F11" s="77"/>
      <c r="G11" s="77"/>
      <c r="H11" s="67"/>
      <c r="I11" s="31">
        <f t="shared" si="1"/>
        <v>0</v>
      </c>
      <c r="J11" s="31">
        <f t="shared" si="3"/>
        <v>0</v>
      </c>
      <c r="K11" s="31">
        <f t="shared" si="3"/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</row>
    <row r="12" spans="1:17" s="18" customFormat="1" ht="24.95" customHeight="1" x14ac:dyDescent="0.15">
      <c r="C12" s="77" t="s">
        <v>26</v>
      </c>
      <c r="D12" s="77"/>
      <c r="E12" s="77"/>
      <c r="F12" s="77"/>
      <c r="G12" s="77"/>
      <c r="H12" s="67"/>
      <c r="I12" s="31">
        <f t="shared" si="1"/>
        <v>0</v>
      </c>
      <c r="J12" s="31">
        <f t="shared" si="3"/>
        <v>0</v>
      </c>
      <c r="K12" s="31">
        <f t="shared" si="3"/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</row>
    <row r="13" spans="1:17" s="2" customFormat="1" ht="30" customHeight="1" x14ac:dyDescent="0.15">
      <c r="B13" s="82" t="s">
        <v>27</v>
      </c>
      <c r="C13" s="82"/>
      <c r="D13" s="82"/>
      <c r="E13" s="82"/>
      <c r="F13" s="82"/>
      <c r="G13" s="82"/>
      <c r="H13" s="66"/>
      <c r="I13" s="25">
        <f t="shared" si="1"/>
        <v>27</v>
      </c>
      <c r="J13" s="25">
        <f t="shared" si="3"/>
        <v>16</v>
      </c>
      <c r="K13" s="25">
        <f t="shared" si="3"/>
        <v>11</v>
      </c>
      <c r="L13" s="25">
        <f t="shared" ref="L13:Q13" si="4">SUM(L14:L17)</f>
        <v>11</v>
      </c>
      <c r="M13" s="25">
        <f t="shared" si="4"/>
        <v>11</v>
      </c>
      <c r="N13" s="25">
        <f t="shared" si="4"/>
        <v>5</v>
      </c>
      <c r="O13" s="25">
        <f t="shared" si="4"/>
        <v>0</v>
      </c>
      <c r="P13" s="25">
        <f t="shared" si="4"/>
        <v>0</v>
      </c>
      <c r="Q13" s="25">
        <f t="shared" si="4"/>
        <v>0</v>
      </c>
    </row>
    <row r="14" spans="1:17" s="18" customFormat="1" ht="24.95" customHeight="1" x14ac:dyDescent="0.15">
      <c r="C14" s="77" t="s">
        <v>56</v>
      </c>
      <c r="D14" s="77"/>
      <c r="E14" s="84" t="s">
        <v>29</v>
      </c>
      <c r="F14" s="84"/>
      <c r="G14" s="35" t="s">
        <v>30</v>
      </c>
      <c r="H14" s="67"/>
      <c r="I14" s="31">
        <f t="shared" si="1"/>
        <v>16</v>
      </c>
      <c r="J14" s="31">
        <f t="shared" si="3"/>
        <v>10</v>
      </c>
      <c r="K14" s="31">
        <f t="shared" si="3"/>
        <v>6</v>
      </c>
      <c r="L14" s="31">
        <v>8</v>
      </c>
      <c r="M14" s="31">
        <v>6</v>
      </c>
      <c r="N14" s="31">
        <v>2</v>
      </c>
      <c r="O14" s="31">
        <v>0</v>
      </c>
      <c r="P14" s="31">
        <v>0</v>
      </c>
      <c r="Q14" s="31">
        <v>0</v>
      </c>
    </row>
    <row r="15" spans="1:17" s="18" customFormat="1" ht="24.95" customHeight="1" x14ac:dyDescent="0.15">
      <c r="C15" s="77"/>
      <c r="D15" s="77"/>
      <c r="E15" s="84" t="s">
        <v>31</v>
      </c>
      <c r="F15" s="84"/>
      <c r="G15" s="99" t="s">
        <v>57</v>
      </c>
      <c r="H15" s="67"/>
      <c r="I15" s="31">
        <f t="shared" si="1"/>
        <v>1</v>
      </c>
      <c r="J15" s="31">
        <f t="shared" si="3"/>
        <v>0</v>
      </c>
      <c r="K15" s="31">
        <f t="shared" si="3"/>
        <v>1</v>
      </c>
      <c r="L15" s="32">
        <v>0</v>
      </c>
      <c r="M15" s="32">
        <v>1</v>
      </c>
      <c r="N15" s="31">
        <v>0</v>
      </c>
      <c r="O15" s="31">
        <v>0</v>
      </c>
      <c r="P15" s="31">
        <v>0</v>
      </c>
      <c r="Q15" s="31">
        <v>0</v>
      </c>
    </row>
    <row r="16" spans="1:17" s="18" customFormat="1" ht="24.95" customHeight="1" x14ac:dyDescent="0.15">
      <c r="C16" s="77" t="s">
        <v>33</v>
      </c>
      <c r="D16" s="77"/>
      <c r="E16" s="77"/>
      <c r="F16" s="77"/>
      <c r="G16" s="84"/>
      <c r="H16" s="67"/>
      <c r="I16" s="31">
        <f t="shared" si="1"/>
        <v>4</v>
      </c>
      <c r="J16" s="31">
        <f t="shared" si="3"/>
        <v>0</v>
      </c>
      <c r="K16" s="31">
        <f t="shared" si="3"/>
        <v>4</v>
      </c>
      <c r="L16" s="32">
        <v>0</v>
      </c>
      <c r="M16" s="32">
        <v>4</v>
      </c>
      <c r="N16" s="31">
        <v>0</v>
      </c>
      <c r="O16" s="31">
        <v>0</v>
      </c>
      <c r="P16" s="31">
        <v>0</v>
      </c>
      <c r="Q16" s="31">
        <v>0</v>
      </c>
    </row>
    <row r="17" spans="1:17" s="18" customFormat="1" ht="24.95" customHeight="1" x14ac:dyDescent="0.15">
      <c r="C17" s="77" t="s">
        <v>34</v>
      </c>
      <c r="D17" s="77"/>
      <c r="E17" s="77"/>
      <c r="F17" s="77"/>
      <c r="G17" s="35" t="s">
        <v>58</v>
      </c>
      <c r="H17" s="67"/>
      <c r="I17" s="31">
        <f t="shared" si="1"/>
        <v>6</v>
      </c>
      <c r="J17" s="31">
        <f t="shared" si="3"/>
        <v>6</v>
      </c>
      <c r="K17" s="31">
        <f t="shared" si="3"/>
        <v>0</v>
      </c>
      <c r="L17" s="31">
        <v>3</v>
      </c>
      <c r="M17" s="31">
        <v>0</v>
      </c>
      <c r="N17" s="31">
        <v>3</v>
      </c>
      <c r="O17" s="31">
        <v>0</v>
      </c>
      <c r="P17" s="31">
        <v>0</v>
      </c>
      <c r="Q17" s="31">
        <v>0</v>
      </c>
    </row>
    <row r="18" spans="1:17" s="2" customFormat="1" ht="30" customHeight="1" x14ac:dyDescent="0.15">
      <c r="B18" s="82" t="s">
        <v>59</v>
      </c>
      <c r="C18" s="82"/>
      <c r="D18" s="82"/>
      <c r="E18" s="82"/>
      <c r="F18" s="82"/>
      <c r="G18" s="82"/>
      <c r="H18" s="66"/>
      <c r="I18" s="25">
        <f t="shared" si="1"/>
        <v>32</v>
      </c>
      <c r="J18" s="25">
        <f t="shared" si="3"/>
        <v>20</v>
      </c>
      <c r="K18" s="25">
        <f t="shared" si="3"/>
        <v>12</v>
      </c>
      <c r="L18" s="25">
        <v>8</v>
      </c>
      <c r="M18" s="25">
        <v>9</v>
      </c>
      <c r="N18" s="25">
        <v>11</v>
      </c>
      <c r="O18" s="25">
        <v>3</v>
      </c>
      <c r="P18" s="25">
        <v>1</v>
      </c>
      <c r="Q18" s="25">
        <v>0</v>
      </c>
    </row>
    <row r="19" spans="1:17" s="2" customFormat="1" ht="30" customHeight="1" x14ac:dyDescent="0.15">
      <c r="B19" s="82" t="s">
        <v>37</v>
      </c>
      <c r="C19" s="82"/>
      <c r="D19" s="82"/>
      <c r="E19" s="82"/>
      <c r="F19" s="82"/>
      <c r="G19" s="82"/>
      <c r="H19" s="66"/>
      <c r="I19" s="25">
        <f t="shared" si="1"/>
        <v>12</v>
      </c>
      <c r="J19" s="25">
        <f t="shared" si="3"/>
        <v>6</v>
      </c>
      <c r="K19" s="25">
        <f t="shared" si="3"/>
        <v>6</v>
      </c>
      <c r="L19" s="25">
        <v>4</v>
      </c>
      <c r="M19" s="25">
        <v>5</v>
      </c>
      <c r="N19" s="25">
        <v>2</v>
      </c>
      <c r="O19" s="25">
        <v>1</v>
      </c>
      <c r="P19" s="25">
        <v>0</v>
      </c>
      <c r="Q19" s="25">
        <v>0</v>
      </c>
    </row>
    <row r="20" spans="1:17" s="2" customFormat="1" ht="30" customHeight="1" x14ac:dyDescent="0.15">
      <c r="B20" s="82" t="s">
        <v>38</v>
      </c>
      <c r="C20" s="82"/>
      <c r="D20" s="82"/>
      <c r="E20" s="82"/>
      <c r="F20" s="82"/>
      <c r="G20" s="82"/>
      <c r="H20" s="66"/>
      <c r="I20" s="25">
        <f t="shared" si="1"/>
        <v>10</v>
      </c>
      <c r="J20" s="25">
        <f t="shared" si="3"/>
        <v>6</v>
      </c>
      <c r="K20" s="25">
        <f t="shared" si="3"/>
        <v>4</v>
      </c>
      <c r="L20" s="25">
        <v>3</v>
      </c>
      <c r="M20" s="25">
        <v>2</v>
      </c>
      <c r="N20" s="25">
        <v>3</v>
      </c>
      <c r="O20" s="25">
        <v>0</v>
      </c>
      <c r="P20" s="25">
        <v>0</v>
      </c>
      <c r="Q20" s="25">
        <v>2</v>
      </c>
    </row>
    <row r="21" spans="1:17" s="2" customFormat="1" ht="30" customHeight="1" x14ac:dyDescent="0.15">
      <c r="A21" s="41"/>
      <c r="B21" s="83" t="s">
        <v>39</v>
      </c>
      <c r="C21" s="83"/>
      <c r="D21" s="83"/>
      <c r="E21" s="83"/>
      <c r="F21" s="83"/>
      <c r="G21" s="83"/>
      <c r="H21" s="42"/>
      <c r="I21" s="45">
        <f t="shared" si="1"/>
        <v>0</v>
      </c>
      <c r="J21" s="45">
        <f t="shared" si="3"/>
        <v>0</v>
      </c>
      <c r="K21" s="45">
        <f t="shared" si="3"/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</row>
    <row r="22" spans="1:17" s="2" customFormat="1" ht="24.95" customHeight="1" x14ac:dyDescent="0.15">
      <c r="B22" s="2" t="s">
        <v>40</v>
      </c>
      <c r="H22" s="66"/>
      <c r="I22" s="25"/>
      <c r="J22" s="25"/>
      <c r="K22" s="25"/>
      <c r="L22" s="25"/>
      <c r="M22" s="25"/>
      <c r="N22" s="25"/>
      <c r="O22" s="25"/>
      <c r="P22" s="25"/>
      <c r="Q22" s="25"/>
    </row>
    <row r="23" spans="1:17" s="18" customFormat="1" ht="24.95" customHeight="1" x14ac:dyDescent="0.15">
      <c r="C23" s="77" t="s">
        <v>41</v>
      </c>
      <c r="D23" s="77"/>
      <c r="E23" s="77"/>
      <c r="F23" s="77"/>
      <c r="G23" s="77"/>
      <c r="H23" s="67"/>
      <c r="I23" s="31">
        <f t="shared" si="1"/>
        <v>0</v>
      </c>
      <c r="J23" s="31">
        <f t="shared" si="3"/>
        <v>0</v>
      </c>
      <c r="K23" s="31">
        <f t="shared" si="3"/>
        <v>0</v>
      </c>
      <c r="L23" s="31">
        <f t="shared" ref="L23:Q23" si="5">SUM(L24:L27)</f>
        <v>0</v>
      </c>
      <c r="M23" s="31">
        <f t="shared" si="5"/>
        <v>0</v>
      </c>
      <c r="N23" s="31">
        <f t="shared" si="5"/>
        <v>0</v>
      </c>
      <c r="O23" s="31">
        <f t="shared" si="5"/>
        <v>0</v>
      </c>
      <c r="P23" s="31">
        <f t="shared" si="5"/>
        <v>0</v>
      </c>
      <c r="Q23" s="31">
        <f t="shared" si="5"/>
        <v>0</v>
      </c>
    </row>
    <row r="24" spans="1:17" s="18" customFormat="1" ht="24.95" customHeight="1" x14ac:dyDescent="0.15">
      <c r="C24" s="77" t="s">
        <v>42</v>
      </c>
      <c r="D24" s="77"/>
      <c r="E24" s="77"/>
      <c r="F24" s="77"/>
      <c r="G24" s="77"/>
      <c r="H24" s="67"/>
      <c r="I24" s="31">
        <f t="shared" si="1"/>
        <v>0</v>
      </c>
      <c r="J24" s="31">
        <f t="shared" si="3"/>
        <v>0</v>
      </c>
      <c r="K24" s="31">
        <f t="shared" si="3"/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</row>
    <row r="25" spans="1:17" s="18" customFormat="1" ht="24.95" customHeight="1" x14ac:dyDescent="0.15">
      <c r="C25" s="77" t="s">
        <v>43</v>
      </c>
      <c r="D25" s="77"/>
      <c r="E25" s="77"/>
      <c r="F25" s="77"/>
      <c r="G25" s="77"/>
      <c r="H25" s="67"/>
      <c r="I25" s="31">
        <f t="shared" si="1"/>
        <v>0</v>
      </c>
      <c r="J25" s="31">
        <f t="shared" si="3"/>
        <v>0</v>
      </c>
      <c r="K25" s="31">
        <f t="shared" si="3"/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</row>
    <row r="26" spans="1:17" s="18" customFormat="1" ht="24.95" customHeight="1" x14ac:dyDescent="0.15">
      <c r="C26" s="78" t="s">
        <v>44</v>
      </c>
      <c r="D26" s="78"/>
      <c r="E26" s="78"/>
      <c r="F26" s="78"/>
      <c r="G26" s="78"/>
      <c r="H26" s="67"/>
      <c r="I26" s="31">
        <f t="shared" si="1"/>
        <v>0</v>
      </c>
      <c r="J26" s="31">
        <f t="shared" si="3"/>
        <v>0</v>
      </c>
      <c r="K26" s="31">
        <f t="shared" si="3"/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</row>
    <row r="27" spans="1:17" s="18" customFormat="1" ht="24.95" customHeight="1" x14ac:dyDescent="0.15">
      <c r="A27" s="47"/>
      <c r="B27" s="47"/>
      <c r="C27" s="79" t="s">
        <v>45</v>
      </c>
      <c r="D27" s="79"/>
      <c r="E27" s="79"/>
      <c r="F27" s="79"/>
      <c r="G27" s="79"/>
      <c r="H27" s="48"/>
      <c r="I27" s="51">
        <f t="shared" si="1"/>
        <v>0</v>
      </c>
      <c r="J27" s="51">
        <f t="shared" si="3"/>
        <v>0</v>
      </c>
      <c r="K27" s="51">
        <f t="shared" si="3"/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</row>
    <row r="28" spans="1:17" s="2" customFormat="1" ht="30" customHeight="1" x14ac:dyDescent="0.15">
      <c r="B28" s="97" t="s">
        <v>46</v>
      </c>
      <c r="C28" s="97"/>
      <c r="D28" s="97"/>
      <c r="E28" s="97"/>
      <c r="F28" s="97"/>
      <c r="G28" s="97"/>
      <c r="H28" s="68"/>
      <c r="I28" s="69">
        <f t="shared" si="1"/>
        <v>14</v>
      </c>
      <c r="J28" s="69">
        <f t="shared" si="3"/>
        <v>6</v>
      </c>
      <c r="K28" s="69">
        <f t="shared" si="3"/>
        <v>8</v>
      </c>
      <c r="L28" s="69">
        <f t="shared" ref="L28:Q28" si="6">L29+L30</f>
        <v>6</v>
      </c>
      <c r="M28" s="69">
        <f t="shared" si="6"/>
        <v>8</v>
      </c>
      <c r="N28" s="69">
        <f t="shared" si="6"/>
        <v>0</v>
      </c>
      <c r="O28" s="69">
        <f t="shared" si="6"/>
        <v>0</v>
      </c>
      <c r="P28" s="69">
        <f t="shared" si="6"/>
        <v>0</v>
      </c>
      <c r="Q28" s="69">
        <f t="shared" si="6"/>
        <v>0</v>
      </c>
    </row>
    <row r="29" spans="1:17" s="18" customFormat="1" ht="24.95" customHeight="1" x14ac:dyDescent="0.15">
      <c r="B29" s="70"/>
      <c r="C29" s="98" t="s">
        <v>21</v>
      </c>
      <c r="D29" s="98"/>
      <c r="E29" s="98"/>
      <c r="F29" s="98"/>
      <c r="G29" s="98"/>
      <c r="H29" s="71"/>
      <c r="I29" s="37">
        <f t="shared" si="1"/>
        <v>9</v>
      </c>
      <c r="J29" s="37">
        <f t="shared" si="3"/>
        <v>5</v>
      </c>
      <c r="K29" s="37">
        <f t="shared" si="3"/>
        <v>4</v>
      </c>
      <c r="L29" s="37">
        <v>5</v>
      </c>
      <c r="M29" s="37">
        <v>4</v>
      </c>
      <c r="N29" s="37">
        <v>0</v>
      </c>
      <c r="O29" s="37">
        <v>0</v>
      </c>
      <c r="P29" s="37">
        <v>0</v>
      </c>
      <c r="Q29" s="37">
        <v>0</v>
      </c>
    </row>
    <row r="30" spans="1:17" s="18" customFormat="1" ht="24.95" customHeight="1" thickBot="1" x14ac:dyDescent="0.2">
      <c r="A30" s="55"/>
      <c r="B30" s="72"/>
      <c r="C30" s="96" t="s">
        <v>22</v>
      </c>
      <c r="D30" s="96"/>
      <c r="E30" s="96"/>
      <c r="F30" s="96"/>
      <c r="G30" s="96"/>
      <c r="H30" s="73"/>
      <c r="I30" s="74">
        <f t="shared" si="1"/>
        <v>5</v>
      </c>
      <c r="J30" s="74">
        <f t="shared" si="3"/>
        <v>1</v>
      </c>
      <c r="K30" s="74">
        <f t="shared" si="3"/>
        <v>4</v>
      </c>
      <c r="L30" s="74">
        <v>1</v>
      </c>
      <c r="M30" s="74">
        <v>4</v>
      </c>
      <c r="N30" s="74">
        <v>0</v>
      </c>
      <c r="O30" s="74">
        <v>0</v>
      </c>
      <c r="P30" s="74">
        <v>0</v>
      </c>
      <c r="Q30" s="74">
        <v>0</v>
      </c>
    </row>
    <row r="32" spans="1:17" ht="14.25" x14ac:dyDescent="0.15">
      <c r="C32" s="75"/>
    </row>
  </sheetData>
  <mergeCells count="32">
    <mergeCell ref="P3:Q3"/>
    <mergeCell ref="B5:G5"/>
    <mergeCell ref="C11:G11"/>
    <mergeCell ref="A3:H4"/>
    <mergeCell ref="I3:K3"/>
    <mergeCell ref="L3:M3"/>
    <mergeCell ref="N3:O3"/>
    <mergeCell ref="B6:G6"/>
    <mergeCell ref="C7:G7"/>
    <mergeCell ref="C8:G8"/>
    <mergeCell ref="C9:G9"/>
    <mergeCell ref="C10:G10"/>
    <mergeCell ref="C23:G23"/>
    <mergeCell ref="C12:G12"/>
    <mergeCell ref="B13:G13"/>
    <mergeCell ref="C14:D15"/>
    <mergeCell ref="E14:F14"/>
    <mergeCell ref="E15:F15"/>
    <mergeCell ref="G15:G16"/>
    <mergeCell ref="C16:F16"/>
    <mergeCell ref="C17:F17"/>
    <mergeCell ref="B18:G18"/>
    <mergeCell ref="B19:G19"/>
    <mergeCell ref="B20:G20"/>
    <mergeCell ref="B21:G21"/>
    <mergeCell ref="C30:G30"/>
    <mergeCell ref="C24:G24"/>
    <mergeCell ref="C25:G25"/>
    <mergeCell ref="C26:G26"/>
    <mergeCell ref="C27:G27"/>
    <mergeCell ref="B28:G28"/>
    <mergeCell ref="C29:G29"/>
  </mergeCells>
  <phoneticPr fontId="3"/>
  <printOptions horizontalCentered="1"/>
  <pageMargins left="0.59055118110236227" right="0.59055118110236227" top="0.78740157480314965" bottom="0.78740157480314965" header="0.31496062992125984" footer="0.39370078740157483"/>
  <pageSetup paperSize="9" firstPageNumber="82" orientation="portrait" useFirstPageNumber="1" r:id="rId1"/>
  <headerFooter alignWithMargins="0">
    <oddFooter>&amp;C&amp;10－ 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19-1</vt:lpstr>
      <vt:lpstr>19-2</vt:lpstr>
      <vt:lpstr>'19-2'!_19表の１</vt:lpstr>
      <vt:lpstr>_19表の１</vt:lpstr>
      <vt:lpstr>'19-2'!_19表の２</vt:lpstr>
      <vt:lpstr>_19表の２</vt:lpstr>
      <vt:lpstr>'19-1'!Print_Area</vt:lpstr>
      <vt:lpstr>'19-2'!Print_Area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2015-01-28T01:49:35Z</dcterms:created>
  <dcterms:modified xsi:type="dcterms:W3CDTF">2015-02-26T06:35:19Z</dcterms:modified>
</cp:coreProperties>
</file>