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shoko\jigyosho\13\"/>
    </mc:Choice>
  </mc:AlternateContent>
  <bookViews>
    <workbookView xWindow="480" yWindow="240" windowWidth="10470" windowHeight="5190"/>
  </bookViews>
  <sheets>
    <sheet name="都道府県別電子商取引導入率" sheetId="3" r:id="rId1"/>
    <sheet name="主要産業別導入率" sheetId="6" r:id="rId2"/>
    <sheet name="Sheet1" sheetId="4" state="hidden" r:id="rId3"/>
  </sheets>
  <definedNames>
    <definedName name="_xlnm.Print_Area" localSheetId="1">主要産業別導入率!$A$1:$I$50</definedName>
    <definedName name="_xlnm.Print_Area" localSheetId="0">都道府県別電子商取引導入率!$A$1:$I$52</definedName>
  </definedNames>
  <calcPr calcId="152511"/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D51" i="4"/>
  <c r="E51" i="4"/>
  <c r="F51" i="4" s="1"/>
  <c r="G51" i="4"/>
  <c r="F5" i="6"/>
  <c r="I5" i="6"/>
  <c r="F6" i="6"/>
  <c r="I6" i="6"/>
  <c r="F7" i="6"/>
  <c r="I7" i="6"/>
  <c r="F8" i="6"/>
  <c r="I8" i="6"/>
  <c r="F9" i="6"/>
  <c r="I9" i="6"/>
  <c r="F10" i="6"/>
  <c r="I10" i="6"/>
  <c r="F11" i="6"/>
  <c r="I11" i="6"/>
  <c r="F12" i="6"/>
  <c r="I12" i="6"/>
  <c r="F13" i="6"/>
  <c r="I13" i="6"/>
  <c r="F14" i="6"/>
  <c r="I14" i="6"/>
  <c r="F15" i="6"/>
  <c r="I15" i="6"/>
  <c r="I16" i="6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</calcChain>
</file>

<file path=xl/sharedStrings.xml><?xml version="1.0" encoding="utf-8"?>
<sst xmlns="http://schemas.openxmlformats.org/spreadsheetml/2006/main" count="140" uniqueCount="85">
  <si>
    <t>農林漁業</t>
    <rPh sb="0" eb="2">
      <t>ノウリン</t>
    </rPh>
    <rPh sb="2" eb="4">
      <t>ギョギョウ</t>
    </rPh>
    <phoneticPr fontId="2"/>
  </si>
  <si>
    <t>非農林漁業（Ｍ公務を除く）</t>
    <rPh sb="0" eb="1">
      <t>ヒ</t>
    </rPh>
    <rPh sb="1" eb="3">
      <t>ノウリン</t>
    </rPh>
    <rPh sb="3" eb="5">
      <t>ギョギョウ</t>
    </rPh>
    <rPh sb="7" eb="9">
      <t>コウム</t>
    </rPh>
    <rPh sb="10" eb="11">
      <t>ノゾ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</si>
  <si>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</si>
  <si>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</si>
  <si>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</si>
  <si>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</si>
  <si>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</si>
  <si>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卸売・小売業，飲食店</t>
    <rPh sb="0" eb="2">
      <t>オロシウリ</t>
    </rPh>
    <rPh sb="3" eb="6">
      <t>コウリギョウ</t>
    </rPh>
    <rPh sb="7" eb="9">
      <t>インショク</t>
    </rPh>
    <rPh sb="9" eb="10">
      <t>テン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</si>
  <si>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</si>
  <si>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</si>
  <si>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</si>
  <si>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-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</si>
  <si>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</si>
  <si>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</si>
  <si>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</si>
  <si>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</si>
  <si>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</si>
  <si>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</si>
  <si>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</si>
  <si>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</si>
  <si>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</si>
  <si>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</si>
  <si>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</si>
  <si>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</si>
  <si>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</si>
  <si>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</si>
  <si>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</si>
  <si>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</si>
  <si>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</si>
  <si>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</si>
  <si>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</si>
  <si>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</si>
  <si>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</si>
  <si>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</si>
  <si>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</si>
  <si>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</si>
  <si>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</si>
  <si>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</si>
  <si>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</si>
  <si>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</si>
  <si>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</si>
  <si>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</si>
  <si>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</si>
  <si>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</si>
  <si>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</si>
  <si>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</si>
  <si>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</si>
  <si>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</si>
  <si>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</si>
  <si>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</si>
  <si>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</si>
  <si>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</si>
  <si>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</si>
  <si>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</si>
  <si>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</si>
  <si>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</si>
  <si>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</si>
  <si>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</si>
  <si>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</si>
  <si>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</si>
  <si>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電子商取引あり</t>
    <rPh sb="0" eb="2">
      <t>デンシ</t>
    </rPh>
    <rPh sb="2" eb="5">
      <t>ショウトリヒキ</t>
    </rPh>
    <phoneticPr fontId="2"/>
  </si>
  <si>
    <t>なし</t>
    <phoneticPr fontId="2"/>
  </si>
  <si>
    <t>割合（％）</t>
    <rPh sb="0" eb="2">
      <t>ワリアイ</t>
    </rPh>
    <phoneticPr fontId="2"/>
  </si>
  <si>
    <t>順位</t>
    <rPh sb="0" eb="2">
      <t>ジュンイ</t>
    </rPh>
    <phoneticPr fontId="2"/>
  </si>
  <si>
    <t>全産業</t>
    <rPh sb="0" eb="3">
      <t>ゼンサンギョウ</t>
    </rPh>
    <phoneticPr fontId="2"/>
  </si>
  <si>
    <t>香川県</t>
    <rPh sb="0" eb="3">
      <t>カガワケン</t>
    </rPh>
    <phoneticPr fontId="2"/>
  </si>
  <si>
    <t>全国</t>
    <rPh sb="0" eb="2">
      <t>ゼンコク</t>
    </rPh>
    <phoneticPr fontId="2"/>
  </si>
  <si>
    <t>企業総数</t>
    <rPh sb="0" eb="2">
      <t>キギョウ</t>
    </rPh>
    <rPh sb="2" eb="4">
      <t>ソウスウ</t>
    </rPh>
    <phoneticPr fontId="2"/>
  </si>
  <si>
    <t>都道府県別電子商取引導入企業数</t>
    <rPh sb="0" eb="4">
      <t>トドウフケン</t>
    </rPh>
    <rPh sb="4" eb="5">
      <t>ベツ</t>
    </rPh>
    <rPh sb="5" eb="7">
      <t>デンシ</t>
    </rPh>
    <rPh sb="7" eb="10">
      <t>ショウトリヒキ</t>
    </rPh>
    <rPh sb="10" eb="12">
      <t>ドウニュウ</t>
    </rPh>
    <rPh sb="12" eb="15">
      <t>キギョウスウ</t>
    </rPh>
    <phoneticPr fontId="2"/>
  </si>
  <si>
    <t>　都道府県</t>
    <rPh sb="1" eb="5">
      <t>トドウフケン</t>
    </rPh>
    <phoneticPr fontId="2"/>
  </si>
  <si>
    <t>-</t>
    <phoneticPr fontId="2"/>
  </si>
  <si>
    <t>主要産業別電子商取引導入率　－香川県・全国－</t>
    <rPh sb="0" eb="2">
      <t>シュヨウ</t>
    </rPh>
    <rPh sb="2" eb="5">
      <t>サンギョウベツ</t>
    </rPh>
    <rPh sb="5" eb="7">
      <t>デンシ</t>
    </rPh>
    <rPh sb="7" eb="10">
      <t>ショウトリヒキ</t>
    </rPh>
    <rPh sb="10" eb="13">
      <t>ドウニュウリツ</t>
    </rPh>
    <rPh sb="15" eb="18">
      <t>カガワケン</t>
    </rPh>
    <rPh sb="19" eb="21">
      <t>ゼンコク</t>
    </rPh>
    <phoneticPr fontId="2"/>
  </si>
  <si>
    <t>37</t>
    <phoneticPr fontId="2"/>
  </si>
  <si>
    <t>Ｅ</t>
    <phoneticPr fontId="2"/>
  </si>
  <si>
    <t>Ｆ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</si>
  <si>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</si>
  <si>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</si>
  <si>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</si>
  <si>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</si>
  <si>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</si>
  <si>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A～C</t>
    <phoneticPr fontId="2"/>
  </si>
  <si>
    <t>D～L</t>
    <phoneticPr fontId="2"/>
  </si>
  <si>
    <t>Ｄ</t>
    <phoneticPr fontId="2"/>
  </si>
  <si>
    <t>Ｇ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</si>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</sst>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,###,##0;&quot; -&quot;###,###,##0"/>
    <numFmt numFmtId="205" formatCode="#,##0.0_ "/>
    <numFmt numFmtId="206" formatCode="#,##0_ "/>
    <numFmt numFmtId="207" formatCode="0.0_ "/>
  </numFmts>
  <fonts count="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 applyAlignment="1"/>
    <xf numFmtId="205" fontId="0" fillId="0" borderId="0" xfId="0" applyNumberFormat="1"/>
    <xf numFmtId="206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206" fontId="0" fillId="0" borderId="2" xfId="0" applyNumberFormat="1" applyBorder="1"/>
    <xf numFmtId="205" fontId="0" fillId="0" borderId="2" xfId="0" applyNumberFormat="1" applyBorder="1"/>
    <xf numFmtId="0" fontId="0" fillId="0" borderId="3" xfId="0" applyBorder="1"/>
    <xf numFmtId="0" fontId="0" fillId="0" borderId="4" xfId="0" applyBorder="1"/>
    <xf numFmtId="206" fontId="0" fillId="0" borderId="5" xfId="0" applyNumberFormat="1" applyBorder="1"/>
    <xf numFmtId="205" fontId="0" fillId="0" borderId="5" xfId="0" applyNumberFormat="1" applyBorder="1"/>
    <xf numFmtId="0" fontId="0" fillId="0" borderId="6" xfId="0" applyBorder="1"/>
    <xf numFmtId="0" fontId="0" fillId="0" borderId="7" xfId="0" applyBorder="1"/>
    <xf numFmtId="206" fontId="0" fillId="0" borderId="8" xfId="0" applyNumberFormat="1" applyBorder="1" applyAlignment="1">
      <alignment horizontal="center"/>
    </xf>
    <xf numFmtId="205" fontId="0" fillId="0" borderId="8" xfId="0" applyNumberFormat="1" applyBorder="1" applyAlignment="1">
      <alignment horizontal="center"/>
    </xf>
    <xf numFmtId="206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206" fontId="0" fillId="0" borderId="8" xfId="0" applyNumberFormat="1" applyBorder="1"/>
    <xf numFmtId="205" fontId="0" fillId="0" borderId="8" xfId="0" applyNumberFormat="1" applyBorder="1"/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left"/>
    </xf>
    <xf numFmtId="176" fontId="4" fillId="0" borderId="2" xfId="0" quotePrefix="1" applyNumberFormat="1" applyFont="1" applyFill="1" applyBorder="1" applyAlignment="1">
      <alignment horizontal="right"/>
    </xf>
    <xf numFmtId="207" fontId="4" fillId="0" borderId="2" xfId="0" applyNumberFormat="1" applyFont="1" applyBorder="1"/>
    <xf numFmtId="207" fontId="4" fillId="0" borderId="3" xfId="0" applyNumberFormat="1" applyFont="1" applyBorder="1"/>
    <xf numFmtId="176" fontId="4" fillId="0" borderId="5" xfId="0" quotePrefix="1" applyNumberFormat="1" applyFont="1" applyFill="1" applyBorder="1" applyAlignment="1">
      <alignment horizontal="right"/>
    </xf>
    <xf numFmtId="176" fontId="4" fillId="0" borderId="5" xfId="0" applyNumberFormat="1" applyFont="1" applyFill="1" applyBorder="1" applyAlignment="1">
      <alignment horizontal="right"/>
    </xf>
    <xf numFmtId="207" fontId="4" fillId="0" borderId="6" xfId="0" applyNumberFormat="1" applyFont="1" applyBorder="1"/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 applyAlignment="1">
      <alignment horizontal="distributed"/>
    </xf>
    <xf numFmtId="0" fontId="4" fillId="0" borderId="1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0" fillId="0" borderId="0" xfId="0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図５　都道府県別電子商取引導入率（会社企業）</a:t>
            </a:r>
          </a:p>
        </c:rich>
      </c:tx>
      <c:layout>
        <c:manualLayout>
          <c:xMode val="edge"/>
          <c:yMode val="edge"/>
          <c:x val="0.24052478134110788"/>
          <c:y val="3.4920743181867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13119533527692E-2"/>
          <c:y val="0.1333337466944032"/>
          <c:w val="0.90816326530612246"/>
          <c:h val="0.64127182933974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Sheet1!$C$3:$C$50</c:f>
              <c:strCache>
                <c:ptCount val="48"/>
                <c:pt idx="0">
                  <c:v>全国計</c:v>
                </c:pt>
                <c:pt idx="1">
                  <c:v>滋賀県</c:v>
                </c:pt>
                <c:pt idx="2">
                  <c:v>石川県</c:v>
                </c:pt>
                <c:pt idx="3">
                  <c:v>富山県</c:v>
                </c:pt>
                <c:pt idx="4">
                  <c:v>京都府</c:v>
                </c:pt>
                <c:pt idx="5">
                  <c:v>三重県</c:v>
                </c:pt>
                <c:pt idx="6">
                  <c:v>東京都</c:v>
                </c:pt>
                <c:pt idx="7">
                  <c:v>長野県</c:v>
                </c:pt>
                <c:pt idx="8">
                  <c:v>山梨県</c:v>
                </c:pt>
                <c:pt idx="9">
                  <c:v>大阪府</c:v>
                </c:pt>
                <c:pt idx="10">
                  <c:v>福井県</c:v>
                </c:pt>
                <c:pt idx="11">
                  <c:v>奈良県</c:v>
                </c:pt>
                <c:pt idx="12">
                  <c:v>和歌山県</c:v>
                </c:pt>
                <c:pt idx="13">
                  <c:v>山形県</c:v>
                </c:pt>
                <c:pt idx="14">
                  <c:v>岐阜県</c:v>
                </c:pt>
                <c:pt idx="15">
                  <c:v>島根県</c:v>
                </c:pt>
                <c:pt idx="16">
                  <c:v>兵庫県</c:v>
                </c:pt>
                <c:pt idx="17">
                  <c:v>鳥取県</c:v>
                </c:pt>
                <c:pt idx="18">
                  <c:v>神奈川県</c:v>
                </c:pt>
                <c:pt idx="19">
                  <c:v>静岡県</c:v>
                </c:pt>
                <c:pt idx="20">
                  <c:v>岩手県</c:v>
                </c:pt>
                <c:pt idx="21">
                  <c:v>秋田県</c:v>
                </c:pt>
                <c:pt idx="22">
                  <c:v>愛知県</c:v>
                </c:pt>
                <c:pt idx="23">
                  <c:v>広島県</c:v>
                </c:pt>
                <c:pt idx="24">
                  <c:v>宮城県</c:v>
                </c:pt>
                <c:pt idx="25">
                  <c:v>群馬県</c:v>
                </c:pt>
                <c:pt idx="26">
                  <c:v>新潟県</c:v>
                </c:pt>
                <c:pt idx="27">
                  <c:v>佐賀県</c:v>
                </c:pt>
                <c:pt idx="28">
                  <c:v>岡山県</c:v>
                </c:pt>
                <c:pt idx="29">
                  <c:v>山口県</c:v>
                </c:pt>
                <c:pt idx="30">
                  <c:v>福岡県</c:v>
                </c:pt>
                <c:pt idx="31">
                  <c:v>沖縄県</c:v>
                </c:pt>
                <c:pt idx="32">
                  <c:v>宮崎県</c:v>
                </c:pt>
                <c:pt idx="33">
                  <c:v>愛媛県</c:v>
                </c:pt>
                <c:pt idx="34">
                  <c:v>香川県</c:v>
                </c:pt>
                <c:pt idx="35">
                  <c:v>高知県</c:v>
                </c:pt>
                <c:pt idx="36">
                  <c:v>青森県</c:v>
                </c:pt>
                <c:pt idx="37">
                  <c:v>大分県</c:v>
                </c:pt>
                <c:pt idx="38">
                  <c:v>福島県</c:v>
                </c:pt>
                <c:pt idx="39">
                  <c:v>茨城県</c:v>
                </c:pt>
                <c:pt idx="40">
                  <c:v>栃木県</c:v>
                </c:pt>
                <c:pt idx="41">
                  <c:v>長崎県</c:v>
                </c:pt>
                <c:pt idx="42">
                  <c:v>埼玉県</c:v>
                </c:pt>
                <c:pt idx="43">
                  <c:v>北海道</c:v>
                </c:pt>
                <c:pt idx="44">
                  <c:v>千葉県</c:v>
                </c:pt>
                <c:pt idx="45">
                  <c:v>熊本県</c:v>
                </c:pt>
                <c:pt idx="46">
                  <c:v>徳島県</c:v>
                </c:pt>
                <c:pt idx="47">
                  <c:v>鹿児島県</c:v>
                </c:pt>
              </c:strCache>
            </c:strRef>
          </c:cat>
          <c:val>
            <c:numRef>
              <c:f>Sheet1!$F$3:$F$50</c:f>
              <c:numCache>
                <c:formatCode>#,##0.0_ </c:formatCode>
                <c:ptCount val="48"/>
                <c:pt idx="0">
                  <c:v>10.465442657470703</c:v>
                </c:pt>
                <c:pt idx="1">
                  <c:v>13.152312278747559</c:v>
                </c:pt>
                <c:pt idx="2">
                  <c:v>12.704228401184082</c:v>
                </c:pt>
                <c:pt idx="3">
                  <c:v>12.563692092895508</c:v>
                </c:pt>
                <c:pt idx="4">
                  <c:v>11.994430541992188</c:v>
                </c:pt>
                <c:pt idx="5">
                  <c:v>11.846783638000488</c:v>
                </c:pt>
                <c:pt idx="6">
                  <c:v>11.818940162658691</c:v>
                </c:pt>
                <c:pt idx="7">
                  <c:v>11.704713821411133</c:v>
                </c:pt>
                <c:pt idx="8">
                  <c:v>11.660238265991211</c:v>
                </c:pt>
                <c:pt idx="9">
                  <c:v>11.517024993896484</c:v>
                </c:pt>
                <c:pt idx="10">
                  <c:v>11.497014999389648</c:v>
                </c:pt>
                <c:pt idx="11">
                  <c:v>11.339198112487793</c:v>
                </c:pt>
                <c:pt idx="12">
                  <c:v>11.200885772705078</c:v>
                </c:pt>
                <c:pt idx="13">
                  <c:v>11.19893741607666</c:v>
                </c:pt>
                <c:pt idx="14">
                  <c:v>11.176384925842285</c:v>
                </c:pt>
                <c:pt idx="15">
                  <c:v>11.017401695251465</c:v>
                </c:pt>
                <c:pt idx="16">
                  <c:v>10.977500915527344</c:v>
                </c:pt>
                <c:pt idx="17">
                  <c:v>10.877729415893555</c:v>
                </c:pt>
                <c:pt idx="18">
                  <c:v>10.517151832580566</c:v>
                </c:pt>
                <c:pt idx="19">
                  <c:v>10.311934471130371</c:v>
                </c:pt>
                <c:pt idx="20">
                  <c:v>10.234647750854492</c:v>
                </c:pt>
                <c:pt idx="21">
                  <c:v>10.220250129699707</c:v>
                </c:pt>
                <c:pt idx="22">
                  <c:v>10.156542778015137</c:v>
                </c:pt>
                <c:pt idx="23">
                  <c:v>10.123564720153809</c:v>
                </c:pt>
                <c:pt idx="24">
                  <c:v>10.075322151184082</c:v>
                </c:pt>
                <c:pt idx="25">
                  <c:v>10.053902626037598</c:v>
                </c:pt>
                <c:pt idx="26">
                  <c:v>9.951817512512207</c:v>
                </c:pt>
                <c:pt idx="27">
                  <c:v>9.9416656494140625</c:v>
                </c:pt>
                <c:pt idx="28">
                  <c:v>9.933720588684082</c:v>
                </c:pt>
                <c:pt idx="29">
                  <c:v>9.853057861328125</c:v>
                </c:pt>
                <c:pt idx="30">
                  <c:v>9.8328456878662109</c:v>
                </c:pt>
                <c:pt idx="31">
                  <c:v>9.7326202392578125</c:v>
                </c:pt>
                <c:pt idx="32">
                  <c:v>9.6995172500610352</c:v>
                </c:pt>
                <c:pt idx="33">
                  <c:v>9.5660161972045898</c:v>
                </c:pt>
                <c:pt idx="34">
                  <c:v>9.5121793746948242</c:v>
                </c:pt>
                <c:pt idx="35">
                  <c:v>9.4850950241088867</c:v>
                </c:pt>
                <c:pt idx="36">
                  <c:v>9.2542991638183594</c:v>
                </c:pt>
                <c:pt idx="37">
                  <c:v>9.230769157409668</c:v>
                </c:pt>
                <c:pt idx="38">
                  <c:v>9.194941520690918</c:v>
                </c:pt>
                <c:pt idx="39">
                  <c:v>9.1491060256958008</c:v>
                </c:pt>
                <c:pt idx="40">
                  <c:v>9.0836343765258789</c:v>
                </c:pt>
                <c:pt idx="41">
                  <c:v>8.9531488418579102</c:v>
                </c:pt>
                <c:pt idx="42">
                  <c:v>8.8909006118774414</c:v>
                </c:pt>
                <c:pt idx="43">
                  <c:v>8.8657999038696289</c:v>
                </c:pt>
                <c:pt idx="44">
                  <c:v>8.8625993728637695</c:v>
                </c:pt>
                <c:pt idx="45">
                  <c:v>8.6559915542602539</c:v>
                </c:pt>
                <c:pt idx="46">
                  <c:v>8.2375650405883789</c:v>
                </c:pt>
                <c:pt idx="47">
                  <c:v>8.0962238311767578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29686768"/>
        <c:axId val="429692256"/>
      </c:barChart>
      <c:catAx>
        <c:axId val="429686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96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69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4.8104956268221574E-2"/>
              <c:y val="4.444458223146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9686768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図６　産業分類別電子商取引導入率（香川県・全国）</a:t>
            </a:r>
          </a:p>
        </c:rich>
      </c:tx>
      <c:layout>
        <c:manualLayout>
          <c:xMode val="edge"/>
          <c:yMode val="edge"/>
          <c:x val="0.169921875"/>
          <c:y val="1.5015059048479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625"/>
          <c:y val="0.10210240152965915"/>
          <c:w val="0.8515625"/>
          <c:h val="0.43543671240589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主要産業別導入率!$D$4</c:f>
              <c:strCache>
                <c:ptCount val="1"/>
                <c:pt idx="0">
                  <c:v>香川県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FF" mc:Ignorable="a14" a14:legacySpreadsheetColorIndex="14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FF00FF" mc:Ignorable="a14" a14:legacySpreadsheetColorIndex="14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714341371391076E-2"/>
                  <c:y val="6.80879182428106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主要産業別導入率!$C$5:$C$12</c:f>
              <c:strCache>
                <c:ptCount val="8"/>
                <c:pt idx="0">
                  <c:v>全産業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運輸・通信業</c:v>
                </c:pt>
                <c:pt idx="4">
                  <c:v>卸売・小売業，飲食店</c:v>
                </c:pt>
                <c:pt idx="5">
                  <c:v>金融・保険業</c:v>
                </c:pt>
                <c:pt idx="6">
                  <c:v>不動産業</c:v>
                </c:pt>
                <c:pt idx="7">
                  <c:v>サービス業</c:v>
                </c:pt>
              </c:strCache>
            </c:strRef>
          </c:cat>
          <c:val>
            <c:numRef>
              <c:f>主要産業別導入率!$F$5:$F$12</c:f>
              <c:numCache>
                <c:formatCode>0.0_ </c:formatCode>
                <c:ptCount val="8"/>
                <c:pt idx="0">
                  <c:v>9.5121794459798181</c:v>
                </c:pt>
                <c:pt idx="1">
                  <c:v>4.5683574067853545</c:v>
                </c:pt>
                <c:pt idx="2">
                  <c:v>10.961887477313976</c:v>
                </c:pt>
                <c:pt idx="3">
                  <c:v>6.9629629629629628</c:v>
                </c:pt>
                <c:pt idx="4">
                  <c:v>11.416921508664627</c:v>
                </c:pt>
                <c:pt idx="5">
                  <c:v>15.09433962264151</c:v>
                </c:pt>
                <c:pt idx="6">
                  <c:v>5.89041095890411</c:v>
                </c:pt>
                <c:pt idx="7">
                  <c:v>11.536686663590217</c:v>
                </c:pt>
              </c:numCache>
            </c:numRef>
          </c:val>
        </c:ser>
        <c:ser>
          <c:idx val="1"/>
          <c:order val="1"/>
          <c:tx>
            <c:strRef>
              <c:f>主要産業別導入率!$G$4</c:f>
              <c:strCache>
                <c:ptCount val="1"/>
                <c:pt idx="0">
                  <c:v>全国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CCFF" mc:Ignorable="a14" a14:legacySpreadsheetColorIndex="44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CCFF" mc:Ignorable="a14" a14:legacySpreadsheetColorIndex="44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layout>
                <c:manualLayout>
                  <c:x val="1.7988024934383229E-2"/>
                  <c:y val="-7.33227310316225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FF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主要産業別導入率!$C$5:$C$12</c:f>
              <c:strCache>
                <c:ptCount val="8"/>
                <c:pt idx="0">
                  <c:v>全産業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運輸・通信業</c:v>
                </c:pt>
                <c:pt idx="4">
                  <c:v>卸売・小売業，飲食店</c:v>
                </c:pt>
                <c:pt idx="5">
                  <c:v>金融・保険業</c:v>
                </c:pt>
                <c:pt idx="6">
                  <c:v>不動産業</c:v>
                </c:pt>
                <c:pt idx="7">
                  <c:v>サービス業</c:v>
                </c:pt>
              </c:strCache>
            </c:strRef>
          </c:cat>
          <c:val>
            <c:numRef>
              <c:f>主要産業別導入率!$I$5:$I$12</c:f>
              <c:numCache>
                <c:formatCode>0.0_ </c:formatCode>
                <c:ptCount val="8"/>
                <c:pt idx="0">
                  <c:v>10.465442631058359</c:v>
                </c:pt>
                <c:pt idx="1">
                  <c:v>4.6235050444310817</c:v>
                </c:pt>
                <c:pt idx="2">
                  <c:v>11.809928296383907</c:v>
                </c:pt>
                <c:pt idx="3">
                  <c:v>10.082519039457177</c:v>
                </c:pt>
                <c:pt idx="4">
                  <c:v>12.772239965108263</c:v>
                </c:pt>
                <c:pt idx="5">
                  <c:v>13.657065120955817</c:v>
                </c:pt>
                <c:pt idx="6">
                  <c:v>7.3187485689307055</c:v>
                </c:pt>
                <c:pt idx="7">
                  <c:v>11.883234497753513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022136"/>
        <c:axId val="429819648"/>
      </c:barChart>
      <c:catAx>
        <c:axId val="430022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98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81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4.6875E-2"/>
              <c:y val="3.3033129906654426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30022136"/>
        <c:crosses val="autoZero"/>
        <c:crossBetween val="between"/>
      </c:valAx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3125"/>
          <c:y val="0.12912950781692187"/>
          <c:w val="0.1171875"/>
          <c:h val="0.12012047238783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</xdr:row>
      <xdr:rowOff>9525</xdr:rowOff>
    </xdr:from>
    <xdr:to>
      <xdr:col>19</xdr:col>
      <xdr:colOff>447675</xdr:colOff>
      <xdr:row>22</xdr:row>
      <xdr:rowOff>114300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19</xdr:row>
      <xdr:rowOff>9525</xdr:rowOff>
    </xdr:from>
    <xdr:to>
      <xdr:col>7</xdr:col>
      <xdr:colOff>28575</xdr:colOff>
      <xdr:row>39</xdr:row>
      <xdr:rowOff>133350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51"/>
  <sheetViews>
    <sheetView tabSelected="1" workbookViewId="0"/>
  </sheetViews>
  <sheetFormatPr defaultRowHeight="12" x14ac:dyDescent="0.15"/>
  <cols>
    <col min="1" max="1" width="3.28515625" customWidth="1"/>
    <col min="2" max="2" width="3.7109375" bestFit="1" customWidth="1"/>
    <col min="4" max="4" width="11.85546875" style="5" bestFit="1" customWidth="1"/>
    <col min="5" max="5" width="15.28515625" style="5" bestFit="1" customWidth="1"/>
    <col min="6" max="6" width="11.140625" style="4" bestFit="1" customWidth="1"/>
    <col min="7" max="7" width="11.85546875" style="5" bestFit="1" customWidth="1"/>
    <col min="8" max="8" width="5.42578125" bestFit="1" customWidth="1"/>
  </cols>
  <sheetData>
    <row r="1" spans="2:8" ht="14.25" x14ac:dyDescent="0.15">
      <c r="B1" s="8" t="s">
        <v>68</v>
      </c>
    </row>
    <row r="2" spans="2:8" ht="14.25" x14ac:dyDescent="0.15">
      <c r="B2" s="8"/>
    </row>
    <row r="3" spans="2:8" x14ac:dyDescent="0.15">
      <c r="B3" s="21" t="s">
        <v>69</v>
      </c>
      <c r="C3" s="17"/>
      <c r="D3" s="18" t="s">
        <v>67</v>
      </c>
      <c r="E3" s="18" t="s">
        <v>60</v>
      </c>
      <c r="F3" s="19" t="s">
        <v>62</v>
      </c>
      <c r="G3" s="18" t="s">
        <v>61</v>
      </c>
      <c r="H3" s="20" t="s">
        <v>63</v>
      </c>
    </row>
    <row r="4" spans="2:8" x14ac:dyDescent="0.15">
      <c r="B4" s="21"/>
      <c r="C4" s="17" t="s">
        <v>12</v>
      </c>
      <c r="D4" s="24">
        <v>1617600</v>
      </c>
      <c r="E4" s="24">
        <v>169289</v>
      </c>
      <c r="F4" s="25">
        <v>10.465442657470703</v>
      </c>
      <c r="G4" s="24">
        <v>1448311</v>
      </c>
      <c r="H4" s="26" t="s">
        <v>70</v>
      </c>
    </row>
    <row r="5" spans="2:8" x14ac:dyDescent="0.15">
      <c r="B5" s="22">
        <v>1</v>
      </c>
      <c r="C5" s="9" t="s">
        <v>13</v>
      </c>
      <c r="D5" s="10">
        <v>75842</v>
      </c>
      <c r="E5" s="10">
        <v>6724</v>
      </c>
      <c r="F5" s="11">
        <v>8.8657999038696289</v>
      </c>
      <c r="G5" s="10">
        <v>69118</v>
      </c>
      <c r="H5" s="12">
        <f>+RANK(F5,F$5:F$51)</f>
        <v>43</v>
      </c>
    </row>
    <row r="6" spans="2:8" x14ac:dyDescent="0.15">
      <c r="B6" s="22">
        <v>2</v>
      </c>
      <c r="C6" s="9" t="s">
        <v>14</v>
      </c>
      <c r="D6" s="10">
        <v>14188</v>
      </c>
      <c r="E6" s="10">
        <v>1313</v>
      </c>
      <c r="F6" s="11">
        <v>9.2542991638183594</v>
      </c>
      <c r="G6" s="10">
        <v>12875</v>
      </c>
      <c r="H6" s="12">
        <f t="shared" ref="H6:H51" si="0">+RANK(F6,F$5:F$51)</f>
        <v>36</v>
      </c>
    </row>
    <row r="7" spans="2:8" x14ac:dyDescent="0.15">
      <c r="B7" s="22">
        <v>3</v>
      </c>
      <c r="C7" s="9" t="s">
        <v>15</v>
      </c>
      <c r="D7" s="10">
        <v>14021</v>
      </c>
      <c r="E7" s="10">
        <v>1435</v>
      </c>
      <c r="F7" s="11">
        <v>10.234647750854492</v>
      </c>
      <c r="G7" s="10">
        <v>12586</v>
      </c>
      <c r="H7" s="12">
        <f t="shared" si="0"/>
        <v>20</v>
      </c>
    </row>
    <row r="8" spans="2:8" x14ac:dyDescent="0.15">
      <c r="B8" s="22">
        <v>4</v>
      </c>
      <c r="C8" s="9" t="s">
        <v>16</v>
      </c>
      <c r="D8" s="10">
        <v>26818</v>
      </c>
      <c r="E8" s="10">
        <v>2702</v>
      </c>
      <c r="F8" s="11">
        <v>10.075322151184082</v>
      </c>
      <c r="G8" s="10">
        <v>24116</v>
      </c>
      <c r="H8" s="12">
        <f t="shared" si="0"/>
        <v>24</v>
      </c>
    </row>
    <row r="9" spans="2:8" x14ac:dyDescent="0.15">
      <c r="B9" s="22">
        <v>5</v>
      </c>
      <c r="C9" s="9" t="s">
        <v>17</v>
      </c>
      <c r="D9" s="10">
        <v>12622</v>
      </c>
      <c r="E9" s="10">
        <v>1290</v>
      </c>
      <c r="F9" s="11">
        <v>10.220250129699707</v>
      </c>
      <c r="G9" s="10">
        <v>11332</v>
      </c>
      <c r="H9" s="12">
        <f t="shared" si="0"/>
        <v>21</v>
      </c>
    </row>
    <row r="10" spans="2:8" x14ac:dyDescent="0.15">
      <c r="B10" s="22">
        <v>6</v>
      </c>
      <c r="C10" s="9" t="s">
        <v>18</v>
      </c>
      <c r="D10" s="10">
        <v>15055</v>
      </c>
      <c r="E10" s="10">
        <v>1686</v>
      </c>
      <c r="F10" s="11">
        <v>11.19893741607666</v>
      </c>
      <c r="G10" s="10">
        <v>13369</v>
      </c>
      <c r="H10" s="12">
        <f t="shared" si="0"/>
        <v>13</v>
      </c>
    </row>
    <row r="11" spans="2:8" x14ac:dyDescent="0.15">
      <c r="B11" s="22">
        <v>7</v>
      </c>
      <c r="C11" s="9" t="s">
        <v>19</v>
      </c>
      <c r="D11" s="10">
        <v>27439</v>
      </c>
      <c r="E11" s="10">
        <v>2523</v>
      </c>
      <c r="F11" s="11">
        <v>9.194941520690918</v>
      </c>
      <c r="G11" s="10">
        <v>24916</v>
      </c>
      <c r="H11" s="12">
        <f t="shared" si="0"/>
        <v>38</v>
      </c>
    </row>
    <row r="12" spans="2:8" x14ac:dyDescent="0.15">
      <c r="B12" s="22">
        <v>8</v>
      </c>
      <c r="C12" s="9" t="s">
        <v>20</v>
      </c>
      <c r="D12" s="10">
        <v>29992</v>
      </c>
      <c r="E12" s="10">
        <v>2744</v>
      </c>
      <c r="F12" s="11">
        <v>9.1491060256958008</v>
      </c>
      <c r="G12" s="10">
        <v>27248</v>
      </c>
      <c r="H12" s="12">
        <f t="shared" si="0"/>
        <v>39</v>
      </c>
    </row>
    <row r="13" spans="2:8" x14ac:dyDescent="0.15">
      <c r="B13" s="22">
        <v>9</v>
      </c>
      <c r="C13" s="9" t="s">
        <v>21</v>
      </c>
      <c r="D13" s="10">
        <v>28744</v>
      </c>
      <c r="E13" s="10">
        <v>2611</v>
      </c>
      <c r="F13" s="11">
        <v>9.0836343765258789</v>
      </c>
      <c r="G13" s="10">
        <v>26133</v>
      </c>
      <c r="H13" s="12">
        <f t="shared" si="0"/>
        <v>40</v>
      </c>
    </row>
    <row r="14" spans="2:8" x14ac:dyDescent="0.15">
      <c r="B14" s="22">
        <v>10</v>
      </c>
      <c r="C14" s="9" t="s">
        <v>22</v>
      </c>
      <c r="D14" s="10">
        <v>29312</v>
      </c>
      <c r="E14" s="10">
        <v>2947</v>
      </c>
      <c r="F14" s="11">
        <v>10.053902626037598</v>
      </c>
      <c r="G14" s="10">
        <v>26365</v>
      </c>
      <c r="H14" s="12">
        <f t="shared" si="0"/>
        <v>25</v>
      </c>
    </row>
    <row r="15" spans="2:8" x14ac:dyDescent="0.15">
      <c r="B15" s="22">
        <v>11</v>
      </c>
      <c r="C15" s="9" t="s">
        <v>23</v>
      </c>
      <c r="D15" s="10">
        <v>73997</v>
      </c>
      <c r="E15" s="10">
        <v>6579</v>
      </c>
      <c r="F15" s="11">
        <v>8.8909006118774414</v>
      </c>
      <c r="G15" s="10">
        <v>67418</v>
      </c>
      <c r="H15" s="12">
        <f t="shared" si="0"/>
        <v>42</v>
      </c>
    </row>
    <row r="16" spans="2:8" x14ac:dyDescent="0.15">
      <c r="B16" s="22">
        <v>12</v>
      </c>
      <c r="C16" s="9" t="s">
        <v>24</v>
      </c>
      <c r="D16" s="10">
        <v>54352</v>
      </c>
      <c r="E16" s="10">
        <v>4817</v>
      </c>
      <c r="F16" s="11">
        <v>8.8625993728637695</v>
      </c>
      <c r="G16" s="10">
        <v>49535</v>
      </c>
      <c r="H16" s="12">
        <f t="shared" si="0"/>
        <v>44</v>
      </c>
    </row>
    <row r="17" spans="2:8" x14ac:dyDescent="0.15">
      <c r="B17" s="22">
        <v>13</v>
      </c>
      <c r="C17" s="9" t="s">
        <v>25</v>
      </c>
      <c r="D17" s="10">
        <v>270828</v>
      </c>
      <c r="E17" s="10">
        <v>32009</v>
      </c>
      <c r="F17" s="11">
        <v>11.818940162658691</v>
      </c>
      <c r="G17" s="10">
        <v>238819</v>
      </c>
      <c r="H17" s="12">
        <f t="shared" si="0"/>
        <v>6</v>
      </c>
    </row>
    <row r="18" spans="2:8" x14ac:dyDescent="0.15">
      <c r="B18" s="22">
        <v>14</v>
      </c>
      <c r="C18" s="9" t="s">
        <v>26</v>
      </c>
      <c r="D18" s="10">
        <v>94769</v>
      </c>
      <c r="E18" s="10">
        <v>9967</v>
      </c>
      <c r="F18" s="11">
        <v>10.517151832580566</v>
      </c>
      <c r="G18" s="10">
        <v>84802</v>
      </c>
      <c r="H18" s="12">
        <f t="shared" si="0"/>
        <v>18</v>
      </c>
    </row>
    <row r="19" spans="2:8" x14ac:dyDescent="0.15">
      <c r="B19" s="22">
        <v>15</v>
      </c>
      <c r="C19" s="9" t="s">
        <v>27</v>
      </c>
      <c r="D19" s="10">
        <v>33622</v>
      </c>
      <c r="E19" s="10">
        <v>3346</v>
      </c>
      <c r="F19" s="11">
        <v>9.951817512512207</v>
      </c>
      <c r="G19" s="10">
        <v>30276</v>
      </c>
      <c r="H19" s="12">
        <f t="shared" si="0"/>
        <v>26</v>
      </c>
    </row>
    <row r="20" spans="2:8" x14ac:dyDescent="0.15">
      <c r="B20" s="22">
        <v>16</v>
      </c>
      <c r="C20" s="9" t="s">
        <v>28</v>
      </c>
      <c r="D20" s="10">
        <v>13738</v>
      </c>
      <c r="E20" s="10">
        <v>1726</v>
      </c>
      <c r="F20" s="11">
        <v>12.563692092895508</v>
      </c>
      <c r="G20" s="10">
        <v>12012</v>
      </c>
      <c r="H20" s="12">
        <f t="shared" si="0"/>
        <v>3</v>
      </c>
    </row>
    <row r="21" spans="2:8" x14ac:dyDescent="0.15">
      <c r="B21" s="22">
        <v>17</v>
      </c>
      <c r="C21" s="9" t="s">
        <v>29</v>
      </c>
      <c r="D21" s="10">
        <v>16648</v>
      </c>
      <c r="E21" s="10">
        <v>2115</v>
      </c>
      <c r="F21" s="11">
        <v>12.704228401184082</v>
      </c>
      <c r="G21" s="10">
        <v>14533</v>
      </c>
      <c r="H21" s="12">
        <f t="shared" si="0"/>
        <v>2</v>
      </c>
    </row>
    <row r="22" spans="2:8" x14ac:dyDescent="0.15">
      <c r="B22" s="22">
        <v>18</v>
      </c>
      <c r="C22" s="9" t="s">
        <v>30</v>
      </c>
      <c r="D22" s="10">
        <v>12899</v>
      </c>
      <c r="E22" s="10">
        <v>1483</v>
      </c>
      <c r="F22" s="11">
        <v>11.497014999389648</v>
      </c>
      <c r="G22" s="10">
        <v>11416</v>
      </c>
      <c r="H22" s="12">
        <f t="shared" si="0"/>
        <v>10</v>
      </c>
    </row>
    <row r="23" spans="2:8" x14ac:dyDescent="0.15">
      <c r="B23" s="22">
        <v>19</v>
      </c>
      <c r="C23" s="9" t="s">
        <v>31</v>
      </c>
      <c r="D23" s="10">
        <v>11149</v>
      </c>
      <c r="E23" s="10">
        <v>1300</v>
      </c>
      <c r="F23" s="11">
        <v>11.660238265991211</v>
      </c>
      <c r="G23" s="10">
        <v>9849</v>
      </c>
      <c r="H23" s="12">
        <f t="shared" si="0"/>
        <v>8</v>
      </c>
    </row>
    <row r="24" spans="2:8" x14ac:dyDescent="0.15">
      <c r="B24" s="22">
        <v>20</v>
      </c>
      <c r="C24" s="9" t="s">
        <v>32</v>
      </c>
      <c r="D24" s="10">
        <v>33730</v>
      </c>
      <c r="E24" s="10">
        <v>3948</v>
      </c>
      <c r="F24" s="11">
        <v>11.704713821411133</v>
      </c>
      <c r="G24" s="10">
        <v>29782</v>
      </c>
      <c r="H24" s="12">
        <f t="shared" si="0"/>
        <v>7</v>
      </c>
    </row>
    <row r="25" spans="2:8" x14ac:dyDescent="0.15">
      <c r="B25" s="22">
        <v>21</v>
      </c>
      <c r="C25" s="9" t="s">
        <v>33</v>
      </c>
      <c r="D25" s="10">
        <v>27576</v>
      </c>
      <c r="E25" s="10">
        <v>3082</v>
      </c>
      <c r="F25" s="11">
        <v>11.176384925842285</v>
      </c>
      <c r="G25" s="10">
        <v>24494</v>
      </c>
      <c r="H25" s="12">
        <f t="shared" si="0"/>
        <v>14</v>
      </c>
    </row>
    <row r="26" spans="2:8" x14ac:dyDescent="0.15">
      <c r="B26" s="22">
        <v>22</v>
      </c>
      <c r="C26" s="9" t="s">
        <v>34</v>
      </c>
      <c r="D26" s="10">
        <v>50844</v>
      </c>
      <c r="E26" s="10">
        <v>5243</v>
      </c>
      <c r="F26" s="11">
        <v>10.311934471130371</v>
      </c>
      <c r="G26" s="10">
        <v>45601</v>
      </c>
      <c r="H26" s="12">
        <f t="shared" si="0"/>
        <v>19</v>
      </c>
    </row>
    <row r="27" spans="2:8" x14ac:dyDescent="0.15">
      <c r="B27" s="22">
        <v>23</v>
      </c>
      <c r="C27" s="9" t="s">
        <v>35</v>
      </c>
      <c r="D27" s="10">
        <v>96076</v>
      </c>
      <c r="E27" s="10">
        <v>9758</v>
      </c>
      <c r="F27" s="11">
        <v>10.156542778015137</v>
      </c>
      <c r="G27" s="10">
        <v>86318</v>
      </c>
      <c r="H27" s="12">
        <f t="shared" si="0"/>
        <v>22</v>
      </c>
    </row>
    <row r="28" spans="2:8" x14ac:dyDescent="0.15">
      <c r="B28" s="22">
        <v>24</v>
      </c>
      <c r="C28" s="9" t="s">
        <v>36</v>
      </c>
      <c r="D28" s="10">
        <v>18562</v>
      </c>
      <c r="E28" s="10">
        <v>2199</v>
      </c>
      <c r="F28" s="11">
        <v>11.846783638000488</v>
      </c>
      <c r="G28" s="10">
        <v>16363</v>
      </c>
      <c r="H28" s="12">
        <f t="shared" si="0"/>
        <v>5</v>
      </c>
    </row>
    <row r="29" spans="2:8" x14ac:dyDescent="0.15">
      <c r="B29" s="22">
        <v>25</v>
      </c>
      <c r="C29" s="9" t="s">
        <v>37</v>
      </c>
      <c r="D29" s="10">
        <v>11785</v>
      </c>
      <c r="E29" s="10">
        <v>1550</v>
      </c>
      <c r="F29" s="11">
        <v>13.152312278747559</v>
      </c>
      <c r="G29" s="10">
        <v>10235</v>
      </c>
      <c r="H29" s="12">
        <f t="shared" si="0"/>
        <v>1</v>
      </c>
    </row>
    <row r="30" spans="2:8" x14ac:dyDescent="0.15">
      <c r="B30" s="22">
        <v>26</v>
      </c>
      <c r="C30" s="9" t="s">
        <v>38</v>
      </c>
      <c r="D30" s="10">
        <v>30164</v>
      </c>
      <c r="E30" s="10">
        <v>3618</v>
      </c>
      <c r="F30" s="11">
        <v>11.994430541992188</v>
      </c>
      <c r="G30" s="10">
        <v>26546</v>
      </c>
      <c r="H30" s="12">
        <f t="shared" si="0"/>
        <v>4</v>
      </c>
    </row>
    <row r="31" spans="2:8" x14ac:dyDescent="0.15">
      <c r="B31" s="22">
        <v>27</v>
      </c>
      <c r="C31" s="9" t="s">
        <v>39</v>
      </c>
      <c r="D31" s="10">
        <v>121646</v>
      </c>
      <c r="E31" s="10">
        <v>14010</v>
      </c>
      <c r="F31" s="11">
        <v>11.517024993896484</v>
      </c>
      <c r="G31" s="10">
        <v>107636</v>
      </c>
      <c r="H31" s="12">
        <f t="shared" si="0"/>
        <v>9</v>
      </c>
    </row>
    <row r="32" spans="2:8" x14ac:dyDescent="0.15">
      <c r="B32" s="22">
        <v>28</v>
      </c>
      <c r="C32" s="9" t="s">
        <v>40</v>
      </c>
      <c r="D32" s="10">
        <v>52890</v>
      </c>
      <c r="E32" s="10">
        <v>5806</v>
      </c>
      <c r="F32" s="11">
        <v>10.977500915527344</v>
      </c>
      <c r="G32" s="10">
        <v>47084</v>
      </c>
      <c r="H32" s="12">
        <f t="shared" si="0"/>
        <v>16</v>
      </c>
    </row>
    <row r="33" spans="2:8" x14ac:dyDescent="0.15">
      <c r="B33" s="22">
        <v>29</v>
      </c>
      <c r="C33" s="9" t="s">
        <v>41</v>
      </c>
      <c r="D33" s="10">
        <v>8184</v>
      </c>
      <c r="E33" s="10">
        <v>928</v>
      </c>
      <c r="F33" s="11">
        <v>11.339198112487793</v>
      </c>
      <c r="G33" s="10">
        <v>7256</v>
      </c>
      <c r="H33" s="12">
        <f t="shared" si="0"/>
        <v>11</v>
      </c>
    </row>
    <row r="34" spans="2:8" x14ac:dyDescent="0.15">
      <c r="B34" s="22">
        <v>30</v>
      </c>
      <c r="C34" s="9" t="s">
        <v>42</v>
      </c>
      <c r="D34" s="10">
        <v>9035</v>
      </c>
      <c r="E34" s="10">
        <v>1012</v>
      </c>
      <c r="F34" s="11">
        <v>11.200885772705078</v>
      </c>
      <c r="G34" s="10">
        <v>8023</v>
      </c>
      <c r="H34" s="12">
        <f t="shared" si="0"/>
        <v>12</v>
      </c>
    </row>
    <row r="35" spans="2:8" x14ac:dyDescent="0.15">
      <c r="B35" s="22">
        <v>31</v>
      </c>
      <c r="C35" s="9" t="s">
        <v>43</v>
      </c>
      <c r="D35" s="10">
        <v>7189</v>
      </c>
      <c r="E35" s="10">
        <v>782</v>
      </c>
      <c r="F35" s="11">
        <v>10.877729415893555</v>
      </c>
      <c r="G35" s="10">
        <v>6407</v>
      </c>
      <c r="H35" s="12">
        <f t="shared" si="0"/>
        <v>17</v>
      </c>
    </row>
    <row r="36" spans="2:8" x14ac:dyDescent="0.15">
      <c r="B36" s="22">
        <v>32</v>
      </c>
      <c r="C36" s="9" t="s">
        <v>44</v>
      </c>
      <c r="D36" s="10">
        <v>9367</v>
      </c>
      <c r="E36" s="10">
        <v>1032</v>
      </c>
      <c r="F36" s="11">
        <v>11.017401695251465</v>
      </c>
      <c r="G36" s="10">
        <v>8335</v>
      </c>
      <c r="H36" s="12">
        <f t="shared" si="0"/>
        <v>15</v>
      </c>
    </row>
    <row r="37" spans="2:8" x14ac:dyDescent="0.15">
      <c r="B37" s="22">
        <v>33</v>
      </c>
      <c r="C37" s="9" t="s">
        <v>45</v>
      </c>
      <c r="D37" s="10">
        <v>24291</v>
      </c>
      <c r="E37" s="10">
        <v>2413</v>
      </c>
      <c r="F37" s="11">
        <v>9.933720588684082</v>
      </c>
      <c r="G37" s="10">
        <v>21878</v>
      </c>
      <c r="H37" s="12">
        <f t="shared" si="0"/>
        <v>28</v>
      </c>
    </row>
    <row r="38" spans="2:8" x14ac:dyDescent="0.15">
      <c r="B38" s="22">
        <v>34</v>
      </c>
      <c r="C38" s="9" t="s">
        <v>46</v>
      </c>
      <c r="D38" s="10">
        <v>39008</v>
      </c>
      <c r="E38" s="10">
        <v>3949</v>
      </c>
      <c r="F38" s="11">
        <v>10.123564720153809</v>
      </c>
      <c r="G38" s="10">
        <v>35059</v>
      </c>
      <c r="H38" s="12">
        <f t="shared" si="0"/>
        <v>23</v>
      </c>
    </row>
    <row r="39" spans="2:8" x14ac:dyDescent="0.15">
      <c r="B39" s="22">
        <v>35</v>
      </c>
      <c r="C39" s="9" t="s">
        <v>47</v>
      </c>
      <c r="D39" s="10">
        <v>16401</v>
      </c>
      <c r="E39" s="10">
        <v>1616</v>
      </c>
      <c r="F39" s="11">
        <v>9.853057861328125</v>
      </c>
      <c r="G39" s="10">
        <v>14785</v>
      </c>
      <c r="H39" s="12">
        <f t="shared" si="0"/>
        <v>29</v>
      </c>
    </row>
    <row r="40" spans="2:8" x14ac:dyDescent="0.15">
      <c r="B40" s="22">
        <v>36</v>
      </c>
      <c r="C40" s="9" t="s">
        <v>48</v>
      </c>
      <c r="D40" s="10">
        <v>10877</v>
      </c>
      <c r="E40" s="10">
        <v>896</v>
      </c>
      <c r="F40" s="11">
        <v>8.2375650405883789</v>
      </c>
      <c r="G40" s="10">
        <v>9981</v>
      </c>
      <c r="H40" s="12">
        <f t="shared" si="0"/>
        <v>46</v>
      </c>
    </row>
    <row r="41" spans="2:8" x14ac:dyDescent="0.15">
      <c r="B41" s="22">
        <v>37</v>
      </c>
      <c r="C41" s="9" t="s">
        <v>49</v>
      </c>
      <c r="D41" s="10">
        <v>15559</v>
      </c>
      <c r="E41" s="10">
        <v>1480</v>
      </c>
      <c r="F41" s="11">
        <v>9.5121793746948242</v>
      </c>
      <c r="G41" s="10">
        <v>14079</v>
      </c>
      <c r="H41" s="12">
        <f t="shared" si="0"/>
        <v>34</v>
      </c>
    </row>
    <row r="42" spans="2:8" x14ac:dyDescent="0.15">
      <c r="B42" s="22">
        <v>38</v>
      </c>
      <c r="C42" s="9" t="s">
        <v>50</v>
      </c>
      <c r="D42" s="10">
        <v>18503</v>
      </c>
      <c r="E42" s="10">
        <v>1770</v>
      </c>
      <c r="F42" s="11">
        <v>9.5660161972045898</v>
      </c>
      <c r="G42" s="10">
        <v>16733</v>
      </c>
      <c r="H42" s="12">
        <f t="shared" si="0"/>
        <v>33</v>
      </c>
    </row>
    <row r="43" spans="2:8" x14ac:dyDescent="0.15">
      <c r="B43" s="22">
        <v>39</v>
      </c>
      <c r="C43" s="9" t="s">
        <v>51</v>
      </c>
      <c r="D43" s="10">
        <v>8487</v>
      </c>
      <c r="E43" s="10">
        <v>805</v>
      </c>
      <c r="F43" s="11">
        <v>9.4850950241088867</v>
      </c>
      <c r="G43" s="10">
        <v>7682</v>
      </c>
      <c r="H43" s="12">
        <f t="shared" si="0"/>
        <v>35</v>
      </c>
    </row>
    <row r="44" spans="2:8" x14ac:dyDescent="0.15">
      <c r="B44" s="22">
        <v>40</v>
      </c>
      <c r="C44" s="9" t="s">
        <v>52</v>
      </c>
      <c r="D44" s="10">
        <v>50911</v>
      </c>
      <c r="E44" s="10">
        <v>5006</v>
      </c>
      <c r="F44" s="11">
        <v>9.8328456878662109</v>
      </c>
      <c r="G44" s="10">
        <v>45905</v>
      </c>
      <c r="H44" s="12">
        <f t="shared" si="0"/>
        <v>30</v>
      </c>
    </row>
    <row r="45" spans="2:8" x14ac:dyDescent="0.15">
      <c r="B45" s="22">
        <v>41</v>
      </c>
      <c r="C45" s="9" t="s">
        <v>53</v>
      </c>
      <c r="D45" s="10">
        <v>8057</v>
      </c>
      <c r="E45" s="10">
        <v>801</v>
      </c>
      <c r="F45" s="11">
        <v>9.9416656494140625</v>
      </c>
      <c r="G45" s="10">
        <v>7256</v>
      </c>
      <c r="H45" s="12">
        <f t="shared" si="0"/>
        <v>27</v>
      </c>
    </row>
    <row r="46" spans="2:8" x14ac:dyDescent="0.15">
      <c r="B46" s="22">
        <v>42</v>
      </c>
      <c r="C46" s="9" t="s">
        <v>54</v>
      </c>
      <c r="D46" s="10">
        <v>14386</v>
      </c>
      <c r="E46" s="10">
        <v>1288</v>
      </c>
      <c r="F46" s="11">
        <v>8.9531488418579102</v>
      </c>
      <c r="G46" s="10">
        <v>13098</v>
      </c>
      <c r="H46" s="12">
        <f t="shared" si="0"/>
        <v>41</v>
      </c>
    </row>
    <row r="47" spans="2:8" x14ac:dyDescent="0.15">
      <c r="B47" s="22">
        <v>43</v>
      </c>
      <c r="C47" s="9" t="s">
        <v>55</v>
      </c>
      <c r="D47" s="10">
        <v>20171</v>
      </c>
      <c r="E47" s="10">
        <v>1746</v>
      </c>
      <c r="F47" s="11">
        <v>8.6559915542602539</v>
      </c>
      <c r="G47" s="10">
        <v>18425</v>
      </c>
      <c r="H47" s="12">
        <f t="shared" si="0"/>
        <v>45</v>
      </c>
    </row>
    <row r="48" spans="2:8" x14ac:dyDescent="0.15">
      <c r="B48" s="22">
        <v>44</v>
      </c>
      <c r="C48" s="9" t="s">
        <v>56</v>
      </c>
      <c r="D48" s="10">
        <v>15405</v>
      </c>
      <c r="E48" s="10">
        <v>1422</v>
      </c>
      <c r="F48" s="11">
        <v>9.230769157409668</v>
      </c>
      <c r="G48" s="10">
        <v>13983</v>
      </c>
      <c r="H48" s="12">
        <f t="shared" si="0"/>
        <v>37</v>
      </c>
    </row>
    <row r="49" spans="2:8" x14ac:dyDescent="0.15">
      <c r="B49" s="22">
        <v>45</v>
      </c>
      <c r="C49" s="9" t="s">
        <v>57</v>
      </c>
      <c r="D49" s="10">
        <v>12846</v>
      </c>
      <c r="E49" s="10">
        <v>1246</v>
      </c>
      <c r="F49" s="11">
        <v>9.6995172500610352</v>
      </c>
      <c r="G49" s="10">
        <v>11600</v>
      </c>
      <c r="H49" s="12">
        <f t="shared" si="0"/>
        <v>32</v>
      </c>
    </row>
    <row r="50" spans="2:8" x14ac:dyDescent="0.15">
      <c r="B50" s="22">
        <v>46</v>
      </c>
      <c r="C50" s="9" t="s">
        <v>58</v>
      </c>
      <c r="D50" s="10">
        <v>19330</v>
      </c>
      <c r="E50" s="10">
        <v>1565</v>
      </c>
      <c r="F50" s="11">
        <v>8.0962238311767578</v>
      </c>
      <c r="G50" s="10">
        <v>17765</v>
      </c>
      <c r="H50" s="12">
        <f t="shared" si="0"/>
        <v>47</v>
      </c>
    </row>
    <row r="51" spans="2:8" x14ac:dyDescent="0.15">
      <c r="B51" s="23">
        <v>47</v>
      </c>
      <c r="C51" s="13" t="s">
        <v>59</v>
      </c>
      <c r="D51" s="14">
        <v>10285</v>
      </c>
      <c r="E51" s="14">
        <v>1001</v>
      </c>
      <c r="F51" s="15">
        <v>9.7326202392578125</v>
      </c>
      <c r="G51" s="14">
        <v>9284</v>
      </c>
      <c r="H51" s="16">
        <f t="shared" si="0"/>
        <v>31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>
    <oddFooter>&amp;L&amp;F/&amp;A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17"/>
  <sheetViews>
    <sheetView workbookViewId="0"/>
  </sheetViews>
  <sheetFormatPr defaultRowHeight="12" x14ac:dyDescent="0.15"/>
  <cols>
    <col min="1" max="1" width="1.85546875" customWidth="1"/>
    <col min="2" max="2" width="5.5703125" style="6" bestFit="1" customWidth="1"/>
    <col min="3" max="3" width="32" bestFit="1" customWidth="1"/>
    <col min="4" max="5" width="10.7109375" customWidth="1"/>
    <col min="7" max="7" width="12.28515625" bestFit="1" customWidth="1"/>
    <col min="8" max="8" width="10.7109375" customWidth="1"/>
  </cols>
  <sheetData>
    <row r="2" spans="1:9" ht="14.25" x14ac:dyDescent="0.15">
      <c r="B2" s="27" t="s">
        <v>71</v>
      </c>
    </row>
    <row r="3" spans="1:9" ht="14.25" x14ac:dyDescent="0.15">
      <c r="B3" s="27"/>
      <c r="F3" s="44" t="s">
        <v>84</v>
      </c>
      <c r="I3" s="44" t="s">
        <v>84</v>
      </c>
    </row>
    <row r="4" spans="1:9" ht="13.5" x14ac:dyDescent="0.15">
      <c r="B4" s="36"/>
      <c r="C4" s="40"/>
      <c r="D4" s="34" t="s">
        <v>65</v>
      </c>
      <c r="E4" s="34"/>
      <c r="F4" s="34"/>
      <c r="G4" s="34" t="s">
        <v>66</v>
      </c>
      <c r="H4" s="34"/>
      <c r="I4" s="35"/>
    </row>
    <row r="5" spans="1:9" s="2" customFormat="1" ht="13.5" x14ac:dyDescent="0.15">
      <c r="A5" s="1"/>
      <c r="B5" s="37" t="s">
        <v>72</v>
      </c>
      <c r="C5" s="41" t="s">
        <v>64</v>
      </c>
      <c r="D5" s="28">
        <v>15559</v>
      </c>
      <c r="E5" s="28">
        <v>1480</v>
      </c>
      <c r="F5" s="29">
        <f t="shared" ref="F5:F12" si="0">+E5/D5*100</f>
        <v>9.5121794459798181</v>
      </c>
      <c r="G5" s="28">
        <v>1617600</v>
      </c>
      <c r="H5" s="28">
        <v>169289</v>
      </c>
      <c r="I5" s="30">
        <f t="shared" ref="I5:I16" si="1">+H5/G5*100</f>
        <v>10.465442631058359</v>
      </c>
    </row>
    <row r="6" spans="1:9" s="2" customFormat="1" ht="13.5" x14ac:dyDescent="0.15">
      <c r="A6" s="1"/>
      <c r="B6" s="38" t="s">
        <v>73</v>
      </c>
      <c r="C6" s="42" t="s">
        <v>3</v>
      </c>
      <c r="D6" s="28">
        <v>2977</v>
      </c>
      <c r="E6" s="28">
        <v>136</v>
      </c>
      <c r="F6" s="29">
        <f t="shared" si="0"/>
        <v>4.5683574067853545</v>
      </c>
      <c r="G6" s="28">
        <v>299340</v>
      </c>
      <c r="H6" s="28">
        <v>13840</v>
      </c>
      <c r="I6" s="30">
        <f t="shared" si="1"/>
        <v>4.6235050444310817</v>
      </c>
    </row>
    <row r="7" spans="1:9" s="2" customFormat="1" ht="13.5" x14ac:dyDescent="0.15">
      <c r="A7" s="1"/>
      <c r="B7" s="38" t="s">
        <v>74</v>
      </c>
      <c r="C7" s="42" t="s">
        <v>4</v>
      </c>
      <c r="D7" s="28">
        <v>2755</v>
      </c>
      <c r="E7" s="28">
        <v>302</v>
      </c>
      <c r="F7" s="29">
        <f t="shared" si="0"/>
        <v>10.961887477313976</v>
      </c>
      <c r="G7" s="28">
        <v>297614</v>
      </c>
      <c r="H7" s="28">
        <v>35148</v>
      </c>
      <c r="I7" s="30">
        <f t="shared" si="1"/>
        <v>11.809928296383907</v>
      </c>
    </row>
    <row r="8" spans="1:9" s="2" customFormat="1" ht="12" customHeight="1" x14ac:dyDescent="0.15">
      <c r="A8" s="1"/>
      <c r="B8" s="38" t="s">
        <v>75</v>
      </c>
      <c r="C8" s="42" t="s">
        <v>6</v>
      </c>
      <c r="D8" s="28">
        <v>675</v>
      </c>
      <c r="E8" s="28">
        <v>47</v>
      </c>
      <c r="F8" s="29">
        <f t="shared" si="0"/>
        <v>6.9629629629629628</v>
      </c>
      <c r="G8" s="28">
        <v>56593</v>
      </c>
      <c r="H8" s="28">
        <v>5706</v>
      </c>
      <c r="I8" s="30">
        <f t="shared" si="1"/>
        <v>10.082519039457177</v>
      </c>
    </row>
    <row r="9" spans="1:9" s="2" customFormat="1" ht="12" customHeight="1" x14ac:dyDescent="0.15">
      <c r="A9" s="1"/>
      <c r="B9" s="38" t="s">
        <v>76</v>
      </c>
      <c r="C9" s="42" t="s">
        <v>7</v>
      </c>
      <c r="D9" s="28">
        <v>5886</v>
      </c>
      <c r="E9" s="28">
        <v>672</v>
      </c>
      <c r="F9" s="29">
        <f t="shared" si="0"/>
        <v>11.416921508664627</v>
      </c>
      <c r="G9" s="28">
        <v>568616</v>
      </c>
      <c r="H9" s="28">
        <v>72625</v>
      </c>
      <c r="I9" s="30">
        <f t="shared" si="1"/>
        <v>12.772239965108263</v>
      </c>
    </row>
    <row r="10" spans="1:9" s="2" customFormat="1" ht="12" customHeight="1" x14ac:dyDescent="0.15">
      <c r="A10" s="1"/>
      <c r="B10" s="38" t="s">
        <v>77</v>
      </c>
      <c r="C10" s="42" t="s">
        <v>8</v>
      </c>
      <c r="D10" s="28">
        <v>159</v>
      </c>
      <c r="E10" s="28">
        <v>24</v>
      </c>
      <c r="F10" s="29">
        <f t="shared" si="0"/>
        <v>15.09433962264151</v>
      </c>
      <c r="G10" s="28">
        <v>16907</v>
      </c>
      <c r="H10" s="28">
        <v>2309</v>
      </c>
      <c r="I10" s="30">
        <f t="shared" si="1"/>
        <v>13.657065120955817</v>
      </c>
    </row>
    <row r="11" spans="1:9" s="2" customFormat="1" ht="13.5" x14ac:dyDescent="0.15">
      <c r="A11" s="1"/>
      <c r="B11" s="38" t="s">
        <v>78</v>
      </c>
      <c r="C11" s="42" t="s">
        <v>9</v>
      </c>
      <c r="D11" s="28">
        <v>730</v>
      </c>
      <c r="E11" s="28">
        <v>43</v>
      </c>
      <c r="F11" s="29">
        <f t="shared" si="0"/>
        <v>5.89041095890411</v>
      </c>
      <c r="G11" s="28">
        <v>96082</v>
      </c>
      <c r="H11" s="28">
        <v>7032</v>
      </c>
      <c r="I11" s="30">
        <f t="shared" si="1"/>
        <v>7.3187485689307055</v>
      </c>
    </row>
    <row r="12" spans="1:9" s="2" customFormat="1" ht="12" customHeight="1" x14ac:dyDescent="0.15">
      <c r="A12" s="1"/>
      <c r="B12" s="38" t="s">
        <v>79</v>
      </c>
      <c r="C12" s="42" t="s">
        <v>10</v>
      </c>
      <c r="D12" s="28">
        <v>2167</v>
      </c>
      <c r="E12" s="28">
        <v>250</v>
      </c>
      <c r="F12" s="29">
        <f t="shared" si="0"/>
        <v>11.536686663590217</v>
      </c>
      <c r="G12" s="28">
        <v>269977</v>
      </c>
      <c r="H12" s="28">
        <v>32082</v>
      </c>
      <c r="I12" s="30">
        <f t="shared" si="1"/>
        <v>11.883234497753513</v>
      </c>
    </row>
    <row r="13" spans="1:9" s="2" customFormat="1" ht="13.5" x14ac:dyDescent="0.15">
      <c r="A13" s="1"/>
      <c r="B13" s="38" t="s">
        <v>80</v>
      </c>
      <c r="C13" s="42" t="s">
        <v>0</v>
      </c>
      <c r="D13" s="28">
        <v>129</v>
      </c>
      <c r="E13" s="28">
        <v>5</v>
      </c>
      <c r="F13" s="29">
        <f>+E13/D13*100</f>
        <v>3.8759689922480618</v>
      </c>
      <c r="G13" s="28">
        <v>9790</v>
      </c>
      <c r="H13" s="28">
        <v>477</v>
      </c>
      <c r="I13" s="30">
        <f t="shared" si="1"/>
        <v>4.8723186925434119</v>
      </c>
    </row>
    <row r="14" spans="1:9" s="2" customFormat="1" ht="12" customHeight="1" x14ac:dyDescent="0.15">
      <c r="A14" s="1"/>
      <c r="B14" s="38" t="s">
        <v>81</v>
      </c>
      <c r="C14" s="42" t="s">
        <v>1</v>
      </c>
      <c r="D14" s="28">
        <v>15430</v>
      </c>
      <c r="E14" s="28">
        <v>1475</v>
      </c>
      <c r="F14" s="29">
        <f>+E14/D14*100</f>
        <v>9.5593000648088129</v>
      </c>
      <c r="G14" s="28">
        <v>1607810</v>
      </c>
      <c r="H14" s="28">
        <v>168812</v>
      </c>
      <c r="I14" s="30">
        <f t="shared" si="1"/>
        <v>10.499499318949377</v>
      </c>
    </row>
    <row r="15" spans="1:9" s="2" customFormat="1" ht="13.5" x14ac:dyDescent="0.15">
      <c r="A15" s="1"/>
      <c r="B15" s="38" t="s">
        <v>82</v>
      </c>
      <c r="C15" s="42" t="s">
        <v>2</v>
      </c>
      <c r="D15" s="28">
        <v>75</v>
      </c>
      <c r="E15" s="28">
        <v>1</v>
      </c>
      <c r="F15" s="29">
        <f>+E15/D15*100</f>
        <v>1.3333333333333335</v>
      </c>
      <c r="G15" s="28">
        <v>2145</v>
      </c>
      <c r="H15" s="28">
        <v>31</v>
      </c>
      <c r="I15" s="30">
        <f t="shared" si="1"/>
        <v>1.4452214452214454</v>
      </c>
    </row>
    <row r="16" spans="1:9" s="2" customFormat="1" ht="12" customHeight="1" x14ac:dyDescent="0.15">
      <c r="A16" s="1"/>
      <c r="B16" s="39" t="s">
        <v>83</v>
      </c>
      <c r="C16" s="43" t="s">
        <v>5</v>
      </c>
      <c r="D16" s="31">
        <v>6</v>
      </c>
      <c r="E16" s="32" t="s">
        <v>11</v>
      </c>
      <c r="F16" s="32" t="s">
        <v>11</v>
      </c>
      <c r="G16" s="31">
        <v>536</v>
      </c>
      <c r="H16" s="31">
        <v>39</v>
      </c>
      <c r="I16" s="33">
        <f t="shared" si="1"/>
        <v>7.2761194029850751</v>
      </c>
    </row>
    <row r="17" spans="1:3" s="2" customFormat="1" ht="12" customHeight="1" x14ac:dyDescent="0.15">
      <c r="A17" s="1"/>
      <c r="B17" s="7"/>
      <c r="C17" s="3"/>
    </row>
  </sheetData>
  <phoneticPr fontId="2"/>
  <pageMargins left="0.59055118110236227" right="0.59055118110236227" top="0.98425196850393704" bottom="0.98425196850393704" header="0.51181102362204722" footer="0.51181102362204722"/>
  <pageSetup paperSize="9" scale="95" orientation="portrait" horizontalDpi="0" verticalDpi="0" r:id="rId1"/>
  <headerFooter alignWithMargins="0">
    <oddFooter>&amp;L&amp;F/&amp;A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51"/>
  <sheetViews>
    <sheetView workbookViewId="0">
      <selection activeCell="D2" sqref="D2"/>
    </sheetView>
  </sheetViews>
  <sheetFormatPr defaultRowHeight="12" x14ac:dyDescent="0.15"/>
  <cols>
    <col min="1" max="1" width="3.28515625" customWidth="1"/>
    <col min="2" max="2" width="3.7109375" bestFit="1" customWidth="1"/>
    <col min="4" max="4" width="11.85546875" style="5" bestFit="1" customWidth="1"/>
    <col min="5" max="5" width="15.28515625" style="5" bestFit="1" customWidth="1"/>
    <col min="6" max="6" width="11.140625" style="4" bestFit="1" customWidth="1"/>
    <col min="7" max="7" width="11.85546875" style="5" bestFit="1" customWidth="1"/>
    <col min="8" max="8" width="5.42578125" bestFit="1" customWidth="1"/>
  </cols>
  <sheetData>
    <row r="2" spans="2:8" x14ac:dyDescent="0.15">
      <c r="D2" s="5" t="s">
        <v>67</v>
      </c>
      <c r="E2" s="5" t="s">
        <v>60</v>
      </c>
      <c r="F2" s="4" t="s">
        <v>62</v>
      </c>
      <c r="G2" s="5" t="s">
        <v>61</v>
      </c>
      <c r="H2" s="5" t="s">
        <v>63</v>
      </c>
    </row>
    <row r="3" spans="2:8" x14ac:dyDescent="0.15">
      <c r="C3" t="s">
        <v>12</v>
      </c>
      <c r="D3" s="5">
        <v>1617600</v>
      </c>
      <c r="E3" s="5">
        <v>169289</v>
      </c>
      <c r="F3" s="4">
        <v>10.465442657470703</v>
      </c>
      <c r="G3" s="5">
        <v>1448311</v>
      </c>
      <c r="H3" t="str">
        <f>+IF(E3+G3=D3,"","×")</f>
        <v/>
      </c>
    </row>
    <row r="4" spans="2:8" x14ac:dyDescent="0.15">
      <c r="B4">
        <v>25</v>
      </c>
      <c r="C4" t="s">
        <v>37</v>
      </c>
      <c r="D4" s="5">
        <v>11785</v>
      </c>
      <c r="E4" s="5">
        <v>1550</v>
      </c>
      <c r="F4" s="4">
        <v>13.152312278747559</v>
      </c>
      <c r="G4" s="5">
        <v>10235</v>
      </c>
      <c r="H4">
        <f t="shared" ref="H4:H50" si="0">+RANK(F4,F$4:F$50)</f>
        <v>1</v>
      </c>
    </row>
    <row r="5" spans="2:8" x14ac:dyDescent="0.15">
      <c r="B5">
        <v>17</v>
      </c>
      <c r="C5" t="s">
        <v>29</v>
      </c>
      <c r="D5" s="5">
        <v>16648</v>
      </c>
      <c r="E5" s="5">
        <v>2115</v>
      </c>
      <c r="F5" s="4">
        <v>12.704228401184082</v>
      </c>
      <c r="G5" s="5">
        <v>14533</v>
      </c>
      <c r="H5">
        <f t="shared" si="0"/>
        <v>2</v>
      </c>
    </row>
    <row r="6" spans="2:8" x14ac:dyDescent="0.15">
      <c r="B6">
        <v>16</v>
      </c>
      <c r="C6" t="s">
        <v>28</v>
      </c>
      <c r="D6" s="5">
        <v>13738</v>
      </c>
      <c r="E6" s="5">
        <v>1726</v>
      </c>
      <c r="F6" s="4">
        <v>12.563692092895508</v>
      </c>
      <c r="G6" s="5">
        <v>12012</v>
      </c>
      <c r="H6">
        <f t="shared" si="0"/>
        <v>3</v>
      </c>
    </row>
    <row r="7" spans="2:8" x14ac:dyDescent="0.15">
      <c r="B7">
        <v>26</v>
      </c>
      <c r="C7" t="s">
        <v>38</v>
      </c>
      <c r="D7" s="5">
        <v>30164</v>
      </c>
      <c r="E7" s="5">
        <v>3618</v>
      </c>
      <c r="F7" s="4">
        <v>11.994430541992188</v>
      </c>
      <c r="G7" s="5">
        <v>26546</v>
      </c>
      <c r="H7">
        <f t="shared" si="0"/>
        <v>4</v>
      </c>
    </row>
    <row r="8" spans="2:8" x14ac:dyDescent="0.15">
      <c r="B8">
        <v>24</v>
      </c>
      <c r="C8" t="s">
        <v>36</v>
      </c>
      <c r="D8" s="5">
        <v>18562</v>
      </c>
      <c r="E8" s="5">
        <v>2199</v>
      </c>
      <c r="F8" s="4">
        <v>11.846783638000488</v>
      </c>
      <c r="G8" s="5">
        <v>16363</v>
      </c>
      <c r="H8">
        <f t="shared" si="0"/>
        <v>5</v>
      </c>
    </row>
    <row r="9" spans="2:8" x14ac:dyDescent="0.15">
      <c r="B9">
        <v>13</v>
      </c>
      <c r="C9" t="s">
        <v>25</v>
      </c>
      <c r="D9" s="5">
        <v>270828</v>
      </c>
      <c r="E9" s="5">
        <v>32009</v>
      </c>
      <c r="F9" s="4">
        <v>11.818940162658691</v>
      </c>
      <c r="G9" s="5">
        <v>238819</v>
      </c>
      <c r="H9">
        <f t="shared" si="0"/>
        <v>6</v>
      </c>
    </row>
    <row r="10" spans="2:8" x14ac:dyDescent="0.15">
      <c r="B10">
        <v>20</v>
      </c>
      <c r="C10" t="s">
        <v>32</v>
      </c>
      <c r="D10" s="5">
        <v>33730</v>
      </c>
      <c r="E10" s="5">
        <v>3948</v>
      </c>
      <c r="F10" s="4">
        <v>11.704713821411133</v>
      </c>
      <c r="G10" s="5">
        <v>29782</v>
      </c>
      <c r="H10">
        <f t="shared" si="0"/>
        <v>7</v>
      </c>
    </row>
    <row r="11" spans="2:8" x14ac:dyDescent="0.15">
      <c r="B11">
        <v>19</v>
      </c>
      <c r="C11" t="s">
        <v>31</v>
      </c>
      <c r="D11" s="5">
        <v>11149</v>
      </c>
      <c r="E11" s="5">
        <v>1300</v>
      </c>
      <c r="F11" s="4">
        <v>11.660238265991211</v>
      </c>
      <c r="G11" s="5">
        <v>9849</v>
      </c>
      <c r="H11">
        <f t="shared" si="0"/>
        <v>8</v>
      </c>
    </row>
    <row r="12" spans="2:8" x14ac:dyDescent="0.15">
      <c r="B12">
        <v>27</v>
      </c>
      <c r="C12" t="s">
        <v>39</v>
      </c>
      <c r="D12" s="5">
        <v>121646</v>
      </c>
      <c r="E12" s="5">
        <v>14010</v>
      </c>
      <c r="F12" s="4">
        <v>11.517024993896484</v>
      </c>
      <c r="G12" s="5">
        <v>107636</v>
      </c>
      <c r="H12">
        <f t="shared" si="0"/>
        <v>9</v>
      </c>
    </row>
    <row r="13" spans="2:8" x14ac:dyDescent="0.15">
      <c r="B13">
        <v>18</v>
      </c>
      <c r="C13" t="s">
        <v>30</v>
      </c>
      <c r="D13" s="5">
        <v>12899</v>
      </c>
      <c r="E13" s="5">
        <v>1483</v>
      </c>
      <c r="F13" s="4">
        <v>11.497014999389648</v>
      </c>
      <c r="G13" s="5">
        <v>11416</v>
      </c>
      <c r="H13">
        <f t="shared" si="0"/>
        <v>10</v>
      </c>
    </row>
    <row r="14" spans="2:8" x14ac:dyDescent="0.15">
      <c r="B14">
        <v>29</v>
      </c>
      <c r="C14" t="s">
        <v>41</v>
      </c>
      <c r="D14" s="5">
        <v>8184</v>
      </c>
      <c r="E14" s="5">
        <v>928</v>
      </c>
      <c r="F14" s="4">
        <v>11.339198112487793</v>
      </c>
      <c r="G14" s="5">
        <v>7256</v>
      </c>
      <c r="H14">
        <f t="shared" si="0"/>
        <v>11</v>
      </c>
    </row>
    <row r="15" spans="2:8" x14ac:dyDescent="0.15">
      <c r="B15">
        <v>30</v>
      </c>
      <c r="C15" t="s">
        <v>42</v>
      </c>
      <c r="D15" s="5">
        <v>9035</v>
      </c>
      <c r="E15" s="5">
        <v>1012</v>
      </c>
      <c r="F15" s="4">
        <v>11.200885772705078</v>
      </c>
      <c r="G15" s="5">
        <v>8023</v>
      </c>
      <c r="H15">
        <f t="shared" si="0"/>
        <v>12</v>
      </c>
    </row>
    <row r="16" spans="2:8" x14ac:dyDescent="0.15">
      <c r="B16">
        <v>6</v>
      </c>
      <c r="C16" t="s">
        <v>18</v>
      </c>
      <c r="D16" s="5">
        <v>15055</v>
      </c>
      <c r="E16" s="5">
        <v>1686</v>
      </c>
      <c r="F16" s="4">
        <v>11.19893741607666</v>
      </c>
      <c r="G16" s="5">
        <v>13369</v>
      </c>
      <c r="H16">
        <f t="shared" si="0"/>
        <v>13</v>
      </c>
    </row>
    <row r="17" spans="2:8" x14ac:dyDescent="0.15">
      <c r="B17">
        <v>21</v>
      </c>
      <c r="C17" t="s">
        <v>33</v>
      </c>
      <c r="D17" s="5">
        <v>27576</v>
      </c>
      <c r="E17" s="5">
        <v>3082</v>
      </c>
      <c r="F17" s="4">
        <v>11.176384925842285</v>
      </c>
      <c r="G17" s="5">
        <v>24494</v>
      </c>
      <c r="H17">
        <f t="shared" si="0"/>
        <v>14</v>
      </c>
    </row>
    <row r="18" spans="2:8" x14ac:dyDescent="0.15">
      <c r="B18">
        <v>32</v>
      </c>
      <c r="C18" t="s">
        <v>44</v>
      </c>
      <c r="D18" s="5">
        <v>9367</v>
      </c>
      <c r="E18" s="5">
        <v>1032</v>
      </c>
      <c r="F18" s="4">
        <v>11.017401695251465</v>
      </c>
      <c r="G18" s="5">
        <v>8335</v>
      </c>
      <c r="H18">
        <f t="shared" si="0"/>
        <v>15</v>
      </c>
    </row>
    <row r="19" spans="2:8" x14ac:dyDescent="0.15">
      <c r="B19">
        <v>28</v>
      </c>
      <c r="C19" t="s">
        <v>40</v>
      </c>
      <c r="D19" s="5">
        <v>52890</v>
      </c>
      <c r="E19" s="5">
        <v>5806</v>
      </c>
      <c r="F19" s="4">
        <v>10.977500915527344</v>
      </c>
      <c r="G19" s="5">
        <v>47084</v>
      </c>
      <c r="H19">
        <f t="shared" si="0"/>
        <v>16</v>
      </c>
    </row>
    <row r="20" spans="2:8" x14ac:dyDescent="0.15">
      <c r="B20">
        <v>31</v>
      </c>
      <c r="C20" t="s">
        <v>43</v>
      </c>
      <c r="D20" s="5">
        <v>7189</v>
      </c>
      <c r="E20" s="5">
        <v>782</v>
      </c>
      <c r="F20" s="4">
        <v>10.877729415893555</v>
      </c>
      <c r="G20" s="5">
        <v>6407</v>
      </c>
      <c r="H20">
        <f t="shared" si="0"/>
        <v>17</v>
      </c>
    </row>
    <row r="21" spans="2:8" x14ac:dyDescent="0.15">
      <c r="B21">
        <v>14</v>
      </c>
      <c r="C21" t="s">
        <v>26</v>
      </c>
      <c r="D21" s="5">
        <v>94769</v>
      </c>
      <c r="E21" s="5">
        <v>9967</v>
      </c>
      <c r="F21" s="4">
        <v>10.517151832580566</v>
      </c>
      <c r="G21" s="5">
        <v>84802</v>
      </c>
      <c r="H21">
        <f t="shared" si="0"/>
        <v>18</v>
      </c>
    </row>
    <row r="22" spans="2:8" x14ac:dyDescent="0.15">
      <c r="B22">
        <v>22</v>
      </c>
      <c r="C22" t="s">
        <v>34</v>
      </c>
      <c r="D22" s="5">
        <v>50844</v>
      </c>
      <c r="E22" s="5">
        <v>5243</v>
      </c>
      <c r="F22" s="4">
        <v>10.311934471130371</v>
      </c>
      <c r="G22" s="5">
        <v>45601</v>
      </c>
      <c r="H22">
        <f t="shared" si="0"/>
        <v>19</v>
      </c>
    </row>
    <row r="23" spans="2:8" x14ac:dyDescent="0.15">
      <c r="B23">
        <v>3</v>
      </c>
      <c r="C23" t="s">
        <v>15</v>
      </c>
      <c r="D23" s="5">
        <v>14021</v>
      </c>
      <c r="E23" s="5">
        <v>1435</v>
      </c>
      <c r="F23" s="4">
        <v>10.234647750854492</v>
      </c>
      <c r="G23" s="5">
        <v>12586</v>
      </c>
      <c r="H23">
        <f t="shared" si="0"/>
        <v>20</v>
      </c>
    </row>
    <row r="24" spans="2:8" x14ac:dyDescent="0.15">
      <c r="B24">
        <v>5</v>
      </c>
      <c r="C24" t="s">
        <v>17</v>
      </c>
      <c r="D24" s="5">
        <v>12622</v>
      </c>
      <c r="E24" s="5">
        <v>1290</v>
      </c>
      <c r="F24" s="4">
        <v>10.220250129699707</v>
      </c>
      <c r="G24" s="5">
        <v>11332</v>
      </c>
      <c r="H24">
        <f t="shared" si="0"/>
        <v>21</v>
      </c>
    </row>
    <row r="25" spans="2:8" x14ac:dyDescent="0.15">
      <c r="B25">
        <v>23</v>
      </c>
      <c r="C25" t="s">
        <v>35</v>
      </c>
      <c r="D25" s="5">
        <v>96076</v>
      </c>
      <c r="E25" s="5">
        <v>9758</v>
      </c>
      <c r="F25" s="4">
        <v>10.156542778015137</v>
      </c>
      <c r="G25" s="5">
        <v>86318</v>
      </c>
      <c r="H25">
        <f t="shared" si="0"/>
        <v>22</v>
      </c>
    </row>
    <row r="26" spans="2:8" x14ac:dyDescent="0.15">
      <c r="B26">
        <v>34</v>
      </c>
      <c r="C26" t="s">
        <v>46</v>
      </c>
      <c r="D26" s="5">
        <v>39008</v>
      </c>
      <c r="E26" s="5">
        <v>3949</v>
      </c>
      <c r="F26" s="4">
        <v>10.123564720153809</v>
      </c>
      <c r="G26" s="5">
        <v>35059</v>
      </c>
      <c r="H26">
        <f t="shared" si="0"/>
        <v>23</v>
      </c>
    </row>
    <row r="27" spans="2:8" x14ac:dyDescent="0.15">
      <c r="B27">
        <v>4</v>
      </c>
      <c r="C27" t="s">
        <v>16</v>
      </c>
      <c r="D27" s="5">
        <v>26818</v>
      </c>
      <c r="E27" s="5">
        <v>2702</v>
      </c>
      <c r="F27" s="4">
        <v>10.075322151184082</v>
      </c>
      <c r="G27" s="5">
        <v>24116</v>
      </c>
      <c r="H27">
        <f t="shared" si="0"/>
        <v>24</v>
      </c>
    </row>
    <row r="28" spans="2:8" x14ac:dyDescent="0.15">
      <c r="B28">
        <v>10</v>
      </c>
      <c r="C28" t="s">
        <v>22</v>
      </c>
      <c r="D28" s="5">
        <v>29312</v>
      </c>
      <c r="E28" s="5">
        <v>2947</v>
      </c>
      <c r="F28" s="4">
        <v>10.053902626037598</v>
      </c>
      <c r="G28" s="5">
        <v>26365</v>
      </c>
      <c r="H28">
        <f t="shared" si="0"/>
        <v>25</v>
      </c>
    </row>
    <row r="29" spans="2:8" x14ac:dyDescent="0.15">
      <c r="B29">
        <v>15</v>
      </c>
      <c r="C29" t="s">
        <v>27</v>
      </c>
      <c r="D29" s="5">
        <v>33622</v>
      </c>
      <c r="E29" s="5">
        <v>3346</v>
      </c>
      <c r="F29" s="4">
        <v>9.951817512512207</v>
      </c>
      <c r="G29" s="5">
        <v>30276</v>
      </c>
      <c r="H29">
        <f t="shared" si="0"/>
        <v>26</v>
      </c>
    </row>
    <row r="30" spans="2:8" x14ac:dyDescent="0.15">
      <c r="B30">
        <v>41</v>
      </c>
      <c r="C30" t="s">
        <v>53</v>
      </c>
      <c r="D30" s="5">
        <v>8057</v>
      </c>
      <c r="E30" s="5">
        <v>801</v>
      </c>
      <c r="F30" s="4">
        <v>9.9416656494140625</v>
      </c>
      <c r="G30" s="5">
        <v>7256</v>
      </c>
      <c r="H30">
        <f t="shared" si="0"/>
        <v>27</v>
      </c>
    </row>
    <row r="31" spans="2:8" x14ac:dyDescent="0.15">
      <c r="B31">
        <v>33</v>
      </c>
      <c r="C31" t="s">
        <v>45</v>
      </c>
      <c r="D31" s="5">
        <v>24291</v>
      </c>
      <c r="E31" s="5">
        <v>2413</v>
      </c>
      <c r="F31" s="4">
        <v>9.933720588684082</v>
      </c>
      <c r="G31" s="5">
        <v>21878</v>
      </c>
      <c r="H31">
        <f t="shared" si="0"/>
        <v>28</v>
      </c>
    </row>
    <row r="32" spans="2:8" x14ac:dyDescent="0.15">
      <c r="B32">
        <v>35</v>
      </c>
      <c r="C32" t="s">
        <v>47</v>
      </c>
      <c r="D32" s="5">
        <v>16401</v>
      </c>
      <c r="E32" s="5">
        <v>1616</v>
      </c>
      <c r="F32" s="4">
        <v>9.853057861328125</v>
      </c>
      <c r="G32" s="5">
        <v>14785</v>
      </c>
      <c r="H32">
        <f t="shared" si="0"/>
        <v>29</v>
      </c>
    </row>
    <row r="33" spans="2:8" x14ac:dyDescent="0.15">
      <c r="B33">
        <v>40</v>
      </c>
      <c r="C33" t="s">
        <v>52</v>
      </c>
      <c r="D33" s="5">
        <v>50911</v>
      </c>
      <c r="E33" s="5">
        <v>5006</v>
      </c>
      <c r="F33" s="4">
        <v>9.8328456878662109</v>
      </c>
      <c r="G33" s="5">
        <v>45905</v>
      </c>
      <c r="H33">
        <f t="shared" si="0"/>
        <v>30</v>
      </c>
    </row>
    <row r="34" spans="2:8" x14ac:dyDescent="0.15">
      <c r="B34">
        <v>47</v>
      </c>
      <c r="C34" t="s">
        <v>59</v>
      </c>
      <c r="D34" s="5">
        <v>10285</v>
      </c>
      <c r="E34" s="5">
        <v>1001</v>
      </c>
      <c r="F34" s="4">
        <v>9.7326202392578125</v>
      </c>
      <c r="G34" s="5">
        <v>9284</v>
      </c>
      <c r="H34">
        <f t="shared" si="0"/>
        <v>31</v>
      </c>
    </row>
    <row r="35" spans="2:8" x14ac:dyDescent="0.15">
      <c r="B35">
        <v>45</v>
      </c>
      <c r="C35" t="s">
        <v>57</v>
      </c>
      <c r="D35" s="5">
        <v>12846</v>
      </c>
      <c r="E35" s="5">
        <v>1246</v>
      </c>
      <c r="F35" s="4">
        <v>9.6995172500610352</v>
      </c>
      <c r="G35" s="5">
        <v>11600</v>
      </c>
      <c r="H35">
        <f t="shared" si="0"/>
        <v>32</v>
      </c>
    </row>
    <row r="36" spans="2:8" x14ac:dyDescent="0.15">
      <c r="B36">
        <v>38</v>
      </c>
      <c r="C36" t="s">
        <v>50</v>
      </c>
      <c r="D36" s="5">
        <v>18503</v>
      </c>
      <c r="E36" s="5">
        <v>1770</v>
      </c>
      <c r="F36" s="4">
        <v>9.5660161972045898</v>
      </c>
      <c r="G36" s="5">
        <v>16733</v>
      </c>
      <c r="H36">
        <f t="shared" si="0"/>
        <v>33</v>
      </c>
    </row>
    <row r="37" spans="2:8" x14ac:dyDescent="0.15">
      <c r="B37">
        <v>37</v>
      </c>
      <c r="C37" t="s">
        <v>49</v>
      </c>
      <c r="D37" s="5">
        <v>15559</v>
      </c>
      <c r="E37" s="5">
        <v>1480</v>
      </c>
      <c r="F37" s="4">
        <v>9.5121793746948242</v>
      </c>
      <c r="G37" s="5">
        <v>14079</v>
      </c>
      <c r="H37">
        <f t="shared" si="0"/>
        <v>34</v>
      </c>
    </row>
    <row r="38" spans="2:8" x14ac:dyDescent="0.15">
      <c r="B38">
        <v>39</v>
      </c>
      <c r="C38" t="s">
        <v>51</v>
      </c>
      <c r="D38" s="5">
        <v>8487</v>
      </c>
      <c r="E38" s="5">
        <v>805</v>
      </c>
      <c r="F38" s="4">
        <v>9.4850950241088867</v>
      </c>
      <c r="G38" s="5">
        <v>7682</v>
      </c>
      <c r="H38">
        <f t="shared" si="0"/>
        <v>35</v>
      </c>
    </row>
    <row r="39" spans="2:8" x14ac:dyDescent="0.15">
      <c r="B39">
        <v>2</v>
      </c>
      <c r="C39" t="s">
        <v>14</v>
      </c>
      <c r="D39" s="5">
        <v>14188</v>
      </c>
      <c r="E39" s="5">
        <v>1313</v>
      </c>
      <c r="F39" s="4">
        <v>9.2542991638183594</v>
      </c>
      <c r="G39" s="5">
        <v>12875</v>
      </c>
      <c r="H39">
        <f t="shared" si="0"/>
        <v>36</v>
      </c>
    </row>
    <row r="40" spans="2:8" x14ac:dyDescent="0.15">
      <c r="B40">
        <v>44</v>
      </c>
      <c r="C40" t="s">
        <v>56</v>
      </c>
      <c r="D40" s="5">
        <v>15405</v>
      </c>
      <c r="E40" s="5">
        <v>1422</v>
      </c>
      <c r="F40" s="4">
        <v>9.230769157409668</v>
      </c>
      <c r="G40" s="5">
        <v>13983</v>
      </c>
      <c r="H40">
        <f t="shared" si="0"/>
        <v>37</v>
      </c>
    </row>
    <row r="41" spans="2:8" x14ac:dyDescent="0.15">
      <c r="B41">
        <v>7</v>
      </c>
      <c r="C41" t="s">
        <v>19</v>
      </c>
      <c r="D41" s="5">
        <v>27439</v>
      </c>
      <c r="E41" s="5">
        <v>2523</v>
      </c>
      <c r="F41" s="4">
        <v>9.194941520690918</v>
      </c>
      <c r="G41" s="5">
        <v>24916</v>
      </c>
      <c r="H41">
        <f t="shared" si="0"/>
        <v>38</v>
      </c>
    </row>
    <row r="42" spans="2:8" x14ac:dyDescent="0.15">
      <c r="B42">
        <v>8</v>
      </c>
      <c r="C42" t="s">
        <v>20</v>
      </c>
      <c r="D42" s="5">
        <v>29992</v>
      </c>
      <c r="E42" s="5">
        <v>2744</v>
      </c>
      <c r="F42" s="4">
        <v>9.1491060256958008</v>
      </c>
      <c r="G42" s="5">
        <v>27248</v>
      </c>
      <c r="H42">
        <f t="shared" si="0"/>
        <v>39</v>
      </c>
    </row>
    <row r="43" spans="2:8" x14ac:dyDescent="0.15">
      <c r="B43">
        <v>9</v>
      </c>
      <c r="C43" t="s">
        <v>21</v>
      </c>
      <c r="D43" s="5">
        <v>28744</v>
      </c>
      <c r="E43" s="5">
        <v>2611</v>
      </c>
      <c r="F43" s="4">
        <v>9.0836343765258789</v>
      </c>
      <c r="G43" s="5">
        <v>26133</v>
      </c>
      <c r="H43">
        <f t="shared" si="0"/>
        <v>40</v>
      </c>
    </row>
    <row r="44" spans="2:8" x14ac:dyDescent="0.15">
      <c r="B44">
        <v>42</v>
      </c>
      <c r="C44" t="s">
        <v>54</v>
      </c>
      <c r="D44" s="5">
        <v>14386</v>
      </c>
      <c r="E44" s="5">
        <v>1288</v>
      </c>
      <c r="F44" s="4">
        <v>8.9531488418579102</v>
      </c>
      <c r="G44" s="5">
        <v>13098</v>
      </c>
      <c r="H44">
        <f t="shared" si="0"/>
        <v>41</v>
      </c>
    </row>
    <row r="45" spans="2:8" x14ac:dyDescent="0.15">
      <c r="B45">
        <v>11</v>
      </c>
      <c r="C45" t="s">
        <v>23</v>
      </c>
      <c r="D45" s="5">
        <v>73997</v>
      </c>
      <c r="E45" s="5">
        <v>6579</v>
      </c>
      <c r="F45" s="4">
        <v>8.8909006118774414</v>
      </c>
      <c r="G45" s="5">
        <v>67418</v>
      </c>
      <c r="H45">
        <f t="shared" si="0"/>
        <v>42</v>
      </c>
    </row>
    <row r="46" spans="2:8" x14ac:dyDescent="0.15">
      <c r="B46">
        <v>1</v>
      </c>
      <c r="C46" t="s">
        <v>13</v>
      </c>
      <c r="D46" s="5">
        <v>75842</v>
      </c>
      <c r="E46" s="5">
        <v>6724</v>
      </c>
      <c r="F46" s="4">
        <v>8.8657999038696289</v>
      </c>
      <c r="G46" s="5">
        <v>69118</v>
      </c>
      <c r="H46">
        <f>+RANK(F46,F$4:F$50)</f>
        <v>43</v>
      </c>
    </row>
    <row r="47" spans="2:8" x14ac:dyDescent="0.15">
      <c r="B47">
        <v>12</v>
      </c>
      <c r="C47" t="s">
        <v>24</v>
      </c>
      <c r="D47" s="5">
        <v>54352</v>
      </c>
      <c r="E47" s="5">
        <v>4817</v>
      </c>
      <c r="F47" s="4">
        <v>8.8625993728637695</v>
      </c>
      <c r="G47" s="5">
        <v>49535</v>
      </c>
      <c r="H47">
        <f t="shared" si="0"/>
        <v>44</v>
      </c>
    </row>
    <row r="48" spans="2:8" x14ac:dyDescent="0.15">
      <c r="B48">
        <v>43</v>
      </c>
      <c r="C48" t="s">
        <v>55</v>
      </c>
      <c r="D48" s="5">
        <v>20171</v>
      </c>
      <c r="E48" s="5">
        <v>1746</v>
      </c>
      <c r="F48" s="4">
        <v>8.6559915542602539</v>
      </c>
      <c r="G48" s="5">
        <v>18425</v>
      </c>
      <c r="H48">
        <f t="shared" si="0"/>
        <v>45</v>
      </c>
    </row>
    <row r="49" spans="2:8" x14ac:dyDescent="0.15">
      <c r="B49">
        <v>36</v>
      </c>
      <c r="C49" t="s">
        <v>48</v>
      </c>
      <c r="D49" s="5">
        <v>10877</v>
      </c>
      <c r="E49" s="5">
        <v>896</v>
      </c>
      <c r="F49" s="4">
        <v>8.2375650405883789</v>
      </c>
      <c r="G49" s="5">
        <v>9981</v>
      </c>
      <c r="H49">
        <f t="shared" si="0"/>
        <v>46</v>
      </c>
    </row>
    <row r="50" spans="2:8" x14ac:dyDescent="0.15">
      <c r="B50">
        <v>46</v>
      </c>
      <c r="C50" t="s">
        <v>58</v>
      </c>
      <c r="D50" s="5">
        <v>19330</v>
      </c>
      <c r="E50" s="5">
        <v>1565</v>
      </c>
      <c r="F50" s="4">
        <v>8.0962238311767578</v>
      </c>
      <c r="G50" s="5">
        <v>17765</v>
      </c>
      <c r="H50">
        <f t="shared" si="0"/>
        <v>47</v>
      </c>
    </row>
    <row r="51" spans="2:8" x14ac:dyDescent="0.15">
      <c r="D51" s="5">
        <f>SUM(D4:D50)</f>
        <v>1617600</v>
      </c>
      <c r="E51" s="5">
        <f>SUM(E4:E50)</f>
        <v>169289</v>
      </c>
      <c r="F51" s="4">
        <f>+E51/D51*100</f>
        <v>10.465442631058359</v>
      </c>
      <c r="G51" s="5">
        <f>SUM(G4:G50)</f>
        <v>1448311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都道府県別電子商取引導入率</vt:lpstr>
      <vt:lpstr>主要産業別導入率</vt:lpstr>
      <vt:lpstr>Sheet1</vt:lpstr>
      <vt:lpstr>主要産業別導入率!Print_Area</vt:lpstr>
      <vt:lpstr>都道府県別電子商取引導入率!Print_Area</vt:lpstr>
    </vt:vector>
  </TitlesOfParts>
  <Manager/>
  <Company>香川県統計調査課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電子商取引導入率</dc:title>
  <dc:subject/>
  <dc:creator>SG12720のC14-1154</dc:creator>
  <cp:keywords/>
  <dc:description/>
  <cp:lastModifiedBy>香川県政策部統計調査課</cp:lastModifiedBy>
  <cp:lastPrinted>2003-04-27T11:12:37Z</cp:lastPrinted>
  <dcterms:created xsi:type="dcterms:W3CDTF">2002-12-11T05:11:46Z</dcterms:created>
  <dcterms:modified xsi:type="dcterms:W3CDTF">2016-10-18T05:32:20Z</dcterms:modified>
</cp:coreProperties>
</file>