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K:\01_業務\05-0 利用申請書・利用の手引き・料金表・活動日程表\R8HP利用の手引き等（様式一覧）\02_提出書類(01~09)▲\HP掲載mode\"/>
    </mc:Choice>
  </mc:AlternateContent>
  <xr:revisionPtr revIDLastSave="0" documentId="13_ncr:1_{7AC6A3DF-0A2F-4ECF-8C42-164EAAD36FA3}" xr6:coauthVersionLast="47" xr6:coauthVersionMax="47" xr10:uidLastSave="{00000000-0000-0000-0000-000000000000}"/>
  <bookViews>
    <workbookView xWindow="-110" yWindow="-110" windowWidth="19420" windowHeight="10300" xr2:uid="{F199359E-D7F1-4C6B-A731-AC40188CE56E}"/>
  </bookViews>
  <sheets>
    <sheet name="作成する前に" sheetId="1" r:id="rId1"/>
    <sheet name="注文品申込書【当初版】" sheetId="2" r:id="rId2"/>
    <sheet name="注文品申込書【確定版】" sheetId="4" r:id="rId3"/>
  </sheets>
  <definedNames>
    <definedName name="_xlnm.Print_Area" localSheetId="2">注文品申込書【確定版】!$A$2:$V$114</definedName>
    <definedName name="_xlnm.Print_Area" localSheetId="1">注文品申込書【当初版】!$A$2:$V$114</definedName>
    <definedName name="_xlnm.Print_Titles" localSheetId="2">注文品申込書【確定版】!$1:$4</definedName>
    <definedName name="_xlnm.Print_Titles" localSheetId="1">注文品申込書【当初版】!$1:$4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14" i="4" l="1"/>
  <c r="T114" i="4"/>
  <c r="U113" i="4"/>
  <c r="R113" i="4"/>
  <c r="O113" i="4"/>
  <c r="L113" i="4"/>
  <c r="I113" i="4"/>
  <c r="F113" i="4"/>
  <c r="U113" i="2"/>
  <c r="Q114" i="2"/>
  <c r="F113" i="2"/>
  <c r="U109" i="2"/>
  <c r="R109" i="2"/>
  <c r="O109" i="2"/>
  <c r="L109" i="2"/>
  <c r="I109" i="2"/>
  <c r="F109" i="2"/>
  <c r="F105" i="2"/>
  <c r="BO113" i="2"/>
  <c r="BL113" i="2"/>
  <c r="BI113" i="2"/>
  <c r="BF113" i="2"/>
  <c r="BC113" i="2"/>
  <c r="AZ113" i="2"/>
  <c r="R113" i="2"/>
  <c r="O113" i="2"/>
  <c r="L113" i="2"/>
  <c r="I113" i="2"/>
  <c r="X113" i="2" s="1"/>
  <c r="F105" i="4"/>
  <c r="U109" i="4"/>
  <c r="R109" i="4"/>
  <c r="O109" i="4"/>
  <c r="L109" i="4"/>
  <c r="I109" i="4"/>
  <c r="F109" i="4"/>
  <c r="U66" i="4"/>
  <c r="U64" i="4"/>
  <c r="U62" i="4"/>
  <c r="U67" i="4" s="1"/>
  <c r="U60" i="4"/>
  <c r="I67" i="4" s="1"/>
  <c r="U50" i="4"/>
  <c r="U48" i="4"/>
  <c r="U47" i="4"/>
  <c r="U46" i="4"/>
  <c r="U44" i="4"/>
  <c r="U42" i="4"/>
  <c r="U34" i="4"/>
  <c r="U30" i="4"/>
  <c r="V19" i="4"/>
  <c r="P19" i="4"/>
  <c r="J19" i="4"/>
  <c r="T14" i="4"/>
  <c r="N14" i="4"/>
  <c r="H14" i="4"/>
  <c r="BK114" i="2"/>
  <c r="BO87" i="2"/>
  <c r="BM87" i="2"/>
  <c r="BK87" i="2"/>
  <c r="BI87" i="2"/>
  <c r="BG87" i="2"/>
  <c r="BE87" i="2"/>
  <c r="BC87" i="2"/>
  <c r="BA87" i="2"/>
  <c r="AY87" i="2"/>
  <c r="BO70" i="2"/>
  <c r="BM70" i="2"/>
  <c r="BK70" i="2"/>
  <c r="BI70" i="2"/>
  <c r="BG70" i="2"/>
  <c r="BE70" i="2"/>
  <c r="BC70" i="2"/>
  <c r="BA70" i="2"/>
  <c r="AY70" i="2"/>
  <c r="BO57" i="2"/>
  <c r="BM57" i="2"/>
  <c r="BK57" i="2"/>
  <c r="BI57" i="2"/>
  <c r="BG57" i="2"/>
  <c r="BE57" i="2"/>
  <c r="BC57" i="2"/>
  <c r="BA57" i="2"/>
  <c r="AY57" i="2"/>
  <c r="BO39" i="2"/>
  <c r="BM39" i="2"/>
  <c r="BK39" i="2"/>
  <c r="BI39" i="2"/>
  <c r="BG39" i="2"/>
  <c r="BE39" i="2"/>
  <c r="BC39" i="2"/>
  <c r="BA39" i="2"/>
  <c r="AY39" i="2"/>
  <c r="BO24" i="2"/>
  <c r="BM24" i="2"/>
  <c r="BK24" i="2"/>
  <c r="BI24" i="2"/>
  <c r="BG24" i="2"/>
  <c r="BE24" i="2"/>
  <c r="BC24" i="2"/>
  <c r="BA24" i="2"/>
  <c r="AY24" i="2"/>
  <c r="BO109" i="2"/>
  <c r="BL109" i="2"/>
  <c r="BI109" i="2"/>
  <c r="BF109" i="2"/>
  <c r="BC109" i="2"/>
  <c r="AZ109" i="2"/>
  <c r="BO105" i="2"/>
  <c r="BL105" i="2"/>
  <c r="BI105" i="2"/>
  <c r="BF105" i="2"/>
  <c r="BC105" i="2"/>
  <c r="AZ105" i="2"/>
  <c r="BO101" i="2"/>
  <c r="BL101" i="2"/>
  <c r="BI101" i="2"/>
  <c r="BF101" i="2"/>
  <c r="BC101" i="2"/>
  <c r="AZ101" i="2"/>
  <c r="BO97" i="2"/>
  <c r="BL97" i="2"/>
  <c r="BO93" i="2"/>
  <c r="BL93" i="2"/>
  <c r="BI93" i="2"/>
  <c r="BF93" i="2"/>
  <c r="BC93" i="2"/>
  <c r="AZ93" i="2"/>
  <c r="BK85" i="2"/>
  <c r="BO82" i="2"/>
  <c r="BM82" i="2"/>
  <c r="BO78" i="2"/>
  <c r="BM78" i="2"/>
  <c r="BK55" i="2"/>
  <c r="BK37" i="2"/>
  <c r="BO34" i="2"/>
  <c r="BM34" i="2"/>
  <c r="BO30" i="2"/>
  <c r="BM30" i="2"/>
  <c r="BK22" i="2"/>
  <c r="BP19" i="2"/>
  <c r="BO19" i="2"/>
  <c r="BJ19" i="2"/>
  <c r="BI19" i="2"/>
  <c r="BD19" i="2"/>
  <c r="BC19" i="2"/>
  <c r="BN14" i="2"/>
  <c r="BM14" i="2"/>
  <c r="BH14" i="2"/>
  <c r="BG14" i="2"/>
  <c r="BB14" i="2"/>
  <c r="BA14" i="2"/>
  <c r="BK6" i="2"/>
  <c r="U65" i="4"/>
  <c r="T82" i="4"/>
  <c r="T78" i="4"/>
  <c r="U81" i="4"/>
  <c r="U80" i="4"/>
  <c r="AO82" i="4"/>
  <c r="U79" i="4"/>
  <c r="AM82" i="4"/>
  <c r="S81" i="4"/>
  <c r="S80" i="4"/>
  <c r="S79" i="4"/>
  <c r="Q81" i="4"/>
  <c r="Q80" i="4"/>
  <c r="AK82" i="4"/>
  <c r="Q79" i="4"/>
  <c r="AI82" i="4"/>
  <c r="O81" i="4"/>
  <c r="O80" i="4"/>
  <c r="O79" i="4"/>
  <c r="M81" i="4"/>
  <c r="M80" i="4"/>
  <c r="AG82" i="4"/>
  <c r="M79" i="4"/>
  <c r="K81" i="4"/>
  <c r="K80" i="4"/>
  <c r="K79" i="4"/>
  <c r="I81" i="4"/>
  <c r="I80" i="4"/>
  <c r="AC82" i="4"/>
  <c r="I79" i="4"/>
  <c r="AA82" i="4"/>
  <c r="G81" i="4"/>
  <c r="G80" i="4"/>
  <c r="G79" i="4"/>
  <c r="E81" i="4"/>
  <c r="E80" i="4"/>
  <c r="Y82" i="4"/>
  <c r="E79" i="4"/>
  <c r="U77" i="4"/>
  <c r="U76" i="4"/>
  <c r="U75" i="4"/>
  <c r="U74" i="4"/>
  <c r="U73" i="4"/>
  <c r="AO78" i="4"/>
  <c r="U72" i="4"/>
  <c r="S77" i="4"/>
  <c r="S76" i="4"/>
  <c r="S75" i="4"/>
  <c r="S74" i="4"/>
  <c r="S73" i="4"/>
  <c r="AM78" i="4"/>
  <c r="S72" i="4"/>
  <c r="Q77" i="4"/>
  <c r="Q76" i="4"/>
  <c r="Q75" i="4"/>
  <c r="Q74" i="4"/>
  <c r="Q73" i="4"/>
  <c r="Q72" i="4"/>
  <c r="O77" i="4"/>
  <c r="O76" i="4"/>
  <c r="O75" i="4"/>
  <c r="O74" i="4"/>
  <c r="O73" i="4"/>
  <c r="AI78" i="4"/>
  <c r="O72" i="4"/>
  <c r="M77" i="4"/>
  <c r="M76" i="4"/>
  <c r="M75" i="4"/>
  <c r="M74" i="4"/>
  <c r="M73" i="4"/>
  <c r="AG78" i="4"/>
  <c r="M72" i="4"/>
  <c r="K77" i="4"/>
  <c r="K76" i="4"/>
  <c r="K75" i="4"/>
  <c r="K74" i="4"/>
  <c r="K73" i="4"/>
  <c r="AE78" i="4"/>
  <c r="K72" i="4"/>
  <c r="I77" i="4"/>
  <c r="I76" i="4"/>
  <c r="I75" i="4"/>
  <c r="I74" i="4"/>
  <c r="I73" i="4"/>
  <c r="AC78" i="4"/>
  <c r="I72" i="4"/>
  <c r="G77" i="4"/>
  <c r="G76" i="4"/>
  <c r="G75" i="4"/>
  <c r="G74" i="4"/>
  <c r="G73" i="4"/>
  <c r="AA78" i="4"/>
  <c r="G72" i="4"/>
  <c r="E77" i="4"/>
  <c r="E76" i="4"/>
  <c r="E75" i="4"/>
  <c r="E74" i="4"/>
  <c r="E73" i="4"/>
  <c r="E72" i="4"/>
  <c r="M63" i="4"/>
  <c r="H67" i="4"/>
  <c r="T68" i="4"/>
  <c r="T67" i="4"/>
  <c r="T66" i="4"/>
  <c r="U63" i="4"/>
  <c r="T64" i="4"/>
  <c r="S65" i="4"/>
  <c r="S63" i="4"/>
  <c r="Q65" i="4"/>
  <c r="Q63" i="4"/>
  <c r="O65" i="4"/>
  <c r="O63" i="4"/>
  <c r="M65" i="4"/>
  <c r="K65" i="4"/>
  <c r="K63" i="4"/>
  <c r="I65" i="4"/>
  <c r="I63" i="4"/>
  <c r="G65" i="4"/>
  <c r="G63" i="4"/>
  <c r="E65" i="4"/>
  <c r="E63" i="4"/>
  <c r="E61" i="4"/>
  <c r="G61" i="4"/>
  <c r="I61" i="4"/>
  <c r="K61" i="4"/>
  <c r="M61" i="4"/>
  <c r="O61" i="4"/>
  <c r="Q61" i="4"/>
  <c r="S61" i="4"/>
  <c r="U61" i="4"/>
  <c r="T60" i="4"/>
  <c r="U59" i="4"/>
  <c r="S59" i="4"/>
  <c r="Q59" i="4"/>
  <c r="O59" i="4"/>
  <c r="M59" i="4"/>
  <c r="K59" i="4"/>
  <c r="I59" i="4"/>
  <c r="G59" i="4"/>
  <c r="E59" i="4"/>
  <c r="U49" i="4"/>
  <c r="U18" i="4"/>
  <c r="U17" i="4"/>
  <c r="U16" i="4"/>
  <c r="U15" i="4"/>
  <c r="S13" i="4"/>
  <c r="S12" i="4"/>
  <c r="S11" i="4"/>
  <c r="S10" i="4"/>
  <c r="O18" i="4"/>
  <c r="O17" i="4"/>
  <c r="O16" i="4"/>
  <c r="O15" i="4"/>
  <c r="M13" i="4"/>
  <c r="M12" i="4"/>
  <c r="M11" i="4"/>
  <c r="M10" i="4"/>
  <c r="I18" i="4"/>
  <c r="I17" i="4"/>
  <c r="I16" i="4"/>
  <c r="G13" i="4"/>
  <c r="G12" i="4"/>
  <c r="G11" i="4"/>
  <c r="G10" i="4"/>
  <c r="I33" i="4"/>
  <c r="I32" i="4"/>
  <c r="I31" i="4"/>
  <c r="K33" i="4"/>
  <c r="K32" i="4"/>
  <c r="K31" i="4"/>
  <c r="O33" i="4"/>
  <c r="O32" i="4"/>
  <c r="O31" i="4"/>
  <c r="Q33" i="4"/>
  <c r="Q32" i="4"/>
  <c r="Q31" i="4"/>
  <c r="T34" i="4"/>
  <c r="U33" i="4"/>
  <c r="U32" i="4"/>
  <c r="U31" i="4"/>
  <c r="T30" i="4"/>
  <c r="U29" i="4"/>
  <c r="U28" i="4"/>
  <c r="U27" i="4"/>
  <c r="U26" i="4"/>
  <c r="Q29" i="4"/>
  <c r="Q28" i="4"/>
  <c r="Q27" i="4"/>
  <c r="Q26" i="4"/>
  <c r="O29" i="4"/>
  <c r="O28" i="4"/>
  <c r="O27" i="4"/>
  <c r="O26" i="4"/>
  <c r="K29" i="4"/>
  <c r="K28" i="4"/>
  <c r="K27" i="4"/>
  <c r="K26" i="4"/>
  <c r="I29" i="4"/>
  <c r="I28" i="4"/>
  <c r="I27" i="4"/>
  <c r="I26" i="4"/>
  <c r="T51" i="4"/>
  <c r="T50" i="4"/>
  <c r="T48" i="4"/>
  <c r="T46" i="4"/>
  <c r="S49" i="4"/>
  <c r="S47" i="4"/>
  <c r="Q49" i="4"/>
  <c r="Q47" i="4"/>
  <c r="O49" i="4"/>
  <c r="O47" i="4"/>
  <c r="M49" i="4"/>
  <c r="M47" i="4"/>
  <c r="K49" i="4"/>
  <c r="K47" i="4"/>
  <c r="I49" i="4"/>
  <c r="I47" i="4"/>
  <c r="G49" i="4"/>
  <c r="G47" i="4"/>
  <c r="E49" i="4"/>
  <c r="E47" i="4"/>
  <c r="E45" i="4"/>
  <c r="G45" i="4"/>
  <c r="I45" i="4"/>
  <c r="K45" i="4"/>
  <c r="M45" i="4"/>
  <c r="O45" i="4"/>
  <c r="Q45" i="4"/>
  <c r="S45" i="4"/>
  <c r="T44" i="4"/>
  <c r="U45" i="4"/>
  <c r="U43" i="4"/>
  <c r="S43" i="4"/>
  <c r="Q43" i="4"/>
  <c r="O43" i="4"/>
  <c r="M43" i="4"/>
  <c r="K43" i="4"/>
  <c r="I43" i="4"/>
  <c r="G43" i="4"/>
  <c r="E43" i="4"/>
  <c r="T42" i="4"/>
  <c r="U41" i="4"/>
  <c r="S41" i="4"/>
  <c r="Q41" i="4"/>
  <c r="O41" i="4"/>
  <c r="M41" i="4"/>
  <c r="K41" i="4"/>
  <c r="I41" i="4"/>
  <c r="G41" i="4"/>
  <c r="E41" i="4"/>
  <c r="I15" i="4"/>
  <c r="P84" i="4"/>
  <c r="P53" i="4"/>
  <c r="P36" i="4"/>
  <c r="P21" i="4"/>
  <c r="U105" i="4"/>
  <c r="R105" i="4"/>
  <c r="O105" i="4"/>
  <c r="L105" i="4"/>
  <c r="I105" i="4"/>
  <c r="U101" i="4"/>
  <c r="R101" i="4"/>
  <c r="O101" i="4"/>
  <c r="L101" i="4"/>
  <c r="I101" i="4"/>
  <c r="F101" i="4"/>
  <c r="U97" i="4"/>
  <c r="R97" i="4"/>
  <c r="O97" i="4"/>
  <c r="L97" i="4"/>
  <c r="I97" i="4"/>
  <c r="F97" i="4"/>
  <c r="U93" i="4"/>
  <c r="R93" i="4"/>
  <c r="O93" i="4"/>
  <c r="L93" i="4"/>
  <c r="I93" i="4"/>
  <c r="F93" i="4"/>
  <c r="X93" i="4" s="1"/>
  <c r="U87" i="4"/>
  <c r="S87" i="4"/>
  <c r="Q87" i="4"/>
  <c r="O87" i="4"/>
  <c r="M87" i="4"/>
  <c r="K87" i="4"/>
  <c r="I87" i="4"/>
  <c r="G87" i="4"/>
  <c r="E87" i="4"/>
  <c r="Q85" i="4"/>
  <c r="C85" i="4"/>
  <c r="AE82" i="4"/>
  <c r="AK78" i="4"/>
  <c r="Y78" i="4"/>
  <c r="U70" i="4"/>
  <c r="S70" i="4"/>
  <c r="Q70" i="4"/>
  <c r="O70" i="4"/>
  <c r="M70" i="4"/>
  <c r="K70" i="4"/>
  <c r="I70" i="4"/>
  <c r="G70" i="4"/>
  <c r="E70" i="4"/>
  <c r="U57" i="4"/>
  <c r="S57" i="4"/>
  <c r="Q57" i="4"/>
  <c r="O57" i="4"/>
  <c r="M57" i="4"/>
  <c r="K57" i="4"/>
  <c r="I57" i="4"/>
  <c r="G57" i="4"/>
  <c r="E57" i="4"/>
  <c r="Q55" i="4"/>
  <c r="C55" i="4"/>
  <c r="U39" i="4"/>
  <c r="S39" i="4"/>
  <c r="Q39" i="4"/>
  <c r="O39" i="4"/>
  <c r="M39" i="4"/>
  <c r="K39" i="4"/>
  <c r="I39" i="4"/>
  <c r="G39" i="4"/>
  <c r="E39" i="4"/>
  <c r="Q37" i="4"/>
  <c r="C37" i="4"/>
  <c r="U24" i="4"/>
  <c r="S24" i="4"/>
  <c r="Q24" i="4"/>
  <c r="O24" i="4"/>
  <c r="M24" i="4"/>
  <c r="K24" i="4"/>
  <c r="I24" i="4"/>
  <c r="G24" i="4"/>
  <c r="E24" i="4"/>
  <c r="Q22" i="4"/>
  <c r="C22" i="4"/>
  <c r="Q6" i="4"/>
  <c r="F93" i="2"/>
  <c r="Y82" i="2"/>
  <c r="Z82" i="2"/>
  <c r="AA82" i="2"/>
  <c r="AB82" i="2"/>
  <c r="AC82" i="2"/>
  <c r="AD82" i="2"/>
  <c r="AE82" i="2"/>
  <c r="AF82" i="2"/>
  <c r="AG82" i="2"/>
  <c r="AH82" i="2"/>
  <c r="AI82" i="2"/>
  <c r="AJ82" i="2"/>
  <c r="AK82" i="2"/>
  <c r="AL82" i="2"/>
  <c r="AM82" i="2"/>
  <c r="AN82" i="2"/>
  <c r="AO82" i="2"/>
  <c r="X82" i="2"/>
  <c r="AO78" i="2"/>
  <c r="AN78" i="2"/>
  <c r="AM78" i="2"/>
  <c r="AL78" i="2"/>
  <c r="AK78" i="2"/>
  <c r="AJ78" i="2"/>
  <c r="AI78" i="2"/>
  <c r="AH78" i="2"/>
  <c r="AG78" i="2"/>
  <c r="AF78" i="2"/>
  <c r="AE78" i="2"/>
  <c r="AD78" i="2"/>
  <c r="AC78" i="2"/>
  <c r="AB78" i="2"/>
  <c r="AA78" i="2"/>
  <c r="Z78" i="2"/>
  <c r="Y78" i="2"/>
  <c r="X78" i="2"/>
  <c r="U70" i="2"/>
  <c r="S70" i="2"/>
  <c r="Q70" i="2"/>
  <c r="O70" i="2"/>
  <c r="M70" i="2"/>
  <c r="K70" i="2"/>
  <c r="I70" i="2"/>
  <c r="G70" i="2"/>
  <c r="E70" i="2"/>
  <c r="S66" i="2"/>
  <c r="S66" i="4" s="1"/>
  <c r="I19" i="2"/>
  <c r="I19" i="4" s="1"/>
  <c r="S34" i="2"/>
  <c r="S34" i="4" s="1"/>
  <c r="S30" i="2"/>
  <c r="S30" i="4" s="1"/>
  <c r="X109" i="2"/>
  <c r="V19" i="2"/>
  <c r="U19" i="2"/>
  <c r="U19" i="4" s="1"/>
  <c r="P19" i="2"/>
  <c r="O19" i="2"/>
  <c r="O19" i="4" s="1"/>
  <c r="J19" i="2"/>
  <c r="T14" i="2"/>
  <c r="S14" i="2"/>
  <c r="S14" i="4" s="1"/>
  <c r="N14" i="2"/>
  <c r="M14" i="2"/>
  <c r="M14" i="4" s="1"/>
  <c r="H14" i="2"/>
  <c r="G14" i="2"/>
  <c r="G14" i="4" s="1"/>
  <c r="U57" i="2"/>
  <c r="S57" i="2"/>
  <c r="Q57" i="2"/>
  <c r="O57" i="2"/>
  <c r="M57" i="2"/>
  <c r="K57" i="2"/>
  <c r="I57" i="2"/>
  <c r="G57" i="2"/>
  <c r="E57" i="2"/>
  <c r="U87" i="2"/>
  <c r="S87" i="2"/>
  <c r="Q87" i="2"/>
  <c r="O87" i="2"/>
  <c r="M87" i="2"/>
  <c r="K87" i="2"/>
  <c r="I87" i="2"/>
  <c r="G87" i="2"/>
  <c r="E87" i="2"/>
  <c r="U39" i="2"/>
  <c r="S39" i="2"/>
  <c r="Q39" i="2"/>
  <c r="O39" i="2"/>
  <c r="M39" i="2"/>
  <c r="K39" i="2"/>
  <c r="I39" i="2"/>
  <c r="G39" i="2"/>
  <c r="E39" i="2"/>
  <c r="U24" i="2"/>
  <c r="S24" i="2"/>
  <c r="Q24" i="2"/>
  <c r="O24" i="2"/>
  <c r="M24" i="2"/>
  <c r="K24" i="2"/>
  <c r="I24" i="2"/>
  <c r="G24" i="2"/>
  <c r="E24" i="2"/>
  <c r="U105" i="2"/>
  <c r="R105" i="2"/>
  <c r="O105" i="2"/>
  <c r="L105" i="2"/>
  <c r="I105" i="2"/>
  <c r="U101" i="2"/>
  <c r="R101" i="2"/>
  <c r="O101" i="2"/>
  <c r="L101" i="2"/>
  <c r="I101" i="2"/>
  <c r="F101" i="2"/>
  <c r="F97" i="2"/>
  <c r="I97" i="2"/>
  <c r="L97" i="2"/>
  <c r="O97" i="2"/>
  <c r="R97" i="2"/>
  <c r="U97" i="2"/>
  <c r="U93" i="2"/>
  <c r="R93" i="2"/>
  <c r="O93" i="2"/>
  <c r="L93" i="2"/>
  <c r="I93" i="2"/>
  <c r="C55" i="2"/>
  <c r="C85" i="2"/>
  <c r="C37" i="2"/>
  <c r="C22" i="2"/>
  <c r="U67" i="2"/>
  <c r="U64" i="2"/>
  <c r="S64" i="2"/>
  <c r="S64" i="4" s="1"/>
  <c r="U62" i="2"/>
  <c r="S62" i="2"/>
  <c r="S67" i="2" s="1"/>
  <c r="U60" i="2"/>
  <c r="S60" i="2"/>
  <c r="S60" i="4" s="1"/>
  <c r="Q55" i="2"/>
  <c r="Q85" i="2"/>
  <c r="S50" i="2"/>
  <c r="S50" i="4" s="1"/>
  <c r="S48" i="2"/>
  <c r="S48" i="4" s="1"/>
  <c r="S46" i="2"/>
  <c r="S46" i="4" s="1"/>
  <c r="S44" i="2"/>
  <c r="S44" i="4" s="1"/>
  <c r="S42" i="2"/>
  <c r="S42" i="4" s="1"/>
  <c r="U34" i="2"/>
  <c r="U30" i="2"/>
  <c r="U50" i="2"/>
  <c r="U48" i="2"/>
  <c r="U46" i="2"/>
  <c r="U44" i="2"/>
  <c r="U42" i="2"/>
  <c r="Q37" i="2"/>
  <c r="Q22" i="2"/>
  <c r="Q6" i="2"/>
  <c r="U78" i="4" l="1"/>
  <c r="U51" i="4"/>
  <c r="X101" i="4"/>
  <c r="U82" i="4"/>
  <c r="X113" i="4"/>
  <c r="U68" i="4"/>
  <c r="X97" i="4"/>
  <c r="AD82" i="4"/>
  <c r="AJ82" i="4"/>
  <c r="X109" i="4"/>
  <c r="X105" i="4"/>
  <c r="X93" i="2"/>
  <c r="S78" i="2"/>
  <c r="S78" i="4" s="1"/>
  <c r="X105" i="2"/>
  <c r="S82" i="2"/>
  <c r="S82" i="4" s="1"/>
  <c r="AN82" i="4"/>
  <c r="AB82" i="4"/>
  <c r="X97" i="2"/>
  <c r="U82" i="2"/>
  <c r="X101" i="2"/>
  <c r="U78" i="2"/>
  <c r="X82" i="4"/>
  <c r="S68" i="2"/>
  <c r="G67" i="2"/>
  <c r="G67" i="4" s="1"/>
  <c r="S67" i="4"/>
  <c r="S68" i="4"/>
  <c r="AF82" i="4"/>
  <c r="X78" i="4"/>
  <c r="AL78" i="4"/>
  <c r="AB78" i="4"/>
  <c r="Z82" i="4"/>
  <c r="AJ78" i="4"/>
  <c r="AH82" i="4"/>
  <c r="Z78" i="4"/>
  <c r="AN78" i="4"/>
  <c r="AF78" i="4"/>
  <c r="AD78" i="4"/>
  <c r="AL82" i="4"/>
  <c r="AH78" i="4"/>
  <c r="S62" i="4"/>
  <c r="U68" i="2"/>
  <c r="U51" i="2"/>
  <c r="S51" i="2"/>
  <c r="S51" i="4" s="1"/>
</calcChain>
</file>

<file path=xl/sharedStrings.xml><?xml version="1.0" encoding="utf-8"?>
<sst xmlns="http://schemas.openxmlformats.org/spreadsheetml/2006/main" count="1255" uniqueCount="133">
  <si>
    <t>当初版</t>
    <rPh sb="0" eb="3">
      <t>トウショバン</t>
    </rPh>
    <phoneticPr fontId="1"/>
  </si>
  <si>
    <t>★注文品申込書を作成する前に必ずご一読ください★</t>
  </si>
  <si>
    <t>【提出期限】</t>
  </si>
  <si>
    <t>・当初版：利用初日の１カ月前まで</t>
  </si>
  <si>
    <t>・確定版：利用初日の４日前（土日祝日を除く）まで</t>
  </si>
  <si>
    <t>【提出方法】</t>
  </si>
  <si>
    <r>
      <t>・メールまたは</t>
    </r>
    <r>
      <rPr>
        <sz val="11"/>
        <color rgb="FF000000"/>
        <rFont val="Aptos Narrow"/>
        <family val="2"/>
      </rPr>
      <t>FAX</t>
    </r>
    <r>
      <rPr>
        <sz val="11"/>
        <color rgb="FF000000"/>
        <rFont val="游ゴシック"/>
        <family val="3"/>
        <charset val="128"/>
        <scheme val="minor"/>
      </rPr>
      <t>にて</t>
    </r>
  </si>
  <si>
    <r>
      <t>※</t>
    </r>
    <r>
      <rPr>
        <sz val="11"/>
        <color rgb="FF000000"/>
        <rFont val="游ゴシック"/>
        <family val="3"/>
        <charset val="128"/>
        <scheme val="minor"/>
      </rPr>
      <t>送信前に必ず当施設まで電話連絡ください。</t>
    </r>
  </si>
  <si>
    <t>【諸注意】</t>
  </si>
  <si>
    <r>
      <t>※</t>
    </r>
    <r>
      <rPr>
        <sz val="11"/>
        <color rgb="FF000000"/>
        <rFont val="游ゴシック"/>
        <family val="3"/>
        <charset val="128"/>
        <scheme val="minor"/>
      </rPr>
      <t>注文品申込書（当初版）の提出以降の新たな注文品の申し込みと注文数の大幅な増減はできません。</t>
    </r>
  </si>
  <si>
    <t>※変更がない場合、連絡は不要です。</t>
  </si>
  <si>
    <t>・食品情報については当施設ホームページをご確認ください。</t>
    <phoneticPr fontId="1"/>
  </si>
  <si>
    <t>・食物アレルギー対応を希望する場合は、注文品申込書にて違う種類の弁当を注文してください。</t>
    <phoneticPr fontId="1"/>
  </si>
  <si>
    <t>それでも対応できない場合は、別途ご相談ください。</t>
  </si>
  <si>
    <t>・確定版の提出期限を過ぎると注文品の数の変更はできません。</t>
    <rPh sb="1" eb="4">
      <t>カクテイバン</t>
    </rPh>
    <rPh sb="5" eb="7">
      <t>テイシュツ</t>
    </rPh>
    <phoneticPr fontId="1"/>
  </si>
  <si>
    <t>・注文品変更締め切り後にキャンセルがでた場合については、料金が発生し、買い取りとなります。</t>
    <phoneticPr fontId="1"/>
  </si>
  <si>
    <t>香川県立屋島少年自然の家</t>
    <rPh sb="0" eb="10">
      <t>カガワケンリツヤシマショウネンシゼン</t>
    </rPh>
    <rPh sb="11" eb="12">
      <t>イエ</t>
    </rPh>
    <phoneticPr fontId="1"/>
  </si>
  <si>
    <t>団体名</t>
    <rPh sb="0" eb="3">
      <t>ダンタイメイ</t>
    </rPh>
    <phoneticPr fontId="1"/>
  </si>
  <si>
    <t>弁当種類</t>
    <rPh sb="0" eb="2">
      <t>ベントウ</t>
    </rPh>
    <rPh sb="2" eb="4">
      <t>シュルイ</t>
    </rPh>
    <phoneticPr fontId="1"/>
  </si>
  <si>
    <t>昼食</t>
    <rPh sb="0" eb="2">
      <t>チュウショク</t>
    </rPh>
    <phoneticPr fontId="1"/>
  </si>
  <si>
    <t>夕食</t>
    <rPh sb="0" eb="2">
      <t>ユウショク</t>
    </rPh>
    <phoneticPr fontId="1"/>
  </si>
  <si>
    <t>月</t>
  </si>
  <si>
    <t>月</t>
    <rPh sb="0" eb="1">
      <t>ガツ</t>
    </rPh>
    <phoneticPr fontId="1"/>
  </si>
  <si>
    <t>日</t>
  </si>
  <si>
    <t>日</t>
    <rPh sb="0" eb="1">
      <t>ヒ</t>
    </rPh>
    <phoneticPr fontId="1"/>
  </si>
  <si>
    <t>曜日</t>
  </si>
  <si>
    <t>曜日</t>
    <rPh sb="0" eb="2">
      <t>ヨウビ</t>
    </rPh>
    <phoneticPr fontId="1"/>
  </si>
  <si>
    <t>②ハンバーグ弁当</t>
    <rPh sb="6" eb="8">
      <t>ベントウ</t>
    </rPh>
    <phoneticPr fontId="1"/>
  </si>
  <si>
    <t>⑥とんかつ弁当</t>
    <rPh sb="5" eb="7">
      <t>ベントウ</t>
    </rPh>
    <phoneticPr fontId="1"/>
  </si>
  <si>
    <t>朝</t>
    <rPh sb="0" eb="1">
      <t>アサ</t>
    </rPh>
    <phoneticPr fontId="1"/>
  </si>
  <si>
    <t>昼</t>
    <rPh sb="0" eb="1">
      <t>ヒル</t>
    </rPh>
    <phoneticPr fontId="1"/>
  </si>
  <si>
    <t>夕</t>
    <rPh sb="0" eb="1">
      <t>ユウ</t>
    </rPh>
    <phoneticPr fontId="1"/>
  </si>
  <si>
    <t>品目　　　　　　期日</t>
    <rPh sb="0" eb="2">
      <t>ヒンモク</t>
    </rPh>
    <rPh sb="8" eb="10">
      <t>キジツ</t>
    </rPh>
    <phoneticPr fontId="1"/>
  </si>
  <si>
    <t>・注文品目について、団体で1種類に統一してください。（注文品申込書（例）参照）</t>
    <rPh sb="1" eb="4">
      <t>チュウモンヒン</t>
    </rPh>
    <rPh sb="4" eb="5">
      <t>モク</t>
    </rPh>
    <rPh sb="10" eb="12">
      <t>ダンタイ</t>
    </rPh>
    <rPh sb="14" eb="16">
      <t>シュルイ</t>
    </rPh>
    <rPh sb="17" eb="19">
      <t>トウイツ</t>
    </rPh>
    <rPh sb="27" eb="33">
      <t>チュウモンヒンモウシコミショ</t>
    </rPh>
    <rPh sb="34" eb="35">
      <t>レイ</t>
    </rPh>
    <rPh sb="36" eb="38">
      <t>サンショウ</t>
    </rPh>
    <phoneticPr fontId="1"/>
  </si>
  <si>
    <t>パン種類</t>
    <rPh sb="2" eb="4">
      <t>シュルイ</t>
    </rPh>
    <phoneticPr fontId="1"/>
  </si>
  <si>
    <t>菓子パン</t>
    <rPh sb="0" eb="2">
      <t>カシ</t>
    </rPh>
    <phoneticPr fontId="1"/>
  </si>
  <si>
    <t>菓子パン計</t>
    <rPh sb="0" eb="2">
      <t>カシ</t>
    </rPh>
    <rPh sb="4" eb="5">
      <t>ケイ</t>
    </rPh>
    <phoneticPr fontId="1"/>
  </si>
  <si>
    <t>総菜パン</t>
    <rPh sb="0" eb="2">
      <t>ソウザイ</t>
    </rPh>
    <phoneticPr fontId="1"/>
  </si>
  <si>
    <t>総菜パン計</t>
    <rPh sb="0" eb="2">
      <t>ソウザイ</t>
    </rPh>
    <rPh sb="4" eb="5">
      <t>ケイ</t>
    </rPh>
    <phoneticPr fontId="1"/>
  </si>
  <si>
    <t>ペットボトル飲料</t>
    <rPh sb="6" eb="8">
      <t>インリョウ</t>
    </rPh>
    <phoneticPr fontId="1"/>
  </si>
  <si>
    <t>飲料</t>
    <rPh sb="0" eb="2">
      <t>インリョウ</t>
    </rPh>
    <phoneticPr fontId="1"/>
  </si>
  <si>
    <t>緑茶</t>
    <rPh sb="0" eb="2">
      <t>リョクチャ</t>
    </rPh>
    <phoneticPr fontId="1"/>
  </si>
  <si>
    <t>麦茶</t>
    <rPh sb="0" eb="2">
      <t>ムギチャ</t>
    </rPh>
    <phoneticPr fontId="1"/>
  </si>
  <si>
    <t>烏龍茶</t>
    <rPh sb="0" eb="3">
      <t>ウーロンチャ</t>
    </rPh>
    <phoneticPr fontId="1"/>
  </si>
  <si>
    <t>スポーツドリンク</t>
    <phoneticPr fontId="1"/>
  </si>
  <si>
    <t>ミネラルウォーター</t>
    <phoneticPr fontId="1"/>
  </si>
  <si>
    <t>ペットボトル飲料計</t>
    <rPh sb="6" eb="8">
      <t>インリョウ</t>
    </rPh>
    <rPh sb="8" eb="9">
      <t>ケイ</t>
    </rPh>
    <phoneticPr fontId="1"/>
  </si>
  <si>
    <t>緑茶計</t>
    <rPh sb="0" eb="2">
      <t>リョクチャ</t>
    </rPh>
    <rPh sb="2" eb="3">
      <t>ケイ</t>
    </rPh>
    <phoneticPr fontId="1"/>
  </si>
  <si>
    <t>麦茶計</t>
    <rPh sb="0" eb="2">
      <t>ムギチャ</t>
    </rPh>
    <rPh sb="2" eb="3">
      <t>ケイ</t>
    </rPh>
    <phoneticPr fontId="1"/>
  </si>
  <si>
    <t>烏龍茶計</t>
    <rPh sb="0" eb="3">
      <t>ウーロンチャ</t>
    </rPh>
    <rPh sb="3" eb="4">
      <t>ケイ</t>
    </rPh>
    <phoneticPr fontId="1"/>
  </si>
  <si>
    <t>スポーツドリンク計</t>
    <rPh sb="8" eb="9">
      <t>ケイ</t>
    </rPh>
    <phoneticPr fontId="1"/>
  </si>
  <si>
    <t>ミネラルウォーター計</t>
    <rPh sb="9" eb="10">
      <t>ケイ</t>
    </rPh>
    <phoneticPr fontId="1"/>
  </si>
  <si>
    <t>バターロール2個入</t>
    <rPh sb="7" eb="8">
      <t>コ</t>
    </rPh>
    <rPh sb="8" eb="9">
      <t>イ</t>
    </rPh>
    <phoneticPr fontId="1"/>
  </si>
  <si>
    <t>あんパン</t>
    <phoneticPr fontId="1"/>
  </si>
  <si>
    <t>メロンパン</t>
    <phoneticPr fontId="1"/>
  </si>
  <si>
    <t>クリームパン</t>
    <phoneticPr fontId="1"/>
  </si>
  <si>
    <t>焼きそばパン</t>
    <rPh sb="0" eb="1">
      <t>ヤ</t>
    </rPh>
    <phoneticPr fontId="1"/>
  </si>
  <si>
    <t>コロッケパン</t>
    <phoneticPr fontId="1"/>
  </si>
  <si>
    <t>ウインナパン</t>
    <phoneticPr fontId="1"/>
  </si>
  <si>
    <t>野外炊事</t>
    <rPh sb="0" eb="4">
      <t>ヤガイスイジ</t>
    </rPh>
    <phoneticPr fontId="1"/>
  </si>
  <si>
    <t>午前</t>
    <rPh sb="0" eb="2">
      <t>ゴゼン</t>
    </rPh>
    <phoneticPr fontId="1"/>
  </si>
  <si>
    <t>午後</t>
    <rPh sb="0" eb="2">
      <t>ゴゴ</t>
    </rPh>
    <phoneticPr fontId="1"/>
  </si>
  <si>
    <t>×</t>
  </si>
  <si>
    <t>×</t>
    <phoneticPr fontId="1"/>
  </si>
  <si>
    <t>計</t>
    <rPh sb="0" eb="1">
      <t>ケイ</t>
    </rPh>
    <phoneticPr fontId="1"/>
  </si>
  <si>
    <t>カレーライス</t>
    <phoneticPr fontId="1"/>
  </si>
  <si>
    <t>焼きそば</t>
    <rPh sb="0" eb="1">
      <t>ヤ</t>
    </rPh>
    <phoneticPr fontId="1"/>
  </si>
  <si>
    <t>名</t>
    <rPh sb="0" eb="1">
      <t>メイ</t>
    </rPh>
    <phoneticPr fontId="1"/>
  </si>
  <si>
    <t>班</t>
    <rPh sb="0" eb="1">
      <t>ハン</t>
    </rPh>
    <phoneticPr fontId="1"/>
  </si>
  <si>
    <t>※１班6人以上の編成になるように班編成してください。</t>
  </si>
  <si>
    <t>※１班6人以上の編成になるように班編成してください。</t>
    <phoneticPr fontId="1"/>
  </si>
  <si>
    <t>打ち込みうどん(練玉)</t>
    <rPh sb="0" eb="1">
      <t>ウ</t>
    </rPh>
    <rPh sb="2" eb="3">
      <t>コ</t>
    </rPh>
    <rPh sb="8" eb="10">
      <t>ネリダマ</t>
    </rPh>
    <phoneticPr fontId="1"/>
  </si>
  <si>
    <t>打ち込みうどん(粉)</t>
    <rPh sb="0" eb="1">
      <t>ウ</t>
    </rPh>
    <rPh sb="2" eb="3">
      <t>コ</t>
    </rPh>
    <rPh sb="8" eb="9">
      <t>コナ</t>
    </rPh>
    <phoneticPr fontId="1"/>
  </si>
  <si>
    <t>打ち込みカレーうどん(練玉)</t>
    <rPh sb="0" eb="1">
      <t>ウ</t>
    </rPh>
    <rPh sb="2" eb="3">
      <t>コ</t>
    </rPh>
    <rPh sb="11" eb="13">
      <t>ネリダマ</t>
    </rPh>
    <phoneticPr fontId="1"/>
  </si>
  <si>
    <t>注文品申込書　３／５（ペットボトル飲料）</t>
    <rPh sb="0" eb="6">
      <t>チュウモンヒンモウシコミショ</t>
    </rPh>
    <rPh sb="17" eb="19">
      <t>インリョウ</t>
    </rPh>
    <phoneticPr fontId="1"/>
  </si>
  <si>
    <t>注文品申込書　２／５（パン）</t>
    <rPh sb="0" eb="6">
      <t>チュウモンヒンモウシコミショ</t>
    </rPh>
    <phoneticPr fontId="1"/>
  </si>
  <si>
    <t>注文品申込書　１／５（弁当）</t>
    <rPh sb="0" eb="6">
      <t>チュウモンヒンモウシコミショ</t>
    </rPh>
    <rPh sb="11" eb="13">
      <t>ベントウ</t>
    </rPh>
    <phoneticPr fontId="1"/>
  </si>
  <si>
    <t>オレンジ</t>
    <phoneticPr fontId="1"/>
  </si>
  <si>
    <t>オレンジ計</t>
    <rPh sb="4" eb="5">
      <t>ケイ</t>
    </rPh>
    <phoneticPr fontId="1"/>
  </si>
  <si>
    <t>パックジュース</t>
    <phoneticPr fontId="1"/>
  </si>
  <si>
    <t>アップル</t>
    <phoneticPr fontId="1"/>
  </si>
  <si>
    <t>アップル計</t>
    <rPh sb="4" eb="5">
      <t>ケイ</t>
    </rPh>
    <phoneticPr fontId="1"/>
  </si>
  <si>
    <t>グレープ</t>
    <phoneticPr fontId="1"/>
  </si>
  <si>
    <t>グレープ計</t>
    <rPh sb="4" eb="5">
      <t>ケイ</t>
    </rPh>
    <phoneticPr fontId="1"/>
  </si>
  <si>
    <t>カフェオレ</t>
    <phoneticPr fontId="1"/>
  </si>
  <si>
    <t>カフェオレ計</t>
    <rPh sb="5" eb="6">
      <t>ケイ</t>
    </rPh>
    <phoneticPr fontId="1"/>
  </si>
  <si>
    <t>パックジュース飲料計</t>
    <rPh sb="7" eb="9">
      <t>インリョウ</t>
    </rPh>
    <rPh sb="9" eb="10">
      <t>ケイ</t>
    </rPh>
    <phoneticPr fontId="1"/>
  </si>
  <si>
    <t>汁物</t>
    <rPh sb="0" eb="2">
      <t>シルモノ</t>
    </rPh>
    <phoneticPr fontId="1"/>
  </si>
  <si>
    <t>あさり汁</t>
    <rPh sb="3" eb="4">
      <t>シル</t>
    </rPh>
    <phoneticPr fontId="1"/>
  </si>
  <si>
    <t>なす汁</t>
    <rPh sb="2" eb="3">
      <t>シル</t>
    </rPh>
    <phoneticPr fontId="1"/>
  </si>
  <si>
    <t>長ねぎ汁</t>
    <rPh sb="0" eb="1">
      <t>ナガ</t>
    </rPh>
    <rPh sb="3" eb="4">
      <t>シル</t>
    </rPh>
    <phoneticPr fontId="1"/>
  </si>
  <si>
    <t>とうふ汁</t>
    <rPh sb="3" eb="4">
      <t>シル</t>
    </rPh>
    <phoneticPr fontId="1"/>
  </si>
  <si>
    <t>ほうれん草汁</t>
    <rPh sb="4" eb="5">
      <t>ソウ</t>
    </rPh>
    <rPh sb="5" eb="6">
      <t>シル</t>
    </rPh>
    <phoneticPr fontId="1"/>
  </si>
  <si>
    <t>なめこ汁</t>
    <rPh sb="3" eb="4">
      <t>シル</t>
    </rPh>
    <phoneticPr fontId="1"/>
  </si>
  <si>
    <t>昼食計</t>
    <rPh sb="0" eb="2">
      <t>チュウショク</t>
    </rPh>
    <rPh sb="2" eb="3">
      <t>ケイ</t>
    </rPh>
    <phoneticPr fontId="1"/>
  </si>
  <si>
    <t>夕食計</t>
    <rPh sb="0" eb="2">
      <t>ユウショク</t>
    </rPh>
    <rPh sb="2" eb="3">
      <t>ケイ</t>
    </rPh>
    <phoneticPr fontId="1"/>
  </si>
  <si>
    <t>フリーズドライみそ汁</t>
    <rPh sb="9" eb="10">
      <t>シル</t>
    </rPh>
    <phoneticPr fontId="1"/>
  </si>
  <si>
    <t>コーンポタージュ</t>
    <phoneticPr fontId="1"/>
  </si>
  <si>
    <t>かぼちゃポタージュ</t>
    <phoneticPr fontId="1"/>
  </si>
  <si>
    <t>クラムチャウダー</t>
    <phoneticPr fontId="1"/>
  </si>
  <si>
    <t>確定版</t>
    <rPh sb="0" eb="2">
      <t>カクテイ</t>
    </rPh>
    <rPh sb="2" eb="3">
      <t>バン</t>
    </rPh>
    <phoneticPr fontId="1"/>
  </si>
  <si>
    <t>①焼肉弁当</t>
    <rPh sb="1" eb="3">
      <t>ヤキニク</t>
    </rPh>
    <rPh sb="3" eb="5">
      <t>ベントウ</t>
    </rPh>
    <phoneticPr fontId="1"/>
  </si>
  <si>
    <t>③塩サバ弁当</t>
    <rPh sb="1" eb="2">
      <t>シオ</t>
    </rPh>
    <rPh sb="4" eb="6">
      <t>ベントウ</t>
    </rPh>
    <phoneticPr fontId="1"/>
  </si>
  <si>
    <t>④チキン南蛮弁当</t>
    <rPh sb="4" eb="6">
      <t>ナンバン</t>
    </rPh>
    <rPh sb="6" eb="8">
      <t>ベントウ</t>
    </rPh>
    <phoneticPr fontId="1"/>
  </si>
  <si>
    <t>⑤生姜焼き弁当</t>
    <rPh sb="1" eb="4">
      <t>ショウガヤ</t>
    </rPh>
    <rPh sb="5" eb="7">
      <t>ベントウ</t>
    </rPh>
    <phoneticPr fontId="1"/>
  </si>
  <si>
    <t>⑦甘酢団子弁当</t>
    <rPh sb="1" eb="3">
      <t>アマズ</t>
    </rPh>
    <rPh sb="3" eb="5">
      <t>ダンゴ</t>
    </rPh>
    <rPh sb="5" eb="7">
      <t>ベントウ</t>
    </rPh>
    <phoneticPr fontId="1"/>
  </si>
  <si>
    <t>⑧唐揚げ弁当</t>
    <rPh sb="1" eb="3">
      <t>カラア</t>
    </rPh>
    <rPh sb="4" eb="6">
      <t>ベントウ</t>
    </rPh>
    <phoneticPr fontId="1"/>
  </si>
  <si>
    <t>注文品申込書　５／５（野外炊事）</t>
    <rPh sb="0" eb="6">
      <t>チュウモンヒンモウシコミショ</t>
    </rPh>
    <rPh sb="11" eb="15">
      <t>ヤガイスイジ</t>
    </rPh>
    <phoneticPr fontId="1"/>
  </si>
  <si>
    <t>注文品申込書　４／５（パックジュース・汁物）</t>
    <rPh sb="0" eb="6">
      <t>チュウモンヒンモウシコミショ</t>
    </rPh>
    <rPh sb="19" eb="21">
      <t>シルモノ</t>
    </rPh>
    <phoneticPr fontId="1"/>
  </si>
  <si>
    <t>所長</t>
    <rPh sb="0" eb="2">
      <t>ショチョウ</t>
    </rPh>
    <phoneticPr fontId="1"/>
  </si>
  <si>
    <t>次長</t>
    <rPh sb="0" eb="2">
      <t>ジチョウ</t>
    </rPh>
    <phoneticPr fontId="1"/>
  </si>
  <si>
    <t>副主幹</t>
    <rPh sb="0" eb="3">
      <t>フクシュカン</t>
    </rPh>
    <phoneticPr fontId="1"/>
  </si>
  <si>
    <t>総務</t>
    <rPh sb="0" eb="2">
      <t>ソウム</t>
    </rPh>
    <phoneticPr fontId="1"/>
  </si>
  <si>
    <t>業務</t>
    <rPh sb="0" eb="2">
      <t>ギョウム</t>
    </rPh>
    <phoneticPr fontId="1"/>
  </si>
  <si>
    <t>担当</t>
    <rPh sb="0" eb="2">
      <t>タントウ</t>
    </rPh>
    <phoneticPr fontId="1"/>
  </si>
  <si>
    <t>業務L</t>
    <rPh sb="0" eb="2">
      <t>ギョウム</t>
    </rPh>
    <phoneticPr fontId="1"/>
  </si>
  <si>
    <t>カップスープ計</t>
    <rPh sb="6" eb="7">
      <t>ケイ</t>
    </rPh>
    <phoneticPr fontId="1"/>
  </si>
  <si>
    <t>カップスープ</t>
  </si>
  <si>
    <t>オレンジ以外計</t>
    <rPh sb="4" eb="7">
      <t>イガイケイ</t>
    </rPh>
    <phoneticPr fontId="1"/>
  </si>
  <si>
    <t>みそ汁計</t>
    <rPh sb="2" eb="3">
      <t>シル</t>
    </rPh>
    <rPh sb="3" eb="4">
      <t>ケイ</t>
    </rPh>
    <phoneticPr fontId="1"/>
  </si>
  <si>
    <t>野外炊事計</t>
    <rPh sb="0" eb="2">
      <t>ヤガイ</t>
    </rPh>
    <rPh sb="2" eb="4">
      <t>スイジ</t>
    </rPh>
    <rPh sb="4" eb="5">
      <t>ケイ</t>
    </rPh>
    <phoneticPr fontId="1"/>
  </si>
  <si>
    <t>水</t>
    <rPh sb="0" eb="1">
      <t>スイ</t>
    </rPh>
    <phoneticPr fontId="1"/>
  </si>
  <si>
    <t>木</t>
    <rPh sb="0" eb="1">
      <t>モク</t>
    </rPh>
    <phoneticPr fontId="1"/>
  </si>
  <si>
    <t>屋島少年自然学校</t>
    <rPh sb="0" eb="6">
      <t>ヤシマショウネンシゼン</t>
    </rPh>
    <rPh sb="6" eb="8">
      <t>ガッコウ</t>
    </rPh>
    <phoneticPr fontId="1"/>
  </si>
  <si>
    <t>火</t>
    <rPh sb="0" eb="1">
      <t>ヒ</t>
    </rPh>
    <phoneticPr fontId="1"/>
  </si>
  <si>
    <t>正しい例</t>
    <rPh sb="0" eb="1">
      <t>タダ</t>
    </rPh>
    <rPh sb="3" eb="4">
      <t>レイ</t>
    </rPh>
    <phoneticPr fontId="1"/>
  </si>
  <si>
    <t>間違った例</t>
    <rPh sb="0" eb="2">
      <t>マチガ</t>
    </rPh>
    <rPh sb="4" eb="5">
      <t>レイ</t>
    </rPh>
    <phoneticPr fontId="1"/>
  </si>
  <si>
    <r>
      <t xml:space="preserve">間違った例
</t>
    </r>
    <r>
      <rPr>
        <sz val="11"/>
        <color rgb="FFFF0000"/>
        <rFont val="BIZ UDPゴシック"/>
        <family val="3"/>
        <charset val="128"/>
      </rPr>
      <t>※団体で統一されていない。</t>
    </r>
    <rPh sb="0" eb="2">
      <t>マチガ</t>
    </rPh>
    <rPh sb="4" eb="5">
      <t>レイ</t>
    </rPh>
    <rPh sb="7" eb="9">
      <t>ダンタイ</t>
    </rPh>
    <rPh sb="10" eb="12">
      <t>トウイツ</t>
    </rPh>
    <phoneticPr fontId="1"/>
  </si>
  <si>
    <t>※団体で統一されていない。</t>
    <rPh sb="1" eb="3">
      <t>ダンタイ</t>
    </rPh>
    <rPh sb="4" eb="6">
      <t>トウイツ</t>
    </rPh>
    <phoneticPr fontId="1"/>
  </si>
  <si>
    <r>
      <t xml:space="preserve">間違った例
</t>
    </r>
    <r>
      <rPr>
        <sz val="11"/>
        <color rgb="FFFF0000"/>
        <rFont val="BIZ UDPゴシック"/>
        <family val="3"/>
        <charset val="128"/>
      </rPr>
      <t>※団体で統一されていない</t>
    </r>
    <rPh sb="0" eb="2">
      <t>マチガ</t>
    </rPh>
    <rPh sb="4" eb="5">
      <t>レイ</t>
    </rPh>
    <rPh sb="7" eb="9">
      <t>ダンタイ</t>
    </rPh>
    <rPh sb="10" eb="12">
      <t>トウイツ</t>
    </rPh>
    <phoneticPr fontId="1"/>
  </si>
  <si>
    <r>
      <t>間違った例
※</t>
    </r>
    <r>
      <rPr>
        <sz val="11"/>
        <color rgb="FFFF0000"/>
        <rFont val="BIZ UDPゴシック"/>
        <family val="3"/>
        <charset val="128"/>
      </rPr>
      <t>団体で統一されていない。</t>
    </r>
    <rPh sb="0" eb="2">
      <t>マチガ</t>
    </rPh>
    <rPh sb="4" eb="5">
      <t>レイ</t>
    </rPh>
    <rPh sb="7" eb="9">
      <t>ダンタイ</t>
    </rPh>
    <rPh sb="10" eb="12">
      <t>トウイツ</t>
    </rPh>
    <phoneticPr fontId="1"/>
  </si>
  <si>
    <t>例：屋島少年自然学校（引率３名生徒２８名の計31名）で利用する団体。</t>
    <rPh sb="0" eb="1">
      <t>レイ</t>
    </rPh>
    <rPh sb="2" eb="8">
      <t>ヤシマショウネンシゼン</t>
    </rPh>
    <rPh sb="8" eb="10">
      <t>ガッコウ</t>
    </rPh>
    <rPh sb="11" eb="13">
      <t>インソツ</t>
    </rPh>
    <rPh sb="14" eb="15">
      <t>メイ</t>
    </rPh>
    <rPh sb="15" eb="17">
      <t>セイト</t>
    </rPh>
    <rPh sb="19" eb="20">
      <t>メイ</t>
    </rPh>
    <rPh sb="21" eb="22">
      <t>ケイ</t>
    </rPh>
    <rPh sb="24" eb="25">
      <t>メイ</t>
    </rPh>
    <rPh sb="27" eb="29">
      <t>リヨウ</t>
    </rPh>
    <rPh sb="31" eb="33">
      <t>ダンタイ</t>
    </rPh>
    <phoneticPr fontId="1"/>
  </si>
  <si>
    <r>
      <t xml:space="preserve">間違った例
</t>
    </r>
    <r>
      <rPr>
        <sz val="11"/>
        <color rgb="FFFF0000"/>
        <rFont val="BIZ UDPゴシック"/>
        <family val="3"/>
        <charset val="128"/>
      </rPr>
      <t>※引率者分が入っていない。</t>
    </r>
    <rPh sb="0" eb="2">
      <t>マチガ</t>
    </rPh>
    <rPh sb="4" eb="5">
      <t>レイ</t>
    </rPh>
    <rPh sb="7" eb="10">
      <t>インソツシャ</t>
    </rPh>
    <rPh sb="10" eb="11">
      <t>ブン</t>
    </rPh>
    <rPh sb="12" eb="13">
      <t>ハイ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</si>
</sst>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1"/>
      <color rgb="FF000000"/>
      <name val="游ゴシック"/>
      <family val="3"/>
      <charset val="128"/>
      <scheme val="minor"/>
    </font>
    <font>
      <sz val="11"/>
      <color rgb="FF000000"/>
      <name val="Aptos Narrow"/>
      <family val="2"/>
    </font>
    <font>
      <sz val="16"/>
      <color theme="1"/>
      <name val="BIZ UDPゴシック"/>
      <family val="3"/>
      <charset val="128"/>
    </font>
    <font>
      <sz val="18"/>
      <color theme="1"/>
      <name val="BIZ UDPゴシック"/>
      <family val="3"/>
      <charset val="128"/>
    </font>
    <font>
      <sz val="11"/>
      <color theme="0"/>
      <name val="BIZ UDPゴシック"/>
      <family val="3"/>
      <charset val="128"/>
    </font>
    <font>
      <sz val="11"/>
      <color rgb="FFFF0000"/>
      <name val="BIZ UDPゴシック"/>
      <family val="3"/>
      <charset val="128"/>
    </font>
    <font>
      <sz val="16"/>
      <color rgb="FFFF0000"/>
      <name val="BIZ UDPゴシック"/>
      <family val="3"/>
      <charset val="128"/>
    </font>
    <font>
      <sz val="20"/>
      <color theme="1"/>
      <name val="BIZ UDPゴシック"/>
      <family val="3"/>
      <charset val="128"/>
    </font>
    <font>
      <sz val="22"/>
      <color rgb="FFFF0000"/>
      <name val="BIZ UDPゴシック"/>
      <family val="3"/>
      <charset val="128"/>
    </font>
  </fonts>
  <fills count="3">
    <fill>
      <patternFill patternType="none"/>
    </fill>
    <fill>
      <patternFill patternType="gray125"/>
    </fill>
    <fill>
      <patternFill patternType="solid">
        <fgColor rgb="FFFFFF00"/>
        <bgColor indexed="64"/>
      </patternFill>
    </fill>
  </fills>
  <borders count="17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hair">
        <color auto="1"/>
      </left>
      <right/>
      <top style="medium">
        <color auto="1"/>
      </top>
      <bottom style="hair">
        <color auto="1"/>
      </bottom>
      <diagonal/>
    </border>
    <border>
      <left style="hair">
        <color auto="1"/>
      </left>
      <right/>
      <top style="hair">
        <color auto="1"/>
      </top>
      <bottom style="hair">
        <color auto="1"/>
      </bottom>
      <diagonal/>
    </border>
    <border>
      <left/>
      <right style="hair">
        <color auto="1"/>
      </right>
      <top style="medium">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medium">
        <color auto="1"/>
      </bottom>
      <diagonal/>
    </border>
    <border>
      <left style="medium">
        <color auto="1"/>
      </left>
      <right/>
      <top style="hair">
        <color auto="1"/>
      </top>
      <bottom/>
      <diagonal/>
    </border>
    <border>
      <left style="medium">
        <color auto="1"/>
      </left>
      <right/>
      <top/>
      <bottom/>
      <diagonal/>
    </border>
    <border>
      <left style="medium">
        <color auto="1"/>
      </left>
      <right/>
      <top/>
      <bottom style="medium">
        <color auto="1"/>
      </bottom>
      <diagonal/>
    </border>
    <border diagonalUp="1">
      <left style="medium">
        <color auto="1"/>
      </left>
      <right/>
      <top/>
      <bottom/>
      <diagonal style="thin">
        <color auto="1"/>
      </diagonal>
    </border>
    <border diagonalUp="1">
      <left/>
      <right style="hair">
        <color auto="1"/>
      </right>
      <top/>
      <bottom/>
      <diagonal style="thin">
        <color auto="1"/>
      </diagonal>
    </border>
    <border diagonalUp="1">
      <left style="medium">
        <color auto="1"/>
      </left>
      <right/>
      <top/>
      <bottom style="medium">
        <color auto="1"/>
      </bottom>
      <diagonal style="thin">
        <color auto="1"/>
      </diagonal>
    </border>
    <border diagonalUp="1">
      <left/>
      <right style="hair">
        <color auto="1"/>
      </right>
      <top/>
      <bottom style="medium">
        <color auto="1"/>
      </bottom>
      <diagonal style="thin">
        <color auto="1"/>
      </diagonal>
    </border>
    <border diagonalUp="1">
      <left style="hair">
        <color auto="1"/>
      </left>
      <right style="hair">
        <color auto="1"/>
      </right>
      <top style="hair">
        <color auto="1"/>
      </top>
      <bottom style="hair">
        <color auto="1"/>
      </bottom>
      <diagonal style="thin">
        <color auto="1"/>
      </diagonal>
    </border>
    <border diagonalUp="1">
      <left style="hair">
        <color auto="1"/>
      </left>
      <right style="hair">
        <color auto="1"/>
      </right>
      <top style="hair">
        <color auto="1"/>
      </top>
      <bottom style="medium">
        <color auto="1"/>
      </bottom>
      <diagonal style="thin">
        <color auto="1"/>
      </diagonal>
    </border>
    <border diagonalUp="1">
      <left style="hair">
        <color auto="1"/>
      </left>
      <right style="medium">
        <color auto="1"/>
      </right>
      <top style="hair">
        <color auto="1"/>
      </top>
      <bottom style="hair">
        <color auto="1"/>
      </bottom>
      <diagonal style="thin">
        <color auto="1"/>
      </diagonal>
    </border>
    <border diagonalUp="1">
      <left style="hair">
        <color auto="1"/>
      </left>
      <right style="medium">
        <color auto="1"/>
      </right>
      <top style="hair">
        <color auto="1"/>
      </top>
      <bottom style="medium">
        <color auto="1"/>
      </bottom>
      <diagonal style="thin">
        <color auto="1"/>
      </diagonal>
    </border>
    <border diagonalUp="1">
      <left style="hair">
        <color auto="1"/>
      </left>
      <right/>
      <top style="hair">
        <color auto="1"/>
      </top>
      <bottom style="hair">
        <color auto="1"/>
      </bottom>
      <diagonal style="thin">
        <color auto="1"/>
      </diagonal>
    </border>
    <border>
      <left style="hair">
        <color auto="1"/>
      </left>
      <right/>
      <top style="hair">
        <color auto="1"/>
      </top>
      <bottom/>
      <diagonal/>
    </border>
    <border>
      <left style="hair">
        <color auto="1"/>
      </left>
      <right/>
      <top/>
      <bottom style="medium">
        <color auto="1"/>
      </bottom>
      <diagonal/>
    </border>
    <border>
      <left/>
      <right style="medium">
        <color auto="1"/>
      </right>
      <top style="hair">
        <color auto="1"/>
      </top>
      <bottom/>
      <diagonal/>
    </border>
    <border>
      <left/>
      <right style="medium">
        <color auto="1"/>
      </right>
      <top/>
      <bottom/>
      <diagonal/>
    </border>
    <border>
      <left style="hair">
        <color auto="1"/>
      </left>
      <right/>
      <top/>
      <bottom style="hair">
        <color auto="1"/>
      </bottom>
      <diagonal/>
    </border>
    <border>
      <left/>
      <right style="medium">
        <color auto="1"/>
      </right>
      <top/>
      <bottom style="hair">
        <color auto="1"/>
      </bottom>
      <diagonal/>
    </border>
    <border diagonalUp="1">
      <left style="hair">
        <color auto="1"/>
      </left>
      <right/>
      <top style="hair">
        <color auto="1"/>
      </top>
      <bottom/>
      <diagonal style="thin">
        <color auto="1"/>
      </diagonal>
    </border>
    <border diagonalUp="1">
      <left style="hair">
        <color auto="1"/>
      </left>
      <right/>
      <top/>
      <bottom/>
      <diagonal style="thin">
        <color auto="1"/>
      </diagonal>
    </border>
    <border diagonalUp="1">
      <left/>
      <right style="medium">
        <color auto="1"/>
      </right>
      <top/>
      <bottom/>
      <diagonal style="thin">
        <color auto="1"/>
      </diagonal>
    </border>
    <border diagonalUp="1">
      <left style="hair">
        <color auto="1"/>
      </left>
      <right/>
      <top/>
      <bottom style="hair">
        <color auto="1"/>
      </bottom>
      <diagonal style="thin">
        <color auto="1"/>
      </diagonal>
    </border>
    <border diagonalUp="1">
      <left style="hair">
        <color auto="1"/>
      </left>
      <right/>
      <top/>
      <bottom style="medium">
        <color auto="1"/>
      </bottom>
      <diagonal style="thin">
        <color auto="1"/>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medium">
        <color auto="1"/>
      </left>
      <right style="hair">
        <color auto="1"/>
      </right>
      <top style="hair">
        <color auto="1"/>
      </top>
      <bottom/>
      <diagonal/>
    </border>
    <border>
      <left style="medium">
        <color auto="1"/>
      </left>
      <right style="hair">
        <color auto="1"/>
      </right>
      <top/>
      <bottom/>
      <diagonal/>
    </border>
    <border>
      <left/>
      <right/>
      <top/>
      <bottom style="hair">
        <color auto="1"/>
      </bottom>
      <diagonal/>
    </border>
    <border>
      <left style="medium">
        <color auto="1"/>
      </left>
      <right/>
      <top/>
      <bottom style="hair">
        <color auto="1"/>
      </bottom>
      <diagonal/>
    </border>
    <border>
      <left/>
      <right/>
      <top/>
      <bottom style="medium">
        <color auto="1"/>
      </bottom>
      <diagonal/>
    </border>
    <border>
      <left/>
      <right style="medium">
        <color auto="1"/>
      </right>
      <top/>
      <bottom style="medium">
        <color auto="1"/>
      </bottom>
      <diagonal/>
    </border>
    <border>
      <left style="hair">
        <color auto="1"/>
      </left>
      <right style="hair">
        <color auto="1"/>
      </right>
      <top/>
      <bottom style="medium">
        <color auto="1"/>
      </bottom>
      <diagonal/>
    </border>
    <border>
      <left/>
      <right/>
      <top style="hair">
        <color auto="1"/>
      </top>
      <bottom/>
      <diagonal/>
    </border>
    <border diagonalUp="1">
      <left/>
      <right/>
      <top/>
      <bottom/>
      <diagonal style="thin">
        <color auto="1"/>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hair">
        <color auto="1"/>
      </left>
      <right style="hair">
        <color auto="1"/>
      </right>
      <top/>
      <bottom style="hair">
        <color auto="1"/>
      </bottom>
      <diagonal/>
    </border>
    <border diagonalUp="1">
      <left style="medium">
        <color auto="1"/>
      </left>
      <right style="hair">
        <color auto="1"/>
      </right>
      <top/>
      <bottom style="medium">
        <color auto="1"/>
      </bottom>
      <diagonal style="thin">
        <color auto="1"/>
      </diagonal>
    </border>
    <border diagonalUp="1">
      <left style="hair">
        <color auto="1"/>
      </left>
      <right style="hair">
        <color auto="1"/>
      </right>
      <top/>
      <bottom style="medium">
        <color auto="1"/>
      </bottom>
      <diagonal style="thin">
        <color auto="1"/>
      </diagonal>
    </border>
    <border diagonalUp="1">
      <left style="hair">
        <color auto="1"/>
      </left>
      <right style="medium">
        <color auto="1"/>
      </right>
      <top/>
      <bottom style="medium">
        <color auto="1"/>
      </bottom>
      <diagonal style="thin">
        <color auto="1"/>
      </diagonal>
    </border>
    <border diagonalUp="1">
      <left style="hair">
        <color auto="1"/>
      </left>
      <right style="medium">
        <color auto="1"/>
      </right>
      <top style="hair">
        <color auto="1"/>
      </top>
      <bottom/>
      <diagonal style="thin">
        <color auto="1"/>
      </diagonal>
    </border>
    <border diagonalUp="1">
      <left style="hair">
        <color auto="1"/>
      </left>
      <right style="hair">
        <color auto="1"/>
      </right>
      <top style="hair">
        <color auto="1"/>
      </top>
      <bottom/>
      <diagonal style="thin">
        <color auto="1"/>
      </diagonal>
    </border>
    <border>
      <left style="thin">
        <color indexed="64"/>
      </left>
      <right style="thin">
        <color indexed="64"/>
      </right>
      <top style="thin">
        <color indexed="64"/>
      </top>
      <bottom style="thin">
        <color indexed="64"/>
      </bottom>
      <diagonal/>
    </border>
    <border>
      <left style="medium">
        <color auto="1"/>
      </left>
      <right style="hair">
        <color auto="1"/>
      </right>
      <top/>
      <bottom style="hair">
        <color auto="1"/>
      </bottom>
      <diagonal/>
    </border>
    <border>
      <left style="hair">
        <color auto="1"/>
      </left>
      <right style="medium">
        <color auto="1"/>
      </right>
      <top/>
      <bottom style="hair">
        <color auto="1"/>
      </bottom>
      <diagonal/>
    </border>
    <border>
      <left/>
      <right style="hair">
        <color auto="1"/>
      </right>
      <top/>
      <bottom style="hair">
        <color auto="1"/>
      </bottom>
      <diagonal/>
    </border>
    <border diagonalUp="1">
      <left style="hair">
        <color auto="1"/>
      </left>
      <right style="hair">
        <color auto="1"/>
      </right>
      <top/>
      <bottom style="hair">
        <color auto="1"/>
      </bottom>
      <diagonal style="thin">
        <color auto="1"/>
      </diagonal>
    </border>
    <border diagonalUp="1">
      <left style="hair">
        <color auto="1"/>
      </left>
      <right style="medium">
        <color auto="1"/>
      </right>
      <top/>
      <bottom style="hair">
        <color auto="1"/>
      </bottom>
      <diagonal style="thin">
        <color auto="1"/>
      </diagonal>
    </border>
    <border diagonalUp="1">
      <left/>
      <right style="medium">
        <color auto="1"/>
      </right>
      <top/>
      <bottom style="medium">
        <color indexed="64"/>
      </bottom>
      <diagonal style="thin">
        <color auto="1"/>
      </diagonal>
    </border>
    <border>
      <left style="hair">
        <color auto="1"/>
      </left>
      <right style="medium">
        <color auto="1"/>
      </right>
      <top style="medium">
        <color auto="1"/>
      </top>
      <bottom style="medium">
        <color indexed="64"/>
      </bottom>
      <diagonal/>
    </border>
    <border>
      <left/>
      <right style="hair">
        <color auto="1"/>
      </right>
      <top/>
      <bottom style="medium">
        <color auto="1"/>
      </bottom>
      <diagonal/>
    </border>
    <border diagonalUp="1">
      <left style="hair">
        <color auto="1"/>
      </left>
      <right style="hair">
        <color auto="1"/>
      </right>
      <top style="medium">
        <color auto="1"/>
      </top>
      <bottom style="hair">
        <color auto="1"/>
      </bottom>
      <diagonal style="thin">
        <color auto="1"/>
      </diagonal>
    </border>
    <border diagonalUp="1">
      <left style="hair">
        <color auto="1"/>
      </left>
      <right style="medium">
        <color auto="1"/>
      </right>
      <top style="medium">
        <color auto="1"/>
      </top>
      <bottom style="hair">
        <color auto="1"/>
      </bottom>
      <diagonal style="thin">
        <color auto="1"/>
      </diagonal>
    </border>
    <border>
      <left style="medium">
        <color auto="1"/>
      </left>
      <right style="hair">
        <color auto="1"/>
      </right>
      <top/>
      <bottom style="medium">
        <color auto="1"/>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hair">
        <color auto="1"/>
      </right>
      <top style="medium">
        <color auto="1"/>
      </top>
      <bottom/>
      <diagonal/>
    </border>
    <border diagonalUp="1">
      <left style="medium">
        <color auto="1"/>
      </left>
      <right/>
      <top style="medium">
        <color auto="1"/>
      </top>
      <bottom/>
      <diagonal style="thin">
        <color auto="1"/>
      </diagonal>
    </border>
    <border diagonalUp="1">
      <left/>
      <right style="hair">
        <color auto="1"/>
      </right>
      <top style="medium">
        <color auto="1"/>
      </top>
      <bottom/>
      <diagonal style="thin">
        <color auto="1"/>
      </diagonal>
    </border>
    <border diagonalUp="1">
      <left/>
      <right/>
      <top style="medium">
        <color auto="1"/>
      </top>
      <bottom/>
      <diagonal style="thin">
        <color auto="1"/>
      </diagonal>
    </border>
    <border diagonalUp="1">
      <left/>
      <right/>
      <top/>
      <bottom style="medium">
        <color auto="1"/>
      </bottom>
      <diagonal style="thin">
        <color auto="1"/>
      </diagonal>
    </border>
    <border diagonalUp="1">
      <left style="hair">
        <color auto="1"/>
      </left>
      <right/>
      <top style="medium">
        <color auto="1"/>
      </top>
      <bottom/>
      <diagonal style="thin">
        <color auto="1"/>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style="hair">
        <color auto="1"/>
      </right>
      <top style="medium">
        <color auto="1"/>
      </top>
      <bottom style="medium">
        <color indexed="64"/>
      </bottom>
      <diagonal/>
    </border>
    <border>
      <left style="hair">
        <color auto="1"/>
      </left>
      <right style="hair">
        <color auto="1"/>
      </right>
      <top style="medium">
        <color auto="1"/>
      </top>
      <bottom style="medium">
        <color indexed="64"/>
      </bottom>
      <diagonal/>
    </border>
    <border diagonalUp="1">
      <left/>
      <right style="hair">
        <color auto="1"/>
      </right>
      <top style="medium">
        <color auto="1"/>
      </top>
      <bottom style="medium">
        <color indexed="64"/>
      </bottom>
      <diagonal style="thin">
        <color auto="1"/>
      </diagonal>
    </border>
    <border>
      <left style="hair">
        <color auto="1"/>
      </left>
      <right/>
      <top style="medium">
        <color auto="1"/>
      </top>
      <bottom style="medium">
        <color indexed="64"/>
      </bottom>
      <diagonal/>
    </border>
    <border>
      <left/>
      <right style="hair">
        <color auto="1"/>
      </right>
      <top style="medium">
        <color auto="1"/>
      </top>
      <bottom style="medium">
        <color indexed="64"/>
      </bottom>
      <diagonal/>
    </border>
    <border diagonalUp="1">
      <left style="hair">
        <color auto="1"/>
      </left>
      <right/>
      <top style="medium">
        <color auto="1"/>
      </top>
      <bottom style="medium">
        <color indexed="64"/>
      </bottom>
      <diagonal style="thin">
        <color auto="1"/>
      </diagonal>
    </border>
    <border diagonalUp="1">
      <left/>
      <right/>
      <top style="medium">
        <color indexed="64"/>
      </top>
      <bottom style="medium">
        <color indexed="64"/>
      </bottom>
      <diagonal style="thin">
        <color indexed="64"/>
      </diagonal>
    </border>
    <border diagonalUp="1">
      <left style="hair">
        <color auto="1"/>
      </left>
      <right style="hair">
        <color auto="1"/>
      </right>
      <top style="medium">
        <color auto="1"/>
      </top>
      <bottom style="medium">
        <color auto="1"/>
      </bottom>
      <diagonal style="thin">
        <color auto="1"/>
      </diagonal>
    </border>
    <border diagonalUp="1">
      <left style="hair">
        <color auto="1"/>
      </left>
      <right style="medium">
        <color auto="1"/>
      </right>
      <top style="medium">
        <color auto="1"/>
      </top>
      <bottom style="medium">
        <color auto="1"/>
      </bottom>
      <diagonal style="thin">
        <color indexed="64"/>
      </diagonal>
    </border>
    <border>
      <left style="hair">
        <color auto="1"/>
      </left>
      <right/>
      <top style="hair">
        <color auto="1"/>
      </top>
      <bottom style="medium">
        <color auto="1"/>
      </bottom>
      <diagonal/>
    </border>
    <border>
      <left/>
      <right style="hair">
        <color auto="1"/>
      </right>
      <top style="hair">
        <color auto="1"/>
      </top>
      <bottom/>
      <diagonal/>
    </border>
    <border>
      <left style="hair">
        <color auto="1"/>
      </left>
      <right style="hair">
        <color auto="1"/>
      </right>
      <top/>
      <bottom/>
      <diagonal/>
    </border>
    <border>
      <left style="hair">
        <color auto="1"/>
      </left>
      <right/>
      <top/>
      <bottom/>
      <diagonal/>
    </border>
    <border diagonalUp="1">
      <left style="hair">
        <color auto="1"/>
      </left>
      <right style="hair">
        <color auto="1"/>
      </right>
      <top/>
      <bottom/>
      <diagonal style="thin">
        <color auto="1"/>
      </diagonal>
    </border>
    <border diagonalUp="1">
      <left style="hair">
        <color auto="1"/>
      </left>
      <right style="medium">
        <color auto="1"/>
      </right>
      <top/>
      <bottom/>
      <diagonal style="thin">
        <color auto="1"/>
      </diagonal>
    </border>
    <border>
      <left/>
      <right style="hair">
        <color auto="1"/>
      </right>
      <top/>
      <bottom/>
      <diagonal/>
    </border>
    <border diagonalUp="1">
      <left style="medium">
        <color auto="1"/>
      </left>
      <right style="hair">
        <color auto="1"/>
      </right>
      <top style="hair">
        <color auto="1"/>
      </top>
      <bottom style="medium">
        <color auto="1"/>
      </bottom>
      <diagonal style="thin">
        <color auto="1"/>
      </diagonal>
    </border>
    <border diagonalUp="1">
      <left style="medium">
        <color auto="1"/>
      </left>
      <right/>
      <top style="hair">
        <color auto="1"/>
      </top>
      <bottom style="medium">
        <color auto="1"/>
      </bottom>
      <diagonal style="thin">
        <color auto="1"/>
      </diagonal>
    </border>
    <border diagonalUp="1">
      <left/>
      <right style="hair">
        <color auto="1"/>
      </right>
      <top style="hair">
        <color auto="1"/>
      </top>
      <bottom style="medium">
        <color auto="1"/>
      </bottom>
      <diagonal style="thin">
        <color auto="1"/>
      </diagonal>
    </border>
    <border diagonalUp="1">
      <left style="hair">
        <color auto="1"/>
      </left>
      <right/>
      <top style="hair">
        <color auto="1"/>
      </top>
      <bottom style="medium">
        <color auto="1"/>
      </bottom>
      <diagonal style="thin">
        <color auto="1"/>
      </diagonal>
    </border>
    <border diagonalUp="1">
      <left/>
      <right style="medium">
        <color auto="1"/>
      </right>
      <top style="hair">
        <color auto="1"/>
      </top>
      <bottom style="medium">
        <color auto="1"/>
      </bottom>
      <diagonal style="thin">
        <color auto="1"/>
      </diagonal>
    </border>
    <border diagonalUp="1">
      <left/>
      <right/>
      <top style="hair">
        <color auto="1"/>
      </top>
      <bottom style="medium">
        <color auto="1"/>
      </bottom>
      <diagonal style="thin">
        <color indexed="64"/>
      </diagonal>
    </border>
    <border>
      <left/>
      <right style="medium">
        <color auto="1"/>
      </right>
      <top style="hair">
        <color auto="1"/>
      </top>
      <bottom style="medium">
        <color auto="1"/>
      </bottom>
      <diagonal/>
    </border>
    <border>
      <left style="hair">
        <color auto="1"/>
      </left>
      <right style="medium">
        <color auto="1"/>
      </right>
      <top/>
      <bottom/>
      <diagonal/>
    </border>
    <border>
      <left style="thick">
        <color auto="1"/>
      </left>
      <right/>
      <top style="thick">
        <color auto="1"/>
      </top>
      <bottom/>
      <diagonal/>
    </border>
    <border>
      <left/>
      <right style="hair">
        <color auto="1"/>
      </right>
      <top style="thick">
        <color auto="1"/>
      </top>
      <bottom/>
      <diagonal/>
    </border>
    <border>
      <left style="hair">
        <color auto="1"/>
      </left>
      <right style="hair">
        <color auto="1"/>
      </right>
      <top style="thick">
        <color auto="1"/>
      </top>
      <bottom style="hair">
        <color auto="1"/>
      </bottom>
      <diagonal/>
    </border>
    <border diagonalUp="1">
      <left style="hair">
        <color auto="1"/>
      </left>
      <right style="hair">
        <color auto="1"/>
      </right>
      <top style="thick">
        <color auto="1"/>
      </top>
      <bottom style="hair">
        <color auto="1"/>
      </bottom>
      <diagonal style="thin">
        <color auto="1"/>
      </diagonal>
    </border>
    <border diagonalUp="1">
      <left style="hair">
        <color auto="1"/>
      </left>
      <right/>
      <top style="thick">
        <color auto="1"/>
      </top>
      <bottom/>
      <diagonal style="thin">
        <color auto="1"/>
      </diagonal>
    </border>
    <border diagonalUp="1">
      <left/>
      <right style="thick">
        <color auto="1"/>
      </right>
      <top style="thick">
        <color auto="1"/>
      </top>
      <bottom/>
      <diagonal style="thin">
        <color auto="1"/>
      </diagonal>
    </border>
    <border>
      <left style="thick">
        <color auto="1"/>
      </left>
      <right/>
      <top/>
      <bottom/>
      <diagonal/>
    </border>
    <border diagonalUp="1">
      <left/>
      <right style="thick">
        <color auto="1"/>
      </right>
      <top/>
      <bottom/>
      <diagonal style="thin">
        <color auto="1"/>
      </diagonal>
    </border>
    <border>
      <left style="thick">
        <color auto="1"/>
      </left>
      <right/>
      <top/>
      <bottom style="thick">
        <color auto="1"/>
      </bottom>
      <diagonal/>
    </border>
    <border>
      <left/>
      <right style="hair">
        <color auto="1"/>
      </right>
      <top/>
      <bottom style="thick">
        <color auto="1"/>
      </bottom>
      <diagonal/>
    </border>
    <border>
      <left style="hair">
        <color auto="1"/>
      </left>
      <right style="hair">
        <color auto="1"/>
      </right>
      <top style="medium">
        <color auto="1"/>
      </top>
      <bottom style="thick">
        <color auto="1"/>
      </bottom>
      <diagonal/>
    </border>
    <border diagonalUp="1">
      <left style="hair">
        <color auto="1"/>
      </left>
      <right style="hair">
        <color auto="1"/>
      </right>
      <top style="medium">
        <color auto="1"/>
      </top>
      <bottom style="thick">
        <color auto="1"/>
      </bottom>
      <diagonal style="thin">
        <color auto="1"/>
      </diagonal>
    </border>
    <border diagonalUp="1">
      <left style="hair">
        <color auto="1"/>
      </left>
      <right/>
      <top/>
      <bottom style="thick">
        <color auto="1"/>
      </bottom>
      <diagonal style="thin">
        <color auto="1"/>
      </diagonal>
    </border>
    <border diagonalUp="1">
      <left/>
      <right style="thick">
        <color auto="1"/>
      </right>
      <top/>
      <bottom style="thick">
        <color auto="1"/>
      </bottom>
      <diagonal style="thin">
        <color auto="1"/>
      </diagonal>
    </border>
    <border>
      <left style="hair">
        <color auto="1"/>
      </left>
      <right/>
      <top style="thick">
        <color auto="1"/>
      </top>
      <bottom/>
      <diagonal/>
    </border>
    <border>
      <left/>
      <right/>
      <top style="thick">
        <color auto="1"/>
      </top>
      <bottom/>
      <diagonal/>
    </border>
    <border>
      <left/>
      <right style="thick">
        <color auto="1"/>
      </right>
      <top style="thick">
        <color auto="1"/>
      </top>
      <bottom/>
      <diagonal/>
    </border>
    <border>
      <left/>
      <right style="thick">
        <color auto="1"/>
      </right>
      <top/>
      <bottom/>
      <diagonal/>
    </border>
    <border>
      <left style="hair">
        <color auto="1"/>
      </left>
      <right/>
      <top/>
      <bottom style="thick">
        <color auto="1"/>
      </bottom>
      <diagonal/>
    </border>
    <border>
      <left/>
      <right/>
      <top/>
      <bottom style="thick">
        <color auto="1"/>
      </bottom>
      <diagonal/>
    </border>
    <border>
      <left/>
      <right style="thick">
        <color auto="1"/>
      </right>
      <top/>
      <bottom style="thick">
        <color auto="1"/>
      </bottom>
      <diagonal/>
    </border>
    <border diagonalUp="1">
      <left style="hair">
        <color auto="1"/>
      </left>
      <right style="thick">
        <color auto="1"/>
      </right>
      <top style="thick">
        <color auto="1"/>
      </top>
      <bottom style="hair">
        <color auto="1"/>
      </bottom>
      <diagonal style="thin">
        <color auto="1"/>
      </diagonal>
    </border>
    <border diagonalUp="1">
      <left style="hair">
        <color auto="1"/>
      </left>
      <right style="thick">
        <color auto="1"/>
      </right>
      <top style="hair">
        <color auto="1"/>
      </top>
      <bottom style="hair">
        <color auto="1"/>
      </bottom>
      <diagonal style="thin">
        <color auto="1"/>
      </diagonal>
    </border>
    <border>
      <left style="hair">
        <color auto="1"/>
      </left>
      <right style="hair">
        <color auto="1"/>
      </right>
      <top style="hair">
        <color auto="1"/>
      </top>
      <bottom style="thick">
        <color auto="1"/>
      </bottom>
      <diagonal/>
    </border>
    <border diagonalUp="1">
      <left style="hair">
        <color auto="1"/>
      </left>
      <right style="thick">
        <color auto="1"/>
      </right>
      <top style="hair">
        <color auto="1"/>
      </top>
      <bottom style="thick">
        <color auto="1"/>
      </bottom>
      <diagonal style="thin">
        <color auto="1"/>
      </diagonal>
    </border>
    <border diagonalUp="1">
      <left style="hair">
        <color auto="1"/>
      </left>
      <right style="medium">
        <color auto="1"/>
      </right>
      <top style="thick">
        <color auto="1"/>
      </top>
      <bottom style="hair">
        <color auto="1"/>
      </bottom>
      <diagonal style="thin">
        <color auto="1"/>
      </diagonal>
    </border>
    <border>
      <left style="medium">
        <color auto="1"/>
      </left>
      <right/>
      <top style="thick">
        <color auto="1"/>
      </top>
      <bottom/>
      <diagonal/>
    </border>
    <border diagonalUp="1">
      <left style="hair">
        <color auto="1"/>
      </left>
      <right style="medium">
        <color auto="1"/>
      </right>
      <top style="hair">
        <color auto="1"/>
      </top>
      <bottom style="thick">
        <color auto="1"/>
      </bottom>
      <diagonal style="thin">
        <color auto="1"/>
      </diagonal>
    </border>
    <border>
      <left style="medium">
        <color auto="1"/>
      </left>
      <right/>
      <top/>
      <bottom style="thick">
        <color auto="1"/>
      </bottom>
      <diagonal/>
    </border>
    <border>
      <left style="thick">
        <color auto="1"/>
      </left>
      <right style="hair">
        <color auto="1"/>
      </right>
      <top style="thick">
        <color auto="1"/>
      </top>
      <bottom/>
      <diagonal/>
    </border>
    <border diagonalUp="1">
      <left style="hair">
        <color auto="1"/>
      </left>
      <right style="hair">
        <color auto="1"/>
      </right>
      <top style="thick">
        <color auto="1"/>
      </top>
      <bottom/>
      <diagonal style="thin">
        <color auto="1"/>
      </diagonal>
    </border>
    <border>
      <left style="hair">
        <color auto="1"/>
      </left>
      <right style="hair">
        <color auto="1"/>
      </right>
      <top style="thick">
        <color auto="1"/>
      </top>
      <bottom/>
      <diagonal/>
    </border>
    <border diagonalUp="1">
      <left style="hair">
        <color auto="1"/>
      </left>
      <right style="thick">
        <color auto="1"/>
      </right>
      <top style="thick">
        <color auto="1"/>
      </top>
      <bottom/>
      <diagonal style="thin">
        <color auto="1"/>
      </diagonal>
    </border>
    <border diagonalUp="1">
      <left style="thick">
        <color auto="1"/>
      </left>
      <right/>
      <top style="hair">
        <color auto="1"/>
      </top>
      <bottom style="medium">
        <color auto="1"/>
      </bottom>
      <diagonal style="thin">
        <color auto="1"/>
      </diagonal>
    </border>
    <border diagonalUp="1">
      <left/>
      <right style="thick">
        <color auto="1"/>
      </right>
      <top style="hair">
        <color auto="1"/>
      </top>
      <bottom style="medium">
        <color auto="1"/>
      </bottom>
      <diagonal style="thin">
        <color auto="1"/>
      </diagonal>
    </border>
    <border>
      <left style="thick">
        <color auto="1"/>
      </left>
      <right style="hair">
        <color auto="1"/>
      </right>
      <top style="medium">
        <color auto="1"/>
      </top>
      <bottom style="hair">
        <color auto="1"/>
      </bottom>
      <diagonal/>
    </border>
    <border diagonalUp="1">
      <left style="hair">
        <color auto="1"/>
      </left>
      <right style="thick">
        <color auto="1"/>
      </right>
      <top style="medium">
        <color auto="1"/>
      </top>
      <bottom style="hair">
        <color auto="1"/>
      </bottom>
      <diagonal style="thin">
        <color auto="1"/>
      </diagonal>
    </border>
    <border diagonalUp="1">
      <left style="thick">
        <color auto="1"/>
      </left>
      <right style="hair">
        <color auto="1"/>
      </right>
      <top/>
      <bottom style="medium">
        <color auto="1"/>
      </bottom>
      <diagonal style="thin">
        <color auto="1"/>
      </diagonal>
    </border>
    <border diagonalUp="1">
      <left style="hair">
        <color auto="1"/>
      </left>
      <right style="thick">
        <color auto="1"/>
      </right>
      <top/>
      <bottom style="medium">
        <color auto="1"/>
      </bottom>
      <diagonal style="thin">
        <color auto="1"/>
      </diagonal>
    </border>
    <border>
      <left style="thick">
        <color auto="1"/>
      </left>
      <right/>
      <top style="medium">
        <color auto="1"/>
      </top>
      <bottom/>
      <diagonal/>
    </border>
    <border>
      <left/>
      <right style="thick">
        <color auto="1"/>
      </right>
      <top style="medium">
        <color auto="1"/>
      </top>
      <bottom/>
      <diagonal/>
    </border>
    <border diagonalUp="1">
      <left style="thick">
        <color auto="1"/>
      </left>
      <right style="hair">
        <color auto="1"/>
      </right>
      <top style="hair">
        <color auto="1"/>
      </top>
      <bottom style="medium">
        <color auto="1"/>
      </bottom>
      <diagonal style="thin">
        <color auto="1"/>
      </diagonal>
    </border>
    <border diagonalUp="1">
      <left style="hair">
        <color auto="1"/>
      </left>
      <right style="thick">
        <color auto="1"/>
      </right>
      <top style="hair">
        <color auto="1"/>
      </top>
      <bottom style="medium">
        <color auto="1"/>
      </bottom>
      <diagonal style="thin">
        <color auto="1"/>
      </diagonal>
    </border>
    <border>
      <left style="thick">
        <color auto="1"/>
      </left>
      <right style="hair">
        <color auto="1"/>
      </right>
      <top style="thick">
        <color auto="1"/>
      </top>
      <bottom style="hair">
        <color auto="1"/>
      </bottom>
      <diagonal/>
    </border>
    <border>
      <left style="thick">
        <color auto="1"/>
      </left>
      <right style="hair">
        <color auto="1"/>
      </right>
      <top style="hair">
        <color auto="1"/>
      </top>
      <bottom style="hair">
        <color auto="1"/>
      </bottom>
      <diagonal/>
    </border>
    <border>
      <left style="thick">
        <color auto="1"/>
      </left>
      <right style="hair">
        <color auto="1"/>
      </right>
      <top/>
      <bottom/>
      <diagonal/>
    </border>
    <border diagonalUp="1">
      <left style="hair">
        <color auto="1"/>
      </left>
      <right style="thick">
        <color auto="1"/>
      </right>
      <top/>
      <bottom/>
      <diagonal style="thin">
        <color auto="1"/>
      </diagonal>
    </border>
    <border diagonalUp="1">
      <left style="thick">
        <color auto="1"/>
      </left>
      <right/>
      <top style="medium">
        <color auto="1"/>
      </top>
      <bottom style="medium">
        <color indexed="64"/>
      </bottom>
      <diagonal style="thin">
        <color auto="1"/>
      </diagonal>
    </border>
    <border diagonalUp="1">
      <left/>
      <right style="thick">
        <color auto="1"/>
      </right>
      <top style="medium">
        <color auto="1"/>
      </top>
      <bottom style="medium">
        <color auto="1"/>
      </bottom>
      <diagonal style="thin">
        <color auto="1"/>
      </diagonal>
    </border>
    <border>
      <left style="thick">
        <color auto="1"/>
      </left>
      <right/>
      <top style="thick">
        <color auto="1"/>
      </top>
      <bottom style="hair">
        <color auto="1"/>
      </bottom>
      <diagonal/>
    </border>
    <border>
      <left/>
      <right/>
      <top style="thick">
        <color auto="1"/>
      </top>
      <bottom style="hair">
        <color auto="1"/>
      </bottom>
      <diagonal/>
    </border>
    <border>
      <left style="hair">
        <color auto="1"/>
      </left>
      <right/>
      <top style="thick">
        <color auto="1"/>
      </top>
      <bottom style="hair">
        <color auto="1"/>
      </bottom>
      <diagonal/>
    </border>
    <border>
      <left/>
      <right style="thick">
        <color auto="1"/>
      </right>
      <top style="thick">
        <color auto="1"/>
      </top>
      <bottom style="hair">
        <color auto="1"/>
      </bottom>
      <diagonal/>
    </border>
    <border>
      <left style="thick">
        <color auto="1"/>
      </left>
      <right/>
      <top style="hair">
        <color auto="1"/>
      </top>
      <bottom style="hair">
        <color auto="1"/>
      </bottom>
      <diagonal/>
    </border>
    <border>
      <left/>
      <right style="thick">
        <color auto="1"/>
      </right>
      <top style="hair">
        <color auto="1"/>
      </top>
      <bottom style="hair">
        <color auto="1"/>
      </bottom>
      <diagonal/>
    </border>
    <border>
      <left style="thick">
        <color auto="1"/>
      </left>
      <right/>
      <top style="hair">
        <color auto="1"/>
      </top>
      <bottom/>
      <diagonal/>
    </border>
    <border>
      <left/>
      <right style="thick">
        <color auto="1"/>
      </right>
      <top style="hair">
        <color auto="1"/>
      </top>
      <bottom/>
      <diagonal/>
    </border>
    <border>
      <left style="thick">
        <color auto="1"/>
      </left>
      <right/>
      <top style="medium">
        <color indexed="64"/>
      </top>
      <bottom style="medium">
        <color indexed="64"/>
      </bottom>
      <diagonal/>
    </border>
    <border>
      <left/>
      <right style="thick">
        <color auto="1"/>
      </right>
      <top style="medium">
        <color indexed="64"/>
      </top>
      <bottom style="medium">
        <color indexed="64"/>
      </bottom>
      <diagonal/>
    </border>
  </borders>
  <cellStyleXfs count="1">
    <xf numFmtId="0" fontId="0" fillId="0" borderId="0">
      <alignment vertical="center"/>
    </xf>
  </cellStyleXfs>
  <cellXfs count="336">
    <xf numFmtId="0" fontId="0" fillId="0" borderId="0" xfId="0">
      <alignment vertical="center"/>
    </xf>
    <xf numFmtId="0" fontId="0" fillId="2" borderId="0" xfId="0" applyFill="1">
      <alignment vertical="center"/>
    </xf>
    <xf numFmtId="0" fontId="3" fillId="2" borderId="0" xfId="0" applyFont="1" applyFill="1">
      <alignment vertical="center"/>
    </xf>
    <xf numFmtId="0" fontId="4" fillId="2" borderId="0" xfId="0" applyFont="1" applyFill="1">
      <alignment vertical="center"/>
    </xf>
    <xf numFmtId="0" fontId="2" fillId="0" borderId="8" xfId="0" applyFont="1" applyBorder="1" applyAlignment="1" applyProtection="1">
      <alignment vertical="center" shrinkToFit="1"/>
      <protection locked="0"/>
    </xf>
    <xf numFmtId="0" fontId="2" fillId="0" borderId="11" xfId="0" applyFont="1" applyBorder="1" applyAlignment="1" applyProtection="1">
      <alignment vertical="center" shrinkToFit="1"/>
      <protection locked="0"/>
    </xf>
    <xf numFmtId="0" fontId="2" fillId="0" borderId="7" xfId="0" applyFont="1" applyBorder="1" applyAlignment="1" applyProtection="1">
      <alignment vertical="center" shrinkToFit="1"/>
      <protection locked="0"/>
    </xf>
    <xf numFmtId="0" fontId="2" fillId="0" borderId="16" xfId="0" applyFont="1" applyBorder="1" applyAlignment="1" applyProtection="1">
      <alignment vertical="center" shrinkToFit="1"/>
      <protection locked="0"/>
    </xf>
    <xf numFmtId="0" fontId="2" fillId="0" borderId="41" xfId="0" applyFont="1" applyBorder="1" applyAlignment="1" applyProtection="1">
      <alignment horizontal="center" vertical="center" shrinkToFit="1"/>
      <protection locked="0"/>
    </xf>
    <xf numFmtId="0" fontId="2" fillId="0" borderId="18" xfId="0" applyFont="1" applyBorder="1" applyAlignment="1" applyProtection="1">
      <alignment horizontal="center" vertical="center" shrinkToFit="1"/>
      <protection locked="0"/>
    </xf>
    <xf numFmtId="0" fontId="2" fillId="0" borderId="42" xfId="0" applyFont="1" applyBorder="1" applyAlignment="1" applyProtection="1">
      <alignment horizontal="center" vertical="center" shrinkToFit="1"/>
      <protection locked="0"/>
    </xf>
    <xf numFmtId="0" fontId="2" fillId="0" borderId="51"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30" xfId="0" applyFont="1" applyBorder="1" applyAlignment="1" applyProtection="1">
      <alignment horizontal="center" vertical="center" shrinkToFit="1"/>
      <protection locked="0"/>
    </xf>
    <xf numFmtId="0" fontId="2" fillId="0" borderId="43" xfId="0" applyFont="1" applyBorder="1" applyAlignment="1" applyProtection="1">
      <alignment horizontal="center" vertical="center" shrinkToFit="1"/>
      <protection locked="0"/>
    </xf>
    <xf numFmtId="0" fontId="2" fillId="0" borderId="32" xfId="0" applyFont="1" applyBorder="1" applyAlignment="1" applyProtection="1">
      <alignment horizontal="center" vertical="center" shrinkToFit="1"/>
      <protection locked="0"/>
    </xf>
    <xf numFmtId="0" fontId="2" fillId="0" borderId="53" xfId="0" applyFont="1" applyBorder="1" applyAlignment="1" applyProtection="1">
      <alignment vertical="center" shrinkToFit="1"/>
      <protection locked="0"/>
    </xf>
    <xf numFmtId="0" fontId="2" fillId="0" borderId="4" xfId="0" applyFont="1" applyBorder="1" applyAlignment="1" applyProtection="1">
      <alignment vertical="center" shrinkToFit="1"/>
      <protection locked="0"/>
    </xf>
    <xf numFmtId="0" fontId="2" fillId="0" borderId="5" xfId="0" applyFont="1" applyBorder="1" applyAlignment="1" applyProtection="1">
      <alignment vertical="center" shrinkToFit="1"/>
      <protection locked="0"/>
    </xf>
    <xf numFmtId="0" fontId="2" fillId="0" borderId="15" xfId="0" applyFont="1" applyBorder="1" applyAlignment="1" applyProtection="1">
      <alignment vertical="center" shrinkToFit="1"/>
      <protection locked="0"/>
    </xf>
    <xf numFmtId="0" fontId="8" fillId="0" borderId="8" xfId="0" applyFont="1" applyBorder="1" applyAlignment="1" applyProtection="1">
      <alignment vertical="center" shrinkToFit="1"/>
      <protection locked="0"/>
    </xf>
    <xf numFmtId="0" fontId="8" fillId="0" borderId="53" xfId="0" applyFont="1" applyBorder="1" applyAlignment="1" applyProtection="1">
      <alignment vertical="center" shrinkToFit="1"/>
      <protection locked="0"/>
    </xf>
    <xf numFmtId="0" fontId="8" fillId="0" borderId="9" xfId="0" applyFont="1" applyBorder="1" applyAlignment="1" applyProtection="1">
      <alignment vertical="center" shrinkToFit="1"/>
      <protection locked="0"/>
    </xf>
    <xf numFmtId="0" fontId="8" fillId="0" borderId="54" xfId="0" applyFont="1" applyBorder="1" applyAlignment="1" applyProtection="1">
      <alignment vertical="center" shrinkToFit="1"/>
      <protection locked="0"/>
    </xf>
    <xf numFmtId="0" fontId="8" fillId="0" borderId="14" xfId="0" applyFont="1" applyBorder="1" applyAlignment="1" applyProtection="1">
      <alignment vertical="center" shrinkToFit="1"/>
      <protection locked="0"/>
    </xf>
    <xf numFmtId="0" fontId="8" fillId="0" borderId="30" xfId="0" applyFont="1" applyBorder="1" applyAlignment="1" applyProtection="1">
      <alignment vertical="center" shrinkToFit="1"/>
      <protection locked="0"/>
    </xf>
    <xf numFmtId="0" fontId="8" fillId="0" borderId="34" xfId="0" applyFont="1" applyBorder="1" applyAlignment="1" applyProtection="1">
      <alignment vertical="center" shrinkToFit="1"/>
      <protection locked="0"/>
    </xf>
    <xf numFmtId="0" fontId="8" fillId="0" borderId="55" xfId="0" applyFont="1" applyBorder="1" applyAlignment="1" applyProtection="1">
      <alignment vertical="center" shrinkToFit="1"/>
      <protection locked="0"/>
    </xf>
    <xf numFmtId="0" fontId="8" fillId="0" borderId="63" xfId="0" applyFont="1" applyBorder="1" applyAlignment="1" applyProtection="1">
      <alignment vertical="center" shrinkToFit="1"/>
      <protection locked="0"/>
    </xf>
    <xf numFmtId="0" fontId="2" fillId="0" borderId="55" xfId="0" applyFont="1" applyBorder="1" applyAlignment="1" applyProtection="1">
      <alignment vertical="center" shrinkToFit="1"/>
      <protection locked="0"/>
    </xf>
    <xf numFmtId="0" fontId="2" fillId="0" borderId="62" xfId="0" applyFont="1" applyBorder="1" applyAlignment="1" applyProtection="1">
      <alignment vertical="center" shrinkToFit="1"/>
      <protection locked="0"/>
    </xf>
    <xf numFmtId="0" fontId="2" fillId="0" borderId="64" xfId="0" applyFont="1" applyBorder="1" applyAlignment="1" applyProtection="1">
      <alignment vertical="center" shrinkToFit="1"/>
      <protection locked="0"/>
    </xf>
    <xf numFmtId="0" fontId="2" fillId="0" borderId="34" xfId="0" applyFont="1" applyBorder="1" applyAlignment="1" applyProtection="1">
      <alignment horizontal="center" vertical="center" shrinkToFit="1"/>
      <protection locked="0"/>
    </xf>
    <xf numFmtId="0" fontId="2" fillId="0" borderId="46" xfId="0" applyFont="1" applyBorder="1" applyAlignment="1" applyProtection="1">
      <alignment horizontal="center" vertical="center" shrinkToFit="1"/>
      <protection locked="0"/>
    </xf>
    <xf numFmtId="0" fontId="2" fillId="0" borderId="35" xfId="0" applyFont="1" applyBorder="1" applyAlignment="1" applyProtection="1">
      <alignment horizontal="center" vertical="center" shrinkToFit="1"/>
      <protection locked="0"/>
    </xf>
    <xf numFmtId="0" fontId="2" fillId="0" borderId="47" xfId="0" applyFont="1" applyBorder="1" applyAlignment="1" applyProtection="1">
      <alignment horizontal="center" vertical="center" shrinkToFit="1"/>
      <protection locked="0"/>
    </xf>
    <xf numFmtId="0" fontId="2" fillId="0" borderId="0" xfId="0" applyFont="1" applyAlignment="1">
      <alignment vertical="center" shrinkToFi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4" xfId="0" applyFont="1" applyBorder="1" applyAlignment="1">
      <alignment vertical="center" shrinkToFit="1"/>
    </xf>
    <xf numFmtId="0" fontId="2" fillId="0" borderId="5" xfId="0" applyFont="1" applyBorder="1" applyAlignment="1">
      <alignment vertical="center" shrinkToFit="1"/>
    </xf>
    <xf numFmtId="0" fontId="2" fillId="0" borderId="15" xfId="0" applyFont="1" applyBorder="1" applyAlignment="1">
      <alignment vertical="center" shrinkToFit="1"/>
    </xf>
    <xf numFmtId="0" fontId="2" fillId="0" borderId="8" xfId="0" applyFont="1" applyBorder="1" applyAlignment="1">
      <alignment vertical="center" shrinkToFit="1"/>
    </xf>
    <xf numFmtId="0" fontId="2" fillId="0" borderId="25" xfId="0" applyFont="1" applyBorder="1" applyAlignment="1">
      <alignment vertical="center" shrinkToFit="1"/>
    </xf>
    <xf numFmtId="0" fontId="7" fillId="0" borderId="0" xfId="0" applyFont="1" applyAlignment="1">
      <alignment vertical="center" shrinkToFit="1"/>
    </xf>
    <xf numFmtId="0" fontId="2" fillId="0" borderId="53" xfId="0" applyFont="1" applyBorder="1" applyAlignment="1">
      <alignment vertical="center" shrinkToFit="1"/>
    </xf>
    <xf numFmtId="0" fontId="2" fillId="0" borderId="60" xfId="0" applyFont="1" applyBorder="1" applyAlignment="1">
      <alignment vertical="center" shrinkToFit="1"/>
    </xf>
    <xf numFmtId="0" fontId="2" fillId="0" borderId="55" xfId="0" applyFont="1" applyBorder="1" applyAlignment="1">
      <alignment vertical="center" shrinkToFit="1"/>
    </xf>
    <xf numFmtId="0" fontId="2" fillId="0" borderId="66" xfId="0" applyFont="1" applyBorder="1" applyAlignment="1">
      <alignment vertical="center" shrinkToFit="1"/>
    </xf>
    <xf numFmtId="0" fontId="2" fillId="0" borderId="39" xfId="0" applyFont="1" applyBorder="1" applyAlignment="1">
      <alignment vertical="center" shrinkToFit="1"/>
    </xf>
    <xf numFmtId="0" fontId="2" fillId="0" borderId="27" xfId="0" applyFont="1" applyBorder="1" applyAlignment="1">
      <alignment vertical="center" shrinkToFit="1"/>
    </xf>
    <xf numFmtId="0" fontId="2" fillId="0" borderId="29" xfId="0" applyFont="1" applyBorder="1" applyAlignment="1">
      <alignment vertical="center" shrinkToFit="1"/>
    </xf>
    <xf numFmtId="0" fontId="2" fillId="0" borderId="59" xfId="0" applyFont="1" applyBorder="1" applyAlignment="1">
      <alignment vertical="center" shrinkToFit="1"/>
    </xf>
    <xf numFmtId="0" fontId="2" fillId="0" borderId="36" xfId="0" applyFont="1" applyBorder="1" applyAlignment="1">
      <alignment vertical="center" shrinkToFit="1"/>
    </xf>
    <xf numFmtId="0" fontId="2" fillId="0" borderId="42" xfId="0" applyFont="1" applyBorder="1" applyAlignment="1">
      <alignment horizontal="center" vertical="center" shrinkToFit="1"/>
    </xf>
    <xf numFmtId="0" fontId="2" fillId="0" borderId="7" xfId="0" applyFont="1" applyBorder="1" applyAlignment="1">
      <alignment vertical="center" shrinkToFit="1"/>
    </xf>
    <xf numFmtId="0" fontId="2" fillId="0" borderId="16" xfId="0" applyFont="1" applyBorder="1" applyAlignment="1">
      <alignment vertical="center" shrinkToFit="1"/>
    </xf>
    <xf numFmtId="0" fontId="2" fillId="0" borderId="46" xfId="0" applyFont="1" applyBorder="1" applyAlignment="1">
      <alignment horizontal="center" vertical="center" shrinkToFit="1"/>
    </xf>
    <xf numFmtId="0" fontId="2" fillId="0" borderId="62" xfId="0" applyFont="1" applyBorder="1" applyAlignment="1">
      <alignment vertical="center" shrinkToFit="1"/>
    </xf>
    <xf numFmtId="0" fontId="2" fillId="0" borderId="65" xfId="0" applyFont="1" applyBorder="1" applyAlignment="1">
      <alignment vertical="center" shrinkToFit="1"/>
    </xf>
    <xf numFmtId="0" fontId="2" fillId="0" borderId="64" xfId="0" applyFont="1" applyBorder="1" applyAlignment="1">
      <alignment vertical="center" shrinkToFit="1"/>
    </xf>
    <xf numFmtId="0" fontId="2" fillId="0" borderId="90"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51" xfId="0" applyFont="1" applyBorder="1" applyAlignment="1">
      <alignment horizontal="center" vertical="center" shrinkToFit="1"/>
    </xf>
    <xf numFmtId="0" fontId="2" fillId="0" borderId="32" xfId="0"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88" xfId="0" applyFont="1" applyBorder="1" applyAlignment="1">
      <alignment vertical="center" shrinkToFit="1"/>
    </xf>
    <xf numFmtId="0" fontId="7" fillId="0" borderId="94" xfId="0" applyFont="1" applyBorder="1" applyAlignment="1">
      <alignment vertical="center" shrinkToFit="1"/>
    </xf>
    <xf numFmtId="0" fontId="7" fillId="0" borderId="95" xfId="0" applyFont="1" applyBorder="1" applyAlignment="1">
      <alignment vertical="center" shrinkToFit="1"/>
    </xf>
    <xf numFmtId="0" fontId="2" fillId="0" borderId="44" xfId="0" applyFont="1" applyBorder="1" applyAlignment="1">
      <alignment vertical="center" shrinkToFit="1"/>
    </xf>
    <xf numFmtId="0" fontId="2" fillId="0" borderId="97" xfId="0" applyFont="1" applyBorder="1" applyAlignment="1">
      <alignment vertical="center" shrinkToFit="1"/>
    </xf>
    <xf numFmtId="0" fontId="2" fillId="0" borderId="45" xfId="0" applyFont="1" applyBorder="1" applyAlignment="1">
      <alignment vertical="center" shrinkToFit="1"/>
    </xf>
    <xf numFmtId="0" fontId="2" fillId="0" borderId="100" xfId="0" applyFont="1" applyBorder="1" applyAlignment="1">
      <alignment vertical="center" shrinkToFit="1"/>
    </xf>
    <xf numFmtId="0" fontId="2" fillId="0" borderId="98" xfId="0" applyFont="1" applyBorder="1" applyAlignment="1">
      <alignment vertical="center" shrinkToFit="1"/>
    </xf>
    <xf numFmtId="0" fontId="2" fillId="0" borderId="101" xfId="0" applyFont="1" applyBorder="1" applyAlignment="1">
      <alignment vertical="center" shrinkToFit="1"/>
    </xf>
    <xf numFmtId="0" fontId="2" fillId="0" borderId="102" xfId="0" applyFont="1" applyBorder="1" applyAlignment="1">
      <alignment vertical="center" shrinkToFit="1"/>
    </xf>
    <xf numFmtId="0" fontId="2" fillId="0" borderId="70" xfId="0" applyFont="1" applyBorder="1" applyAlignment="1">
      <alignment vertical="center" shrinkToFit="1"/>
    </xf>
    <xf numFmtId="0" fontId="2" fillId="0" borderId="71" xfId="0" applyFont="1" applyBorder="1" applyAlignment="1">
      <alignment vertical="center" shrinkToFit="1"/>
    </xf>
    <xf numFmtId="0" fontId="2" fillId="0" borderId="37" xfId="0" applyFont="1" applyBorder="1" applyAlignment="1">
      <alignment vertical="center" shrinkToFit="1"/>
    </xf>
    <xf numFmtId="0" fontId="2" fillId="0" borderId="91" xfId="0" applyFont="1" applyBorder="1" applyAlignment="1">
      <alignment vertical="center" shrinkToFit="1"/>
    </xf>
    <xf numFmtId="0" fontId="8" fillId="0" borderId="0" xfId="0" applyFont="1" applyAlignment="1">
      <alignment vertical="center" shrinkToFit="1"/>
    </xf>
    <xf numFmtId="0" fontId="2" fillId="0" borderId="61" xfId="0" applyFont="1" applyBorder="1" applyAlignment="1">
      <alignment vertical="center" shrinkToFit="1"/>
    </xf>
    <xf numFmtId="0" fontId="8" fillId="0" borderId="61" xfId="0" applyFont="1" applyBorder="1" applyAlignment="1">
      <alignment vertical="center" shrinkToFit="1"/>
    </xf>
    <xf numFmtId="0" fontId="2" fillId="0" borderId="8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6" xfId="0" applyFont="1" applyBorder="1" applyAlignment="1" applyProtection="1">
      <alignment vertical="center" shrinkToFit="1"/>
      <protection locked="0"/>
    </xf>
    <xf numFmtId="0" fontId="2" fillId="0" borderId="9" xfId="0" applyFont="1" applyBorder="1" applyAlignment="1" applyProtection="1">
      <alignment vertical="center" shrinkToFit="1"/>
      <protection locked="0"/>
    </xf>
    <xf numFmtId="0" fontId="2" fillId="0" borderId="12"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2" fillId="0" borderId="14" xfId="0" applyFont="1" applyBorder="1" applyAlignment="1" applyProtection="1">
      <alignment vertical="center" shrinkToFit="1"/>
      <protection locked="0"/>
    </xf>
    <xf numFmtId="0" fontId="2" fillId="0" borderId="96" xfId="0" applyFont="1" applyBorder="1" applyAlignment="1" applyProtection="1">
      <alignment vertical="center" shrinkToFit="1"/>
      <protection locked="0"/>
    </xf>
    <xf numFmtId="0" fontId="8" fillId="0" borderId="88" xfId="0" applyFont="1" applyBorder="1" applyAlignment="1">
      <alignment vertical="center" shrinkToFit="1"/>
    </xf>
    <xf numFmtId="0" fontId="8" fillId="0" borderId="68" xfId="0" applyFont="1" applyBorder="1" applyAlignment="1">
      <alignment vertical="center" shrinkToFit="1"/>
    </xf>
    <xf numFmtId="0" fontId="8" fillId="0" borderId="13" xfId="0" applyFont="1" applyBorder="1" applyAlignment="1" applyProtection="1">
      <alignment vertical="center" shrinkToFit="1"/>
      <protection locked="0"/>
    </xf>
    <xf numFmtId="0" fontId="8" fillId="0" borderId="96" xfId="0" applyFont="1" applyBorder="1" applyAlignment="1" applyProtection="1">
      <alignment vertical="center" shrinkToFit="1"/>
      <protection locked="0"/>
    </xf>
    <xf numFmtId="0" fontId="8" fillId="0" borderId="5" xfId="0" applyFont="1" applyBorder="1" applyAlignment="1" applyProtection="1">
      <alignment vertical="center" shrinkToFit="1"/>
      <protection locked="0"/>
    </xf>
    <xf numFmtId="0" fontId="8" fillId="0" borderId="11" xfId="0" applyFont="1" applyBorder="1" applyAlignment="1" applyProtection="1">
      <alignment vertical="center" shrinkToFit="1"/>
      <protection locked="0"/>
    </xf>
    <xf numFmtId="0" fontId="8" fillId="0" borderId="6" xfId="0" applyFont="1" applyBorder="1" applyAlignment="1" applyProtection="1">
      <alignment vertical="center" shrinkToFit="1"/>
      <protection locked="0"/>
    </xf>
    <xf numFmtId="0" fontId="8" fillId="0" borderId="12" xfId="0" applyFont="1" applyBorder="1" applyAlignment="1" applyProtection="1">
      <alignment vertical="center" shrinkToFit="1"/>
      <protection locked="0"/>
    </xf>
    <xf numFmtId="0" fontId="2" fillId="0" borderId="98" xfId="0" applyFont="1" applyBorder="1" applyAlignment="1" applyProtection="1">
      <alignment vertical="center" shrinkToFit="1"/>
      <protection locked="0"/>
    </xf>
    <xf numFmtId="0" fontId="8" fillId="0" borderId="98" xfId="0" applyFont="1" applyBorder="1" applyAlignment="1" applyProtection="1">
      <alignment vertical="center" shrinkToFit="1"/>
      <protection locked="0"/>
    </xf>
    <xf numFmtId="0" fontId="8" fillId="0" borderId="99" xfId="0" applyFont="1" applyBorder="1" applyAlignment="1" applyProtection="1">
      <alignment vertical="center" shrinkToFit="1"/>
      <protection locked="0"/>
    </xf>
    <xf numFmtId="0" fontId="8" fillId="0" borderId="110" xfId="0" applyFont="1" applyBorder="1" applyAlignment="1" applyProtection="1">
      <alignment vertical="center" shrinkToFit="1"/>
      <protection locked="0"/>
    </xf>
    <xf numFmtId="0" fontId="2" fillId="0" borderId="84" xfId="0" applyFont="1" applyBorder="1" applyAlignment="1" applyProtection="1">
      <alignment horizontal="center" vertical="center" shrinkToFit="1"/>
      <protection locked="0"/>
    </xf>
    <xf numFmtId="0" fontId="2" fillId="0" borderId="85" xfId="0" applyFont="1" applyBorder="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86" xfId="0" applyFont="1" applyBorder="1" applyAlignment="1" applyProtection="1">
      <alignment horizontal="center" vertical="center" shrinkToFit="1"/>
      <protection locked="0"/>
    </xf>
    <xf numFmtId="0" fontId="2" fillId="0" borderId="44" xfId="0" applyFont="1" applyBorder="1" applyAlignment="1" applyProtection="1">
      <alignment vertical="center" shrinkToFit="1"/>
      <protection locked="0"/>
    </xf>
    <xf numFmtId="0" fontId="2" fillId="0" borderId="97" xfId="0" applyFont="1" applyBorder="1" applyAlignment="1" applyProtection="1">
      <alignment vertical="center" shrinkToFit="1"/>
      <protection locked="0"/>
    </xf>
    <xf numFmtId="0" fontId="2" fillId="0" borderId="45" xfId="0" applyFont="1" applyBorder="1" applyAlignment="1" applyProtection="1">
      <alignment vertical="center" shrinkToFit="1"/>
      <protection locked="0"/>
    </xf>
    <xf numFmtId="0" fontId="2" fillId="0" borderId="102" xfId="0" applyFont="1" applyBorder="1" applyAlignment="1" applyProtection="1">
      <alignment vertical="center" shrinkToFit="1"/>
      <protection locked="0"/>
    </xf>
    <xf numFmtId="0" fontId="2" fillId="0" borderId="4" xfId="0" applyFont="1" applyBorder="1" applyAlignment="1" applyProtection="1">
      <alignment horizontal="center" vertical="center" shrinkToFit="1"/>
      <protection locked="0"/>
    </xf>
    <xf numFmtId="0" fontId="2" fillId="0" borderId="5" xfId="0" applyFont="1" applyBorder="1" applyAlignment="1" applyProtection="1">
      <alignment horizontal="center" vertical="center" shrinkToFit="1"/>
      <protection locked="0"/>
    </xf>
    <xf numFmtId="0" fontId="2" fillId="0" borderId="15" xfId="0" applyFont="1" applyBorder="1" applyAlignment="1" applyProtection="1">
      <alignment horizontal="center" vertical="center" shrinkToFit="1"/>
      <protection locked="0"/>
    </xf>
    <xf numFmtId="0" fontId="2" fillId="0" borderId="113" xfId="0" applyFont="1" applyBorder="1" applyAlignment="1" applyProtection="1">
      <alignment vertical="center" shrinkToFit="1"/>
      <protection locked="0"/>
    </xf>
    <xf numFmtId="0" fontId="2" fillId="0" borderId="114" xfId="0" applyFont="1" applyBorder="1" applyAlignment="1">
      <alignment vertical="center" shrinkToFit="1"/>
    </xf>
    <xf numFmtId="0" fontId="2" fillId="0" borderId="121" xfId="0" applyFont="1" applyBorder="1" applyAlignment="1">
      <alignment vertical="center" shrinkToFit="1"/>
    </xf>
    <xf numFmtId="0" fontId="7" fillId="0" borderId="122" xfId="0" applyFont="1" applyBorder="1" applyAlignment="1">
      <alignment vertical="center" shrinkToFit="1"/>
    </xf>
    <xf numFmtId="0" fontId="2" fillId="0" borderId="132" xfId="0" applyFont="1" applyBorder="1" applyAlignment="1">
      <alignment vertical="center" shrinkToFit="1"/>
    </xf>
    <xf numFmtId="0" fontId="2" fillId="0" borderId="133" xfId="0" applyFont="1" applyBorder="1" applyAlignment="1">
      <alignment vertical="center" shrinkToFit="1"/>
    </xf>
    <xf numFmtId="0" fontId="2" fillId="0" borderId="134" xfId="0" applyFont="1" applyBorder="1" applyAlignment="1" applyProtection="1">
      <alignment vertical="center" shrinkToFit="1"/>
      <protection locked="0"/>
    </xf>
    <xf numFmtId="0" fontId="2" fillId="0" borderId="135" xfId="0" applyFont="1" applyBorder="1" applyAlignment="1">
      <alignment vertical="center" shrinkToFit="1"/>
    </xf>
    <xf numFmtId="0" fontId="2" fillId="0" borderId="136" xfId="0" applyFont="1" applyBorder="1" applyAlignment="1">
      <alignment vertical="center" shrinkToFit="1"/>
    </xf>
    <xf numFmtId="0" fontId="2" fillId="0" borderId="138" xfId="0" applyFont="1" applyBorder="1" applyAlignment="1">
      <alignment vertical="center" shrinkToFit="1"/>
    </xf>
    <xf numFmtId="0" fontId="2" fillId="0" borderId="140" xfId="0" applyFont="1" applyBorder="1" applyAlignment="1" applyProtection="1">
      <alignment vertical="center" shrinkToFit="1"/>
      <protection locked="0"/>
    </xf>
    <xf numFmtId="0" fontId="2" fillId="0" borderId="141" xfId="0" applyFont="1" applyBorder="1" applyAlignment="1">
      <alignment vertical="center" shrinkToFit="1"/>
    </xf>
    <xf numFmtId="0" fontId="2" fillId="0" borderId="142" xfId="0" applyFont="1" applyBorder="1" applyAlignment="1" applyProtection="1">
      <alignment vertical="center" shrinkToFit="1"/>
      <protection locked="0"/>
    </xf>
    <xf numFmtId="0" fontId="2" fillId="0" borderId="143" xfId="0" applyFont="1" applyBorder="1" applyAlignment="1">
      <alignment vertical="center" shrinkToFit="1"/>
    </xf>
    <xf numFmtId="0" fontId="2" fillId="0" borderId="146" xfId="0" applyFont="1" applyBorder="1" applyAlignment="1" applyProtection="1">
      <alignment vertical="center" shrinkToFit="1"/>
      <protection locked="0"/>
    </xf>
    <xf numFmtId="0" fontId="2" fillId="0" borderId="147" xfId="0" applyFont="1" applyBorder="1" applyAlignment="1">
      <alignment vertical="center" shrinkToFit="1"/>
    </xf>
    <xf numFmtId="0" fontId="2" fillId="0" borderId="154" xfId="0" applyFont="1" applyBorder="1" applyAlignment="1" applyProtection="1">
      <alignment vertical="center" shrinkToFit="1"/>
      <protection locked="0"/>
    </xf>
    <xf numFmtId="0" fontId="2" fillId="0" borderId="155" xfId="0" applyFont="1" applyBorder="1" applyAlignment="1" applyProtection="1">
      <alignment vertical="center" shrinkToFit="1"/>
      <protection locked="0"/>
    </xf>
    <xf numFmtId="0" fontId="2" fillId="0" borderId="156" xfId="0" applyFont="1" applyBorder="1" applyAlignment="1" applyProtection="1">
      <alignment vertical="center" shrinkToFit="1"/>
      <protection locked="0"/>
    </xf>
    <xf numFmtId="0" fontId="2" fillId="0" borderId="157" xfId="0" applyFont="1" applyBorder="1" applyAlignment="1">
      <alignment vertical="center" shrinkToFit="1"/>
    </xf>
    <xf numFmtId="0" fontId="2" fillId="0" borderId="160" xfId="0" applyFont="1" applyBorder="1" applyAlignment="1" applyProtection="1">
      <alignment horizontal="center" vertical="center" shrinkToFit="1"/>
      <protection locked="0"/>
    </xf>
    <xf numFmtId="0" fontId="2" fillId="0" borderId="161" xfId="0" applyFont="1" applyBorder="1" applyAlignment="1">
      <alignment horizontal="center" vertical="center" shrinkToFit="1"/>
    </xf>
    <xf numFmtId="0" fontId="2" fillId="0" borderId="161" xfId="0" applyFont="1" applyBorder="1" applyAlignment="1" applyProtection="1">
      <alignment horizontal="center" vertical="center" shrinkToFit="1"/>
      <protection locked="0"/>
    </xf>
    <xf numFmtId="0" fontId="2" fillId="0" borderId="162" xfId="0" applyFont="1" applyBorder="1" applyAlignment="1" applyProtection="1">
      <alignment horizontal="center" vertical="center" shrinkToFit="1"/>
      <protection locked="0"/>
    </xf>
    <xf numFmtId="0" fontId="2" fillId="0" borderId="163" xfId="0" applyFont="1" applyBorder="1" applyAlignment="1" applyProtection="1">
      <alignment horizontal="center" vertical="center" shrinkToFit="1"/>
      <protection locked="0"/>
    </xf>
    <xf numFmtId="0" fontId="2" fillId="0" borderId="164" xfId="0" applyFont="1" applyBorder="1" applyAlignment="1" applyProtection="1">
      <alignment horizontal="center" vertical="center" shrinkToFit="1"/>
      <protection locked="0"/>
    </xf>
    <xf numFmtId="0" fontId="2" fillId="0" borderId="165" xfId="0" applyFont="1" applyBorder="1" applyAlignment="1" applyProtection="1">
      <alignment horizontal="center" vertical="center" shrinkToFit="1"/>
      <protection locked="0"/>
    </xf>
    <xf numFmtId="0" fontId="2" fillId="0" borderId="166" xfId="0" applyFont="1" applyBorder="1" applyAlignment="1" applyProtection="1">
      <alignment horizontal="center" vertical="center" shrinkToFit="1"/>
      <protection locked="0"/>
    </xf>
    <xf numFmtId="0" fontId="2" fillId="0" borderId="167" xfId="0" applyFont="1" applyBorder="1" applyAlignment="1" applyProtection="1">
      <alignment horizontal="center" vertical="center" shrinkToFit="1"/>
      <protection locked="0"/>
    </xf>
    <xf numFmtId="0" fontId="2" fillId="0" borderId="168" xfId="0" applyFont="1" applyBorder="1" applyAlignment="1">
      <alignment horizontal="center" vertical="center" shrinkToFit="1"/>
    </xf>
    <xf numFmtId="0" fontId="2" fillId="0" borderId="169" xfId="0" applyFont="1" applyBorder="1" applyAlignment="1">
      <alignment horizontal="center" vertical="center" shrinkToFit="1"/>
    </xf>
    <xf numFmtId="0" fontId="2" fillId="0" borderId="73" xfId="0" applyFont="1" applyBorder="1" applyAlignment="1">
      <alignment horizontal="center" vertical="center" shrinkToFit="1"/>
    </xf>
    <xf numFmtId="0" fontId="2" fillId="0" borderId="93" xfId="0" applyFont="1" applyBorder="1" applyAlignment="1">
      <alignment horizontal="center" vertical="center" shrinkToFit="1"/>
    </xf>
    <xf numFmtId="0" fontId="2" fillId="0" borderId="74"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91" xfId="0" applyFont="1" applyBorder="1" applyAlignment="1">
      <alignment horizontal="center" vertical="center" shrinkToFit="1"/>
    </xf>
    <xf numFmtId="0" fontId="2" fillId="0" borderId="92" xfId="0" applyFont="1" applyBorder="1" applyAlignment="1">
      <alignment horizontal="center" vertical="center" shrinkToFit="1"/>
    </xf>
    <xf numFmtId="0" fontId="8" fillId="0" borderId="125" xfId="0" applyFont="1" applyBorder="1" applyAlignment="1">
      <alignment horizontal="center" vertical="center" wrapText="1"/>
    </xf>
    <xf numFmtId="0" fontId="8" fillId="0" borderId="126" xfId="0" applyFont="1" applyBorder="1" applyAlignment="1">
      <alignment horizontal="center" vertical="center" wrapText="1"/>
    </xf>
    <xf numFmtId="0" fontId="8" fillId="0" borderId="127" xfId="0" applyFont="1" applyBorder="1" applyAlignment="1">
      <alignment horizontal="center" vertical="center" wrapText="1"/>
    </xf>
    <xf numFmtId="0" fontId="8" fillId="0" borderId="99" xfId="0" applyFont="1" applyBorder="1" applyAlignment="1">
      <alignment horizontal="center" vertical="center" wrapText="1"/>
    </xf>
    <xf numFmtId="0" fontId="8" fillId="0" borderId="0" xfId="0" applyFont="1" applyAlignment="1">
      <alignment horizontal="center" vertical="center" wrapText="1"/>
    </xf>
    <xf numFmtId="0" fontId="8" fillId="0" borderId="128" xfId="0" applyFont="1" applyBorder="1" applyAlignment="1">
      <alignment horizontal="center" vertical="center" wrapText="1"/>
    </xf>
    <xf numFmtId="0" fontId="8" fillId="0" borderId="129" xfId="0" applyFont="1" applyBorder="1" applyAlignment="1">
      <alignment horizontal="center" vertical="center" wrapText="1"/>
    </xf>
    <xf numFmtId="0" fontId="8" fillId="0" borderId="130" xfId="0" applyFont="1" applyBorder="1" applyAlignment="1">
      <alignment horizontal="center" vertical="center" wrapText="1"/>
    </xf>
    <xf numFmtId="0" fontId="8" fillId="0" borderId="131" xfId="0" applyFont="1" applyBorder="1" applyAlignment="1">
      <alignment horizontal="center" vertical="center" wrapText="1"/>
    </xf>
    <xf numFmtId="0" fontId="8" fillId="0" borderId="137" xfId="0" applyFont="1" applyBorder="1" applyAlignment="1" applyProtection="1">
      <alignment horizontal="center" vertical="center" wrapText="1"/>
      <protection locked="0"/>
    </xf>
    <xf numFmtId="0" fontId="8" fillId="0" borderId="126" xfId="0" applyFont="1" applyBorder="1" applyAlignment="1" applyProtection="1">
      <alignment horizontal="center" vertical="center" wrapText="1"/>
      <protection locked="0"/>
    </xf>
    <xf numFmtId="0" fontId="8" fillId="0" borderId="127" xfId="0" applyFont="1" applyBorder="1" applyAlignment="1" applyProtection="1">
      <alignment horizontal="center" vertical="center" wrapText="1"/>
      <protection locked="0"/>
    </xf>
    <xf numFmtId="0" fontId="8" fillId="0" borderId="19"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128" xfId="0" applyFont="1" applyBorder="1" applyAlignment="1" applyProtection="1">
      <alignment horizontal="center" vertical="center" wrapText="1"/>
      <protection locked="0"/>
    </xf>
    <xf numFmtId="0" fontId="8" fillId="0" borderId="139" xfId="0" applyFont="1" applyBorder="1" applyAlignment="1" applyProtection="1">
      <alignment horizontal="center" vertical="center" wrapText="1"/>
      <protection locked="0"/>
    </xf>
    <xf numFmtId="0" fontId="8" fillId="0" borderId="130" xfId="0" applyFont="1" applyBorder="1" applyAlignment="1" applyProtection="1">
      <alignment horizontal="center" vertical="center" wrapText="1"/>
      <protection locked="0"/>
    </xf>
    <xf numFmtId="0" fontId="8" fillId="0" borderId="131" xfId="0" applyFont="1" applyBorder="1" applyAlignment="1" applyProtection="1">
      <alignment horizontal="center" vertical="center" wrapText="1"/>
      <protection locked="0"/>
    </xf>
    <xf numFmtId="0" fontId="2" fillId="0" borderId="150" xfId="0" applyFont="1" applyBorder="1" applyAlignment="1" applyProtection="1">
      <alignment horizontal="center" vertical="center" shrinkToFit="1"/>
      <protection locked="0"/>
    </xf>
    <xf numFmtId="0" fontId="2" fillId="0" borderId="76" xfId="0" applyFont="1" applyBorder="1" applyAlignment="1" applyProtection="1">
      <alignment horizontal="center" vertical="center" shrinkToFit="1"/>
      <protection locked="0"/>
    </xf>
    <xf numFmtId="0" fontId="2" fillId="0" borderId="151" xfId="0" applyFont="1" applyBorder="1" applyAlignment="1" applyProtection="1">
      <alignment horizontal="center" vertical="center" shrinkToFit="1"/>
      <protection locked="0"/>
    </xf>
    <xf numFmtId="0" fontId="2" fillId="0" borderId="117"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28" xfId="0" applyFont="1" applyBorder="1" applyAlignment="1" applyProtection="1">
      <alignment horizontal="center" vertical="center" shrinkToFit="1"/>
      <protection locked="0"/>
    </xf>
    <xf numFmtId="0" fontId="2" fillId="0" borderId="119" xfId="0" applyFont="1" applyBorder="1" applyAlignment="1" applyProtection="1">
      <alignment horizontal="center" vertical="center" shrinkToFit="1"/>
      <protection locked="0"/>
    </xf>
    <xf numFmtId="0" fontId="2" fillId="0" borderId="130" xfId="0" applyFont="1" applyBorder="1" applyAlignment="1" applyProtection="1">
      <alignment horizontal="center" vertical="center" shrinkToFit="1"/>
      <protection locked="0"/>
    </xf>
    <xf numFmtId="0" fontId="2" fillId="0" borderId="131" xfId="0" applyFont="1" applyBorder="1" applyAlignment="1" applyProtection="1">
      <alignment horizontal="center" vertical="center" shrinkToFit="1"/>
      <protection locked="0"/>
    </xf>
    <xf numFmtId="0" fontId="2" fillId="0" borderId="150" xfId="0" applyFont="1" applyBorder="1" applyAlignment="1" applyProtection="1">
      <alignment horizontal="center" vertical="center" wrapText="1" shrinkToFit="1"/>
      <protection locked="0"/>
    </xf>
    <xf numFmtId="0" fontId="11" fillId="0" borderId="0" xfId="0" applyFont="1" applyAlignment="1">
      <alignment horizontal="center" vertical="center" shrinkToFit="1"/>
    </xf>
    <xf numFmtId="0" fontId="2" fillId="0" borderId="150" xfId="0" applyFont="1" applyBorder="1" applyAlignment="1">
      <alignment horizontal="center" vertical="center" shrinkToFit="1"/>
    </xf>
    <xf numFmtId="0" fontId="2" fillId="0" borderId="76" xfId="0" applyFont="1" applyBorder="1" applyAlignment="1">
      <alignment horizontal="center" vertical="center" shrinkToFit="1"/>
    </xf>
    <xf numFmtId="0" fontId="2" fillId="0" borderId="151" xfId="0" applyFont="1" applyBorder="1" applyAlignment="1">
      <alignment horizontal="center" vertical="center" shrinkToFit="1"/>
    </xf>
    <xf numFmtId="0" fontId="2" fillId="0" borderId="119" xfId="0" applyFont="1" applyBorder="1" applyAlignment="1">
      <alignment horizontal="center" vertical="center" shrinkToFit="1"/>
    </xf>
    <xf numFmtId="0" fontId="2" fillId="0" borderId="130" xfId="0" applyFont="1" applyBorder="1" applyAlignment="1">
      <alignment horizontal="center" vertical="center" shrinkToFit="1"/>
    </xf>
    <xf numFmtId="0" fontId="2" fillId="0" borderId="131" xfId="0" applyFont="1" applyBorder="1" applyAlignment="1">
      <alignment horizontal="center" vertical="center" shrinkToFit="1"/>
    </xf>
    <xf numFmtId="0" fontId="2" fillId="0" borderId="150" xfId="0" applyFont="1" applyBorder="1" applyAlignment="1">
      <alignment horizontal="center" vertical="center" wrapText="1" shrinkToFit="1"/>
    </xf>
    <xf numFmtId="0" fontId="2" fillId="0" borderId="117" xfId="0" applyFont="1" applyBorder="1" applyAlignment="1">
      <alignment horizontal="center" vertical="center" shrinkToFit="1"/>
    </xf>
    <xf numFmtId="0" fontId="2" fillId="0" borderId="0" xfId="0" applyFont="1" applyAlignment="1">
      <alignment horizontal="center" vertical="center" shrinkToFit="1"/>
    </xf>
    <xf numFmtId="0" fontId="2" fillId="0" borderId="128" xfId="0" applyFont="1" applyBorder="1" applyAlignment="1">
      <alignment horizontal="center" vertical="center" shrinkToFit="1"/>
    </xf>
    <xf numFmtId="0" fontId="2" fillId="0" borderId="75"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48" xfId="0" applyFont="1" applyBorder="1" applyAlignment="1">
      <alignment horizontal="center" vertical="center" shrinkToFit="1"/>
    </xf>
    <xf numFmtId="0" fontId="2" fillId="0" borderId="77" xfId="0" applyFont="1" applyBorder="1" applyAlignment="1">
      <alignment horizontal="center" vertical="center" shrinkToFit="1"/>
    </xf>
    <xf numFmtId="0" fontId="2" fillId="0" borderId="19" xfId="0" applyFont="1" applyBorder="1" applyAlignment="1">
      <alignment horizontal="center" vertical="center" wrapText="1"/>
    </xf>
    <xf numFmtId="0" fontId="2" fillId="0" borderId="0" xfId="0" applyFont="1" applyAlignment="1">
      <alignment horizontal="center" vertical="center" wrapText="1"/>
    </xf>
    <xf numFmtId="0" fontId="2" fillId="0" borderId="33"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6" fillId="0" borderId="0" xfId="0" applyFont="1" applyAlignment="1">
      <alignment horizontal="center" vertical="center" shrinkToFit="1"/>
    </xf>
    <xf numFmtId="0" fontId="5" fillId="0" borderId="0" xfId="0" applyFont="1" applyAlignment="1">
      <alignment horizontal="center" vertical="center" shrinkToFit="1"/>
    </xf>
    <xf numFmtId="0" fontId="2" fillId="0" borderId="3" xfId="0" applyFont="1" applyBorder="1" applyAlignment="1">
      <alignment horizontal="center" vertical="center" shrinkToFit="1"/>
    </xf>
    <xf numFmtId="14" fontId="2" fillId="0" borderId="0" xfId="0" applyNumberFormat="1" applyFont="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51" xfId="0" applyFont="1" applyBorder="1" applyAlignment="1">
      <alignment horizontal="center" vertical="center" shrinkToFit="1"/>
    </xf>
    <xf numFmtId="0" fontId="2" fillId="0" borderId="32" xfId="0" applyFont="1" applyBorder="1" applyAlignment="1">
      <alignment horizontal="center" vertical="center" shrinkToFit="1"/>
    </xf>
    <xf numFmtId="0" fontId="2" fillId="0" borderId="33"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42"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43" xfId="0" applyFont="1" applyBorder="1" applyAlignment="1">
      <alignment horizontal="center" vertical="center" shrinkToFit="1"/>
    </xf>
    <xf numFmtId="0" fontId="2" fillId="0" borderId="158" xfId="0" applyFont="1" applyBorder="1" applyAlignment="1">
      <alignment horizontal="center" vertical="center" shrinkToFit="1"/>
    </xf>
    <xf numFmtId="0" fontId="2" fillId="0" borderId="159" xfId="0" applyFont="1" applyBorder="1" applyAlignment="1">
      <alignment horizontal="center" vertical="center" shrinkToFit="1"/>
    </xf>
    <xf numFmtId="0" fontId="2" fillId="0" borderId="89" xfId="0" applyFont="1" applyBorder="1" applyAlignment="1">
      <alignment horizontal="center" vertical="center" shrinkToFit="1"/>
    </xf>
    <xf numFmtId="0" fontId="2" fillId="0" borderId="90" xfId="0" applyFont="1" applyBorder="1" applyAlignment="1">
      <alignment horizontal="center" vertical="center" shrinkToFit="1"/>
    </xf>
    <xf numFmtId="0" fontId="7" fillId="0" borderId="92" xfId="0" applyFont="1" applyBorder="1" applyAlignment="1">
      <alignment horizontal="center" vertical="center" shrinkToFit="1"/>
    </xf>
    <xf numFmtId="0" fontId="7" fillId="0" borderId="74" xfId="0" applyFont="1" applyBorder="1" applyAlignment="1">
      <alignment horizontal="center" vertical="center" shrinkToFit="1"/>
    </xf>
    <xf numFmtId="0" fontId="2" fillId="0" borderId="78" xfId="0" applyFont="1" applyBorder="1" applyAlignment="1">
      <alignment horizontal="center" vertical="center" textRotation="255" shrinkToFit="1"/>
    </xf>
    <xf numFmtId="0" fontId="2" fillId="0" borderId="45" xfId="0" applyFont="1" applyBorder="1" applyAlignment="1">
      <alignment horizontal="center" vertical="center" textRotation="255" shrinkToFit="1"/>
    </xf>
    <xf numFmtId="0" fontId="2" fillId="0" borderId="8" xfId="0" applyFont="1" applyBorder="1" applyAlignment="1">
      <alignment horizontal="center" vertical="center" shrinkToFit="1"/>
    </xf>
    <xf numFmtId="0" fontId="2" fillId="0" borderId="53" xfId="0"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55" xfId="0" applyFont="1" applyBorder="1" applyAlignment="1">
      <alignment horizontal="center" vertical="center" shrinkToFit="1"/>
    </xf>
    <xf numFmtId="0" fontId="2" fillId="0" borderId="34" xfId="0" applyFont="1" applyBorder="1" applyAlignment="1">
      <alignment horizontal="center" vertical="center" shrinkToFit="1"/>
    </xf>
    <xf numFmtId="0" fontId="2" fillId="0" borderId="98" xfId="0" applyFont="1" applyBorder="1" applyAlignment="1">
      <alignment horizontal="center" vertical="center" shrinkToFit="1"/>
    </xf>
    <xf numFmtId="0" fontId="2" fillId="0" borderId="99" xfId="0" applyFont="1" applyBorder="1" applyAlignment="1">
      <alignment horizontal="center" vertical="center" shrinkToFit="1"/>
    </xf>
    <xf numFmtId="0" fontId="2" fillId="0" borderId="72" xfId="0" applyFont="1" applyBorder="1" applyAlignment="1">
      <alignment horizontal="center" vertical="center" shrinkToFit="1"/>
    </xf>
    <xf numFmtId="0" fontId="2" fillId="0" borderId="50"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82"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69" xfId="0" applyFont="1" applyBorder="1" applyAlignment="1">
      <alignment horizontal="center" vertical="center" shrinkToFit="1"/>
    </xf>
    <xf numFmtId="0" fontId="7" fillId="0" borderId="40" xfId="0" applyFont="1" applyBorder="1" applyAlignment="1">
      <alignment horizontal="center" vertical="center" shrinkToFit="1"/>
    </xf>
    <xf numFmtId="0" fontId="7" fillId="0" borderId="67"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44" xfId="0" applyFont="1" applyBorder="1" applyAlignment="1">
      <alignment horizontal="center" vertical="center" shrinkToFit="1"/>
    </xf>
    <xf numFmtId="0" fontId="2" fillId="0" borderId="54"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72" xfId="0" applyFont="1" applyBorder="1" applyAlignment="1">
      <alignment horizontal="center" vertical="center" textRotation="255" shrinkToFit="1"/>
    </xf>
    <xf numFmtId="0" fontId="2" fillId="0" borderId="96" xfId="0" applyFont="1" applyBorder="1" applyAlignment="1">
      <alignment horizontal="center" vertical="center" shrinkToFit="1"/>
    </xf>
    <xf numFmtId="0" fontId="2" fillId="0" borderId="152"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153" xfId="0" applyFont="1" applyBorder="1" applyAlignment="1">
      <alignment horizontal="center" vertical="center" shrinkToFit="1"/>
    </xf>
    <xf numFmtId="0" fontId="2" fillId="0" borderId="108" xfId="0" applyFont="1" applyBorder="1" applyAlignment="1">
      <alignment horizontal="center" vertical="center" shrinkToFit="1"/>
    </xf>
    <xf numFmtId="0" fontId="2" fillId="0" borderId="105" xfId="0" applyFont="1" applyBorder="1" applyAlignment="1">
      <alignment horizontal="center" vertical="center" shrinkToFit="1"/>
    </xf>
    <xf numFmtId="0" fontId="7" fillId="0" borderId="106" xfId="0" applyFont="1" applyBorder="1" applyAlignment="1">
      <alignment horizontal="center" vertical="center" shrinkToFit="1"/>
    </xf>
    <xf numFmtId="0" fontId="7" fillId="0" borderId="107" xfId="0" applyFont="1" applyBorder="1" applyAlignment="1">
      <alignment horizontal="center" vertical="center" shrinkToFit="1"/>
    </xf>
    <xf numFmtId="0" fontId="2" fillId="0" borderId="144" xfId="0" applyFont="1" applyBorder="1" applyAlignment="1">
      <alignment horizontal="center" vertical="center" shrinkToFit="1"/>
    </xf>
    <xf numFmtId="0" fontId="2" fillId="0" borderId="145" xfId="0" applyFont="1" applyBorder="1" applyAlignment="1">
      <alignment horizontal="center" vertical="center" shrinkToFit="1"/>
    </xf>
    <xf numFmtId="0" fontId="2" fillId="0" borderId="106" xfId="0" applyFont="1" applyBorder="1" applyAlignment="1">
      <alignment horizontal="center" vertical="center" shrinkToFit="1"/>
    </xf>
    <xf numFmtId="0" fontId="2" fillId="0" borderId="107" xfId="0" applyFont="1" applyBorder="1" applyAlignment="1">
      <alignment horizontal="center" vertical="center" shrinkToFit="1"/>
    </xf>
    <xf numFmtId="0" fontId="2" fillId="0" borderId="87" xfId="0" applyFont="1" applyBorder="1" applyAlignment="1">
      <alignment horizontal="center" vertical="center" shrinkToFit="1"/>
    </xf>
    <xf numFmtId="0" fontId="2" fillId="0" borderId="88" xfId="0" applyFont="1" applyBorder="1" applyAlignment="1">
      <alignment horizontal="center" vertical="center" shrinkToFit="1"/>
    </xf>
    <xf numFmtId="0" fontId="2" fillId="0" borderId="148" xfId="0" applyFont="1" applyBorder="1" applyAlignment="1">
      <alignment horizontal="center" vertical="center" shrinkToFit="1"/>
    </xf>
    <xf numFmtId="0" fontId="2" fillId="0" borderId="57" xfId="0" applyFont="1" applyBorder="1" applyAlignment="1">
      <alignment horizontal="center" vertical="center" shrinkToFit="1"/>
    </xf>
    <xf numFmtId="0" fontId="2" fillId="0" borderId="149" xfId="0" applyFont="1" applyBorder="1" applyAlignment="1">
      <alignment horizontal="center" vertical="center" shrinkToFit="1"/>
    </xf>
    <xf numFmtId="0" fontId="2" fillId="0" borderId="62" xfId="0" applyFont="1" applyBorder="1" applyAlignment="1">
      <alignment horizontal="center" vertical="center" textRotation="255" shrinkToFit="1"/>
    </xf>
    <xf numFmtId="0" fontId="2" fillId="0" borderId="7" xfId="0" applyFont="1" applyBorder="1" applyAlignment="1">
      <alignment horizontal="center" vertical="center" textRotation="255" shrinkToFit="1"/>
    </xf>
    <xf numFmtId="0" fontId="2" fillId="0" borderId="44" xfId="0" applyFont="1" applyBorder="1" applyAlignment="1">
      <alignment horizontal="center" vertical="center" textRotation="255" shrinkToFit="1"/>
    </xf>
    <xf numFmtId="0" fontId="2" fillId="0" borderId="46" xfId="0" applyFont="1" applyBorder="1" applyAlignment="1">
      <alignment horizontal="center" vertical="center" shrinkToFit="1"/>
    </xf>
    <xf numFmtId="0" fontId="2" fillId="0" borderId="35"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52"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37"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67" xfId="0" applyFont="1" applyBorder="1" applyAlignment="1">
      <alignment horizontal="center" vertical="center" shrinkToFit="1"/>
    </xf>
    <xf numFmtId="0" fontId="2" fillId="0" borderId="97"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63" xfId="0" applyFont="1" applyBorder="1" applyAlignment="1">
      <alignment horizontal="center" vertical="center" shrinkToFit="1"/>
    </xf>
    <xf numFmtId="0" fontId="2" fillId="0" borderId="83" xfId="0" applyFont="1" applyBorder="1" applyAlignment="1">
      <alignment horizontal="center" vertical="center" shrinkToFit="1"/>
    </xf>
    <xf numFmtId="0" fontId="2" fillId="0" borderId="80"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2" xfId="0" applyFont="1" applyBorder="1" applyAlignment="1" applyProtection="1">
      <alignment horizontal="center" vertical="center" shrinkToFit="1"/>
      <protection locked="0"/>
    </xf>
    <xf numFmtId="0" fontId="2" fillId="0" borderId="3" xfId="0" applyFont="1" applyBorder="1" applyAlignment="1" applyProtection="1">
      <alignment horizontal="center" vertical="center" shrinkToFit="1"/>
      <protection locked="0"/>
    </xf>
    <xf numFmtId="0" fontId="10" fillId="0" borderId="111" xfId="0" applyFont="1" applyBorder="1" applyAlignment="1">
      <alignment horizontal="center" vertical="center" textRotation="255" shrinkToFit="1"/>
    </xf>
    <xf numFmtId="0" fontId="10" fillId="0" borderId="112" xfId="0" applyFont="1" applyBorder="1" applyAlignment="1">
      <alignment horizontal="center" vertical="center" textRotation="255" shrinkToFit="1"/>
    </xf>
    <xf numFmtId="0" fontId="10" fillId="0" borderId="117" xfId="0" applyFont="1" applyBorder="1" applyAlignment="1">
      <alignment horizontal="center" vertical="center" textRotation="255" shrinkToFit="1"/>
    </xf>
    <xf numFmtId="0" fontId="10" fillId="0" borderId="102" xfId="0" applyFont="1" applyBorder="1" applyAlignment="1">
      <alignment horizontal="center" vertical="center" textRotation="255" shrinkToFit="1"/>
    </xf>
    <xf numFmtId="0" fontId="10" fillId="0" borderId="119" xfId="0" applyFont="1" applyBorder="1" applyAlignment="1">
      <alignment horizontal="center" vertical="center" textRotation="255" shrinkToFit="1"/>
    </xf>
    <xf numFmtId="0" fontId="10" fillId="0" borderId="120" xfId="0" applyFont="1" applyBorder="1" applyAlignment="1">
      <alignment horizontal="center" vertical="center" textRotation="255" shrinkToFit="1"/>
    </xf>
    <xf numFmtId="0" fontId="2" fillId="0" borderId="115" xfId="0" applyFont="1" applyBorder="1" applyAlignment="1">
      <alignment horizontal="center" vertical="center" shrinkToFit="1"/>
    </xf>
    <xf numFmtId="0" fontId="2" fillId="0" borderId="116" xfId="0" applyFont="1" applyBorder="1" applyAlignment="1">
      <alignment horizontal="center" vertical="center" shrinkToFit="1"/>
    </xf>
    <xf numFmtId="0" fontId="2" fillId="0" borderId="118" xfId="0" applyFont="1" applyBorder="1" applyAlignment="1">
      <alignment horizontal="center" vertical="center" shrinkToFit="1"/>
    </xf>
    <xf numFmtId="0" fontId="2" fillId="0" borderId="123" xfId="0" applyFont="1" applyBorder="1" applyAlignment="1">
      <alignment horizontal="center" vertical="center" shrinkToFit="1"/>
    </xf>
    <xf numFmtId="0" fontId="2" fillId="0" borderId="124" xfId="0" applyFont="1" applyBorder="1" applyAlignment="1">
      <alignment horizontal="center" vertical="center" shrinkToFit="1"/>
    </xf>
    <xf numFmtId="0" fontId="2" fillId="0" borderId="111" xfId="0" applyFont="1" applyBorder="1" applyAlignment="1">
      <alignment horizontal="center" vertical="center" textRotation="255" shrinkToFit="1"/>
    </xf>
    <xf numFmtId="0" fontId="2" fillId="0" borderId="126" xfId="0" applyFont="1" applyBorder="1" applyAlignment="1">
      <alignment horizontal="center" vertical="center" textRotation="255" shrinkToFit="1"/>
    </xf>
    <xf numFmtId="0" fontId="2" fillId="0" borderId="112" xfId="0" applyFont="1" applyBorder="1" applyAlignment="1">
      <alignment horizontal="center" vertical="center" textRotation="255" shrinkToFit="1"/>
    </xf>
    <xf numFmtId="0" fontId="2" fillId="0" borderId="117" xfId="0" applyFont="1" applyBorder="1" applyAlignment="1">
      <alignment horizontal="center" vertical="center" textRotation="255" shrinkToFit="1"/>
    </xf>
    <xf numFmtId="0" fontId="2" fillId="0" borderId="0" xfId="0" applyFont="1" applyAlignment="1">
      <alignment horizontal="center" vertical="center" textRotation="255" shrinkToFit="1"/>
    </xf>
    <xf numFmtId="0" fontId="2" fillId="0" borderId="102" xfId="0" applyFont="1" applyBorder="1" applyAlignment="1">
      <alignment horizontal="center" vertical="center" textRotation="255" shrinkToFit="1"/>
    </xf>
    <xf numFmtId="0" fontId="2" fillId="0" borderId="119" xfId="0" applyFont="1" applyBorder="1" applyAlignment="1">
      <alignment horizontal="center" vertical="center" textRotation="255" shrinkToFit="1"/>
    </xf>
    <xf numFmtId="0" fontId="2" fillId="0" borderId="130" xfId="0" applyFont="1" applyBorder="1" applyAlignment="1">
      <alignment horizontal="center" vertical="center" textRotation="255" shrinkToFit="1"/>
    </xf>
    <xf numFmtId="0" fontId="2" fillId="0" borderId="120" xfId="0" applyFont="1" applyBorder="1" applyAlignment="1">
      <alignment horizontal="center" vertical="center" textRotation="255" shrinkToFit="1"/>
    </xf>
    <xf numFmtId="0" fontId="5" fillId="0" borderId="111" xfId="0" applyFont="1" applyBorder="1" applyAlignment="1">
      <alignment horizontal="center" vertical="center" textRotation="255" shrinkToFit="1"/>
    </xf>
    <xf numFmtId="0" fontId="5" fillId="0" borderId="112" xfId="0" applyFont="1" applyBorder="1" applyAlignment="1">
      <alignment horizontal="center" vertical="center" textRotation="255" shrinkToFit="1"/>
    </xf>
    <xf numFmtId="0" fontId="5" fillId="0" borderId="117" xfId="0" applyFont="1" applyBorder="1" applyAlignment="1">
      <alignment horizontal="center" vertical="center" textRotation="255" shrinkToFit="1"/>
    </xf>
    <xf numFmtId="0" fontId="5" fillId="0" borderId="102" xfId="0" applyFont="1" applyBorder="1" applyAlignment="1">
      <alignment horizontal="center" vertical="center" textRotation="255" shrinkToFit="1"/>
    </xf>
    <xf numFmtId="0" fontId="5" fillId="0" borderId="119" xfId="0" applyFont="1" applyBorder="1" applyAlignment="1">
      <alignment horizontal="center" vertical="center" textRotation="255" shrinkToFit="1"/>
    </xf>
    <xf numFmtId="0" fontId="5" fillId="0" borderId="120" xfId="0" applyFont="1" applyBorder="1" applyAlignment="1">
      <alignment horizontal="center" vertical="center" textRotation="255" shrinkToFit="1"/>
    </xf>
    <xf numFmtId="0" fontId="2" fillId="0" borderId="61" xfId="0" applyFont="1" applyBorder="1" applyAlignment="1">
      <alignment horizontal="center" vertical="center" shrinkToFit="1"/>
    </xf>
    <xf numFmtId="0" fontId="2" fillId="0" borderId="103"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104" xfId="0" applyFont="1" applyBorder="1" applyAlignment="1">
      <alignment horizontal="center" vertical="center" shrinkToFit="1"/>
    </xf>
    <xf numFmtId="0" fontId="2" fillId="0" borderId="56" xfId="0" applyFont="1" applyBorder="1" applyAlignment="1">
      <alignment horizontal="center" vertical="center" shrinkToFit="1"/>
    </xf>
    <xf numFmtId="0" fontId="2" fillId="0" borderId="58" xfId="0" applyFont="1" applyBorder="1" applyAlignment="1">
      <alignment horizontal="center" vertical="center" shrinkToFit="1"/>
    </xf>
    <xf numFmtId="0" fontId="2" fillId="0" borderId="68" xfId="0" applyFont="1" applyBorder="1" applyAlignment="1">
      <alignment horizontal="center" vertical="center" shrinkToFit="1"/>
    </xf>
    <xf numFmtId="0" fontId="2" fillId="0" borderId="49" xfId="0" applyFont="1" applyBorder="1" applyAlignment="1">
      <alignment horizontal="center" vertical="center" shrinkToFit="1"/>
    </xf>
    <xf numFmtId="0" fontId="2" fillId="0" borderId="79" xfId="0" applyFont="1" applyBorder="1" applyAlignment="1">
      <alignment horizontal="center" vertical="center" shrinkToFit="1"/>
    </xf>
    <xf numFmtId="0" fontId="2" fillId="0" borderId="81" xfId="0" applyFont="1" applyBorder="1" applyAlignment="1">
      <alignment horizontal="center" vertical="center" shrinkToFit="1"/>
    </xf>
    <xf numFmtId="0" fontId="8" fillId="0" borderId="90"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9" fillId="0" borderId="0" xfId="0" applyFont="1" applyAlignment="1">
      <alignment horizontal="center" vertical="center" shrinkToFit="1"/>
    </xf>
    <xf numFmtId="0" fontId="8" fillId="0" borderId="31" xfId="0" applyFont="1" applyBorder="1" applyAlignment="1">
      <alignment horizontal="center" vertical="center" shrinkToFit="1"/>
    </xf>
    <xf numFmtId="0" fontId="8" fillId="0" borderId="49" xfId="0" applyFont="1" applyBorder="1" applyAlignment="1">
      <alignment horizontal="center" vertical="center" shrinkToFit="1"/>
    </xf>
    <xf numFmtId="0" fontId="8" fillId="0" borderId="96" xfId="0" applyFont="1" applyBorder="1" applyAlignment="1">
      <alignment horizontal="center" vertical="center" shrinkToFit="1"/>
    </xf>
    <xf numFmtId="0" fontId="8" fillId="0" borderId="109" xfId="0" applyFont="1" applyBorder="1" applyAlignment="1">
      <alignment horizontal="center" vertical="center" shrinkToFit="1"/>
    </xf>
  </cellXfs>
  <cellStyles count="1">
    <cellStyle name="標準" xfId="0" builtinId="0"/>
  </cellStyles>
  <dxfs count="12">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54C32-C026-4C5B-88D3-A009A4071D9C}">
  <sheetPr>
    <tabColor rgb="FFFF0000"/>
  </sheetPr>
  <dimension ref="A1:U30"/>
  <sheetViews>
    <sheetView tabSelected="1" zoomScale="69" zoomScaleNormal="69" workbookViewId="0">
      <selection activeCell="Z13" sqref="Z13"/>
    </sheetView>
  </sheetViews>
  <sheetFormatPr defaultColWidth="4.08203125" defaultRowHeight="25.5" customHeight="1" x14ac:dyDescent="0.55000000000000004"/>
  <cols>
    <col min="51" max="51" width="4.08203125" customWidth="1"/>
  </cols>
  <sheetData>
    <row r="1" spans="1:21" ht="25.5" customHeight="1" x14ac:dyDescent="0.55000000000000004">
      <c r="A1" s="1"/>
      <c r="B1" s="1"/>
      <c r="C1" s="1"/>
      <c r="D1" s="1"/>
      <c r="E1" s="1"/>
      <c r="F1" s="1"/>
      <c r="G1" s="1"/>
      <c r="H1" s="1"/>
      <c r="I1" s="1"/>
      <c r="J1" s="1"/>
      <c r="K1" s="1"/>
      <c r="L1" s="1"/>
      <c r="M1" s="1"/>
      <c r="N1" s="1"/>
      <c r="O1" s="1"/>
      <c r="P1" s="1"/>
      <c r="Q1" s="1"/>
      <c r="R1" s="1"/>
      <c r="S1" s="1"/>
      <c r="T1" s="1"/>
      <c r="U1" s="1"/>
    </row>
    <row r="2" spans="1:21" ht="25.5" customHeight="1" x14ac:dyDescent="0.55000000000000004">
      <c r="A2" s="1"/>
      <c r="B2" s="1"/>
      <c r="C2" s="2" t="s">
        <v>1</v>
      </c>
      <c r="D2" s="1"/>
      <c r="E2" s="1"/>
      <c r="F2" s="1"/>
      <c r="G2" s="1"/>
      <c r="H2" s="1"/>
      <c r="I2" s="1"/>
      <c r="J2" s="1"/>
      <c r="K2" s="1"/>
      <c r="L2" s="1"/>
      <c r="M2" s="1"/>
      <c r="N2" s="1"/>
      <c r="O2" s="1"/>
      <c r="P2" s="1"/>
      <c r="Q2" s="1"/>
      <c r="R2" s="1"/>
      <c r="S2" s="1"/>
      <c r="T2" s="1"/>
      <c r="U2" s="1"/>
    </row>
    <row r="3" spans="1:21" ht="25.5" customHeight="1" x14ac:dyDescent="0.55000000000000004">
      <c r="A3" s="1"/>
      <c r="B3" s="1"/>
      <c r="C3" s="1"/>
      <c r="D3" s="1"/>
      <c r="E3" s="1"/>
      <c r="F3" s="1"/>
      <c r="G3" s="1"/>
      <c r="H3" s="1"/>
      <c r="I3" s="1"/>
      <c r="J3" s="1"/>
      <c r="K3" s="1"/>
      <c r="L3" s="1"/>
      <c r="M3" s="1"/>
      <c r="N3" s="1"/>
      <c r="O3" s="1"/>
      <c r="P3" s="1"/>
      <c r="Q3" s="1"/>
      <c r="R3" s="1"/>
      <c r="S3" s="1"/>
      <c r="T3" s="1"/>
      <c r="U3" s="1"/>
    </row>
    <row r="4" spans="1:21" ht="25.5" customHeight="1" x14ac:dyDescent="0.55000000000000004">
      <c r="A4" s="1"/>
      <c r="B4" s="2" t="s">
        <v>2</v>
      </c>
      <c r="C4" s="1"/>
      <c r="D4" s="1"/>
      <c r="E4" s="1"/>
      <c r="F4" s="1"/>
      <c r="G4" s="1"/>
      <c r="H4" s="1"/>
      <c r="I4" s="1"/>
      <c r="J4" s="1"/>
      <c r="K4" s="1"/>
      <c r="L4" s="1"/>
      <c r="M4" s="1"/>
      <c r="N4" s="1"/>
      <c r="O4" s="1"/>
      <c r="P4" s="1"/>
      <c r="Q4" s="1"/>
      <c r="R4" s="1"/>
      <c r="S4" s="1"/>
      <c r="T4" s="1"/>
      <c r="U4" s="1"/>
    </row>
    <row r="5" spans="1:21" ht="25.5" customHeight="1" x14ac:dyDescent="0.55000000000000004">
      <c r="A5" s="1"/>
      <c r="B5" s="2" t="s">
        <v>3</v>
      </c>
      <c r="C5" s="1"/>
      <c r="D5" s="1"/>
      <c r="E5" s="1"/>
      <c r="F5" s="1"/>
      <c r="G5" s="1"/>
      <c r="H5" s="1"/>
      <c r="I5" s="1"/>
      <c r="J5" s="1"/>
      <c r="K5" s="1"/>
      <c r="L5" s="1"/>
      <c r="M5" s="1"/>
      <c r="N5" s="1"/>
      <c r="O5" s="1"/>
      <c r="P5" s="1"/>
      <c r="Q5" s="1"/>
      <c r="R5" s="1"/>
      <c r="S5" s="1"/>
      <c r="T5" s="1"/>
      <c r="U5" s="1"/>
    </row>
    <row r="6" spans="1:21" ht="25.5" customHeight="1" x14ac:dyDescent="0.55000000000000004">
      <c r="A6" s="1"/>
      <c r="B6" s="2" t="s">
        <v>4</v>
      </c>
      <c r="C6" s="1"/>
      <c r="D6" s="1"/>
      <c r="E6" s="1"/>
      <c r="F6" s="1"/>
      <c r="G6" s="1"/>
      <c r="H6" s="1"/>
      <c r="I6" s="1"/>
      <c r="J6" s="1"/>
      <c r="K6" s="1"/>
      <c r="L6" s="1"/>
      <c r="M6" s="1"/>
      <c r="N6" s="1"/>
      <c r="O6" s="1"/>
      <c r="P6" s="1"/>
      <c r="Q6" s="1"/>
      <c r="R6" s="1"/>
      <c r="S6" s="1"/>
      <c r="T6" s="1"/>
      <c r="U6" s="1"/>
    </row>
    <row r="7" spans="1:21" ht="25.5" customHeight="1" x14ac:dyDescent="0.55000000000000004">
      <c r="A7" s="1"/>
      <c r="B7" s="1"/>
      <c r="C7" s="1"/>
      <c r="D7" s="1"/>
      <c r="E7" s="1"/>
      <c r="F7" s="1"/>
      <c r="G7" s="1"/>
      <c r="H7" s="1"/>
      <c r="I7" s="1"/>
      <c r="J7" s="1"/>
      <c r="K7" s="1"/>
      <c r="L7" s="1"/>
      <c r="M7" s="1"/>
      <c r="N7" s="1"/>
      <c r="O7" s="1"/>
      <c r="P7" s="1"/>
      <c r="Q7" s="1"/>
      <c r="R7" s="1"/>
      <c r="S7" s="1"/>
      <c r="T7" s="1"/>
      <c r="U7" s="1"/>
    </row>
    <row r="8" spans="1:21" ht="25.5" customHeight="1" x14ac:dyDescent="0.55000000000000004">
      <c r="A8" s="1"/>
      <c r="B8" s="2" t="s">
        <v>5</v>
      </c>
      <c r="C8" s="1"/>
      <c r="D8" s="1"/>
      <c r="E8" s="1"/>
      <c r="F8" s="1"/>
      <c r="G8" s="1"/>
      <c r="H8" s="1"/>
      <c r="I8" s="1"/>
      <c r="J8" s="1"/>
      <c r="K8" s="1"/>
      <c r="L8" s="1"/>
      <c r="M8" s="1"/>
      <c r="N8" s="1"/>
      <c r="O8" s="1"/>
      <c r="P8" s="1"/>
      <c r="Q8" s="1"/>
      <c r="R8" s="1"/>
      <c r="S8" s="1"/>
      <c r="T8" s="1"/>
      <c r="U8" s="1"/>
    </row>
    <row r="9" spans="1:21" ht="25.5" customHeight="1" x14ac:dyDescent="0.55000000000000004">
      <c r="A9" s="1"/>
      <c r="B9" s="2" t="s">
        <v>6</v>
      </c>
      <c r="C9" s="1"/>
      <c r="D9" s="1"/>
      <c r="E9" s="1"/>
      <c r="F9" s="1"/>
      <c r="G9" s="1"/>
      <c r="H9" s="1"/>
      <c r="I9" s="1"/>
      <c r="J9" s="1"/>
      <c r="K9" s="1"/>
      <c r="L9" s="1"/>
      <c r="M9" s="1"/>
      <c r="N9" s="1"/>
      <c r="O9" s="1"/>
      <c r="P9" s="1"/>
      <c r="Q9" s="1"/>
      <c r="R9" s="1"/>
      <c r="S9" s="1"/>
      <c r="T9" s="1"/>
      <c r="U9" s="1"/>
    </row>
    <row r="10" spans="1:21" ht="25.5" customHeight="1" x14ac:dyDescent="0.55000000000000004">
      <c r="A10" s="1"/>
      <c r="B10" s="3" t="s">
        <v>7</v>
      </c>
      <c r="C10" s="1"/>
      <c r="D10" s="1"/>
      <c r="E10" s="1"/>
      <c r="F10" s="1"/>
      <c r="G10" s="1"/>
      <c r="H10" s="1"/>
      <c r="I10" s="1"/>
      <c r="J10" s="1"/>
      <c r="K10" s="1"/>
      <c r="L10" s="1"/>
      <c r="M10" s="1"/>
      <c r="N10" s="1"/>
      <c r="O10" s="1"/>
      <c r="P10" s="1"/>
      <c r="Q10" s="1"/>
      <c r="R10" s="1"/>
      <c r="S10" s="1"/>
      <c r="T10" s="1"/>
      <c r="U10" s="1"/>
    </row>
    <row r="11" spans="1:21" ht="25.5" customHeight="1" x14ac:dyDescent="0.55000000000000004">
      <c r="A11" s="1"/>
      <c r="B11" s="1"/>
      <c r="C11" s="1"/>
      <c r="D11" s="1"/>
      <c r="E11" s="1"/>
      <c r="F11" s="1"/>
      <c r="G11" s="1"/>
      <c r="H11" s="1"/>
      <c r="I11" s="1"/>
      <c r="J11" s="1"/>
      <c r="K11" s="1"/>
      <c r="L11" s="1"/>
      <c r="M11" s="1"/>
      <c r="N11" s="1"/>
      <c r="O11" s="1"/>
      <c r="P11" s="1"/>
      <c r="Q11" s="1"/>
      <c r="R11" s="1"/>
      <c r="S11" s="1"/>
      <c r="T11" s="1"/>
      <c r="U11" s="1"/>
    </row>
    <row r="12" spans="1:21" ht="25.5" customHeight="1" x14ac:dyDescent="0.55000000000000004">
      <c r="A12" s="1"/>
      <c r="B12" s="2" t="s">
        <v>8</v>
      </c>
      <c r="C12" s="1"/>
      <c r="D12" s="1"/>
      <c r="E12" s="1"/>
      <c r="F12" s="1"/>
      <c r="G12" s="1"/>
      <c r="H12" s="1"/>
      <c r="I12" s="1"/>
      <c r="J12" s="1"/>
      <c r="K12" s="1"/>
      <c r="L12" s="1"/>
      <c r="M12" s="1"/>
      <c r="N12" s="1"/>
      <c r="O12" s="1"/>
      <c r="P12" s="1"/>
      <c r="Q12" s="1"/>
      <c r="R12" s="1"/>
      <c r="S12" s="1"/>
      <c r="T12" s="1"/>
      <c r="U12" s="1"/>
    </row>
    <row r="13" spans="1:21" ht="25.5" customHeight="1" x14ac:dyDescent="0.55000000000000004">
      <c r="A13" s="1"/>
      <c r="B13" s="3" t="s">
        <v>9</v>
      </c>
      <c r="C13" s="1"/>
      <c r="D13" s="1"/>
      <c r="E13" s="1"/>
      <c r="F13" s="1"/>
      <c r="G13" s="1"/>
      <c r="H13" s="1"/>
      <c r="I13" s="1"/>
      <c r="J13" s="1"/>
      <c r="K13" s="1"/>
      <c r="L13" s="1"/>
      <c r="M13" s="1"/>
      <c r="N13" s="1"/>
      <c r="O13" s="1"/>
      <c r="P13" s="1"/>
      <c r="Q13" s="1"/>
      <c r="R13" s="1"/>
      <c r="S13" s="1"/>
      <c r="T13" s="1"/>
      <c r="U13" s="1"/>
    </row>
    <row r="14" spans="1:21" ht="25.5" customHeight="1" x14ac:dyDescent="0.55000000000000004">
      <c r="A14" s="1"/>
      <c r="B14" s="2" t="s">
        <v>11</v>
      </c>
      <c r="C14" s="1"/>
      <c r="D14" s="1"/>
      <c r="E14" s="1"/>
      <c r="F14" s="1"/>
      <c r="G14" s="1"/>
      <c r="H14" s="1"/>
      <c r="I14" s="1"/>
      <c r="J14" s="1"/>
      <c r="K14" s="1"/>
      <c r="L14" s="1"/>
      <c r="M14" s="1"/>
      <c r="N14" s="1"/>
      <c r="O14" s="1"/>
      <c r="P14" s="1"/>
      <c r="Q14" s="1"/>
      <c r="R14" s="1"/>
      <c r="S14" s="1"/>
      <c r="T14" s="1"/>
      <c r="U14" s="1"/>
    </row>
    <row r="15" spans="1:21" ht="25.5" customHeight="1" x14ac:dyDescent="0.55000000000000004">
      <c r="A15" s="1"/>
      <c r="B15" s="1" t="s">
        <v>33</v>
      </c>
      <c r="C15" s="1"/>
      <c r="D15" s="1"/>
      <c r="E15" s="1"/>
      <c r="F15" s="1"/>
      <c r="G15" s="1"/>
      <c r="H15" s="1"/>
      <c r="I15" s="1"/>
      <c r="J15" s="1"/>
      <c r="K15" s="1"/>
      <c r="L15" s="1"/>
      <c r="M15" s="1"/>
      <c r="N15" s="1"/>
      <c r="O15" s="1"/>
      <c r="P15" s="1"/>
      <c r="Q15" s="1"/>
      <c r="R15" s="1"/>
      <c r="S15" s="1"/>
      <c r="T15" s="1"/>
      <c r="U15" s="1"/>
    </row>
    <row r="16" spans="1:21" ht="25.5" customHeight="1" x14ac:dyDescent="0.55000000000000004">
      <c r="A16" s="1"/>
      <c r="B16" s="2" t="s">
        <v>12</v>
      </c>
      <c r="C16" s="1"/>
      <c r="D16" s="1"/>
      <c r="E16" s="1"/>
      <c r="F16" s="1"/>
      <c r="G16" s="1"/>
      <c r="H16" s="1"/>
      <c r="I16" s="1"/>
      <c r="J16" s="1"/>
      <c r="K16" s="1"/>
      <c r="L16" s="1"/>
      <c r="M16" s="1"/>
      <c r="N16" s="1"/>
      <c r="O16" s="1"/>
      <c r="P16" s="1"/>
      <c r="Q16" s="1"/>
      <c r="R16" s="1"/>
      <c r="S16" s="1"/>
      <c r="T16" s="1"/>
      <c r="U16" s="1"/>
    </row>
    <row r="17" spans="1:21" ht="25.5" customHeight="1" x14ac:dyDescent="0.55000000000000004">
      <c r="A17" s="1"/>
      <c r="B17" s="1" t="s">
        <v>13</v>
      </c>
      <c r="C17" s="1"/>
      <c r="D17" s="1"/>
      <c r="E17" s="1"/>
      <c r="F17" s="1"/>
      <c r="G17" s="1"/>
      <c r="H17" s="1"/>
      <c r="I17" s="1"/>
      <c r="J17" s="1"/>
      <c r="K17" s="1"/>
      <c r="L17" s="1"/>
      <c r="M17" s="1"/>
      <c r="N17" s="1"/>
      <c r="O17" s="1"/>
      <c r="P17" s="1"/>
      <c r="Q17" s="1"/>
      <c r="R17" s="1"/>
      <c r="S17" s="1"/>
      <c r="T17" s="1"/>
      <c r="U17" s="1"/>
    </row>
    <row r="18" spans="1:21" ht="25.5" customHeight="1" x14ac:dyDescent="0.55000000000000004">
      <c r="A18" s="1"/>
      <c r="B18" s="3" t="s">
        <v>10</v>
      </c>
      <c r="C18" s="1"/>
      <c r="D18" s="1"/>
      <c r="E18" s="1"/>
      <c r="F18" s="1"/>
      <c r="G18" s="1"/>
      <c r="H18" s="1"/>
      <c r="I18" s="1"/>
      <c r="J18" s="1"/>
      <c r="K18" s="1"/>
      <c r="L18" s="1"/>
      <c r="M18" s="1"/>
      <c r="N18" s="1"/>
      <c r="O18" s="1"/>
      <c r="P18" s="1"/>
      <c r="Q18" s="1"/>
      <c r="R18" s="1"/>
      <c r="S18" s="1"/>
      <c r="T18" s="1"/>
      <c r="U18" s="1"/>
    </row>
    <row r="19" spans="1:21" ht="25.5" customHeight="1" x14ac:dyDescent="0.55000000000000004">
      <c r="A19" s="1"/>
      <c r="B19" s="2" t="s">
        <v>14</v>
      </c>
      <c r="C19" s="1"/>
      <c r="D19" s="1"/>
      <c r="E19" s="1"/>
      <c r="F19" s="1"/>
      <c r="G19" s="1"/>
      <c r="H19" s="1"/>
      <c r="I19" s="1"/>
      <c r="J19" s="1"/>
      <c r="K19" s="1"/>
      <c r="L19" s="1"/>
      <c r="M19" s="1"/>
      <c r="N19" s="1"/>
      <c r="O19" s="1"/>
      <c r="P19" s="1"/>
      <c r="Q19" s="1"/>
      <c r="R19" s="1"/>
      <c r="S19" s="1"/>
      <c r="T19" s="1"/>
      <c r="U19" s="1"/>
    </row>
    <row r="20" spans="1:21" ht="25.5" customHeight="1" x14ac:dyDescent="0.55000000000000004">
      <c r="A20" s="1"/>
      <c r="B20" s="1" t="s">
        <v>15</v>
      </c>
      <c r="C20" s="1"/>
      <c r="D20" s="1"/>
      <c r="E20" s="1"/>
      <c r="F20" s="1"/>
      <c r="G20" s="1"/>
      <c r="H20" s="1"/>
      <c r="I20" s="1"/>
      <c r="J20" s="1"/>
      <c r="K20" s="1"/>
      <c r="L20" s="1"/>
      <c r="M20" s="1"/>
      <c r="N20" s="1"/>
      <c r="O20" s="1"/>
      <c r="P20" s="1"/>
      <c r="Q20" s="1"/>
      <c r="R20" s="1"/>
      <c r="S20" s="1"/>
      <c r="T20" s="1"/>
      <c r="U20" s="1"/>
    </row>
    <row r="21" spans="1:21" ht="25.5" customHeight="1" x14ac:dyDescent="0.55000000000000004">
      <c r="A21" s="1"/>
      <c r="B21" s="1"/>
      <c r="C21" s="1"/>
      <c r="D21" s="1"/>
      <c r="E21" s="1"/>
      <c r="F21" s="1"/>
      <c r="G21" s="1"/>
      <c r="H21" s="1"/>
      <c r="I21" s="1"/>
      <c r="J21" s="1"/>
      <c r="K21" s="1"/>
      <c r="L21" s="1"/>
      <c r="M21" s="1"/>
      <c r="N21" s="1"/>
      <c r="O21" s="1"/>
      <c r="P21" s="1"/>
      <c r="Q21" s="1"/>
      <c r="R21" s="1"/>
      <c r="S21" s="1"/>
      <c r="T21" s="1"/>
      <c r="U21" s="1"/>
    </row>
    <row r="22" spans="1:21" ht="25.5" customHeight="1" x14ac:dyDescent="0.55000000000000004">
      <c r="A22" s="1"/>
      <c r="B22" s="1"/>
      <c r="C22" s="1"/>
      <c r="D22" s="1"/>
      <c r="E22" s="1"/>
      <c r="F22" s="1"/>
      <c r="G22" s="1"/>
      <c r="H22" s="1"/>
      <c r="I22" s="1"/>
      <c r="J22" s="1"/>
      <c r="K22" s="1"/>
      <c r="L22" s="1"/>
      <c r="M22" s="1"/>
      <c r="N22" s="1"/>
      <c r="O22" s="1"/>
      <c r="P22" s="1"/>
      <c r="Q22" s="1"/>
      <c r="R22" s="1"/>
      <c r="S22" s="1"/>
      <c r="T22" s="1"/>
      <c r="U22" s="1"/>
    </row>
    <row r="23" spans="1:21" ht="25.5" customHeight="1" x14ac:dyDescent="0.55000000000000004">
      <c r="A23" s="1"/>
      <c r="B23" s="1"/>
      <c r="C23" s="1"/>
      <c r="D23" s="1"/>
      <c r="E23" s="1"/>
      <c r="F23" s="1"/>
      <c r="G23" s="1"/>
      <c r="H23" s="1"/>
      <c r="I23" s="1"/>
      <c r="J23" s="1"/>
      <c r="K23" s="1"/>
      <c r="L23" s="1"/>
      <c r="M23" s="1"/>
      <c r="N23" s="1"/>
      <c r="O23" s="1"/>
      <c r="P23" s="1"/>
      <c r="Q23" s="1"/>
      <c r="R23" s="1"/>
      <c r="S23" s="1"/>
      <c r="T23" s="1"/>
      <c r="U23" s="1"/>
    </row>
    <row r="24" spans="1:21" ht="25.5" customHeight="1" x14ac:dyDescent="0.55000000000000004">
      <c r="A24" s="1"/>
      <c r="B24" s="1"/>
      <c r="C24" s="1"/>
      <c r="D24" s="1"/>
      <c r="E24" s="1"/>
      <c r="F24" s="1"/>
      <c r="G24" s="1"/>
      <c r="H24" s="1"/>
      <c r="I24" s="1"/>
      <c r="J24" s="1"/>
      <c r="K24" s="1"/>
      <c r="L24" s="1"/>
      <c r="M24" s="1"/>
      <c r="N24" s="1"/>
      <c r="O24" s="1"/>
      <c r="P24" s="1"/>
      <c r="Q24" s="1"/>
      <c r="R24" s="1"/>
      <c r="S24" s="1"/>
      <c r="T24" s="1"/>
      <c r="U24" s="1"/>
    </row>
    <row r="25" spans="1:21" ht="25.5" customHeight="1" x14ac:dyDescent="0.55000000000000004">
      <c r="A25" s="1"/>
      <c r="B25" s="1"/>
      <c r="C25" s="1"/>
      <c r="D25" s="1"/>
      <c r="E25" s="1"/>
      <c r="F25" s="1"/>
      <c r="G25" s="1"/>
      <c r="H25" s="1"/>
      <c r="I25" s="1"/>
      <c r="J25" s="1"/>
      <c r="K25" s="1"/>
      <c r="L25" s="1"/>
      <c r="M25" s="1"/>
      <c r="N25" s="1"/>
      <c r="O25" s="1"/>
      <c r="P25" s="1"/>
      <c r="Q25" s="1"/>
      <c r="R25" s="1"/>
      <c r="S25" s="1"/>
      <c r="T25" s="1"/>
      <c r="U25" s="1"/>
    </row>
    <row r="26" spans="1:21" ht="25.5" customHeight="1" x14ac:dyDescent="0.55000000000000004">
      <c r="A26" s="1"/>
      <c r="B26" s="1"/>
      <c r="C26" s="1"/>
      <c r="D26" s="1"/>
      <c r="E26" s="1"/>
      <c r="F26" s="1"/>
      <c r="G26" s="1"/>
      <c r="H26" s="1"/>
      <c r="I26" s="1"/>
      <c r="J26" s="1"/>
      <c r="K26" s="1"/>
      <c r="L26" s="1"/>
      <c r="M26" s="1"/>
      <c r="N26" s="1"/>
      <c r="O26" s="1"/>
      <c r="P26" s="1"/>
      <c r="Q26" s="1"/>
      <c r="R26" s="1"/>
      <c r="S26" s="1"/>
      <c r="T26" s="1"/>
      <c r="U26" s="1"/>
    </row>
    <row r="27" spans="1:21" ht="25.5" customHeight="1" x14ac:dyDescent="0.55000000000000004">
      <c r="A27" s="1"/>
      <c r="B27" s="1"/>
      <c r="C27" s="1"/>
      <c r="D27" s="1"/>
      <c r="E27" s="1"/>
      <c r="F27" s="1"/>
      <c r="G27" s="1"/>
      <c r="H27" s="1"/>
      <c r="I27" s="1"/>
      <c r="J27" s="1"/>
      <c r="K27" s="1"/>
      <c r="L27" s="1"/>
      <c r="M27" s="1"/>
      <c r="N27" s="1"/>
      <c r="O27" s="1"/>
      <c r="P27" s="1"/>
      <c r="Q27" s="1"/>
      <c r="R27" s="1"/>
      <c r="S27" s="1"/>
      <c r="T27" s="1"/>
      <c r="U27" s="1"/>
    </row>
    <row r="28" spans="1:21" ht="25.5" customHeight="1" x14ac:dyDescent="0.55000000000000004">
      <c r="A28" s="1"/>
      <c r="B28" s="1"/>
      <c r="C28" s="1"/>
      <c r="D28" s="1"/>
      <c r="E28" s="1"/>
      <c r="F28" s="1"/>
      <c r="G28" s="1"/>
      <c r="H28" s="1"/>
      <c r="I28" s="1"/>
      <c r="J28" s="1"/>
      <c r="K28" s="1"/>
      <c r="L28" s="1"/>
      <c r="M28" s="1"/>
      <c r="N28" s="1"/>
      <c r="O28" s="1"/>
      <c r="P28" s="1"/>
      <c r="Q28" s="1"/>
      <c r="R28" s="1"/>
      <c r="S28" s="1"/>
      <c r="T28" s="1"/>
      <c r="U28" s="1"/>
    </row>
    <row r="29" spans="1:21" ht="25.5" customHeight="1" x14ac:dyDescent="0.55000000000000004">
      <c r="A29" s="1"/>
      <c r="B29" s="1"/>
      <c r="C29" s="1"/>
      <c r="D29" s="1"/>
      <c r="E29" s="1"/>
      <c r="F29" s="1"/>
      <c r="G29" s="1"/>
      <c r="H29" s="1"/>
      <c r="I29" s="1"/>
      <c r="J29" s="1"/>
      <c r="K29" s="1"/>
      <c r="L29" s="1"/>
      <c r="M29" s="1"/>
      <c r="N29" s="1"/>
      <c r="O29" s="1"/>
      <c r="P29" s="1"/>
      <c r="Q29" s="1"/>
      <c r="R29" s="1"/>
      <c r="S29" s="1"/>
      <c r="T29" s="1"/>
      <c r="U29" s="1"/>
    </row>
    <row r="30" spans="1:21" ht="25.5" customHeight="1" x14ac:dyDescent="0.55000000000000004">
      <c r="A30" s="1"/>
      <c r="B30" s="1"/>
      <c r="C30" s="1"/>
      <c r="D30" s="1"/>
      <c r="E30" s="1"/>
      <c r="F30" s="1"/>
      <c r="G30" s="1"/>
      <c r="H30" s="1"/>
      <c r="I30" s="1"/>
      <c r="J30" s="1"/>
      <c r="K30" s="1"/>
      <c r="L30" s="1"/>
      <c r="M30" s="1"/>
      <c r="N30" s="1"/>
      <c r="O30" s="1"/>
      <c r="P30" s="1"/>
      <c r="Q30" s="1"/>
      <c r="R30" s="1"/>
      <c r="S30" s="1"/>
      <c r="T30" s="1"/>
      <c r="U30" s="1"/>
    </row>
  </sheetData>
  <sheetProtection sheet="1" objects="1" scenarios="1" selectLockedCells="1" selectUnlockedCells="1"/>
  <phoneticPr fontId="1"/>
  <pageMargins left="0.23622047244094491" right="0.23622047244094491" top="0.35433070866141736"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6F46F-1DE0-4EEE-A065-402C8E943703}">
  <sheetPr>
    <tabColor theme="9" tint="0.79998168889431442"/>
  </sheetPr>
  <dimension ref="A1:BP114"/>
  <sheetViews>
    <sheetView view="pageBreakPreview" zoomScale="77" zoomScaleNormal="60" zoomScaleSheetLayoutView="77" workbookViewId="0">
      <selection activeCell="Q111" sqref="Q111"/>
    </sheetView>
  </sheetViews>
  <sheetFormatPr defaultColWidth="4.08203125" defaultRowHeight="25.5" customHeight="1" x14ac:dyDescent="0.55000000000000004"/>
  <cols>
    <col min="1" max="22" width="4.08203125" style="36"/>
    <col min="23" max="23" width="4.08203125" style="36" customWidth="1"/>
    <col min="24" max="45" width="4.08203125" style="36" hidden="1" customWidth="1"/>
    <col min="46" max="16384" width="4.08203125" style="36"/>
  </cols>
  <sheetData>
    <row r="1" spans="1:68" ht="4.5" customHeight="1" x14ac:dyDescent="0.55000000000000004"/>
    <row r="2" spans="1:68" ht="18" customHeight="1" x14ac:dyDescent="0.55000000000000004">
      <c r="C2" s="318" t="s">
        <v>109</v>
      </c>
      <c r="D2" s="318"/>
      <c r="E2" s="318" t="s">
        <v>110</v>
      </c>
      <c r="F2" s="318"/>
      <c r="G2" s="318" t="s">
        <v>111</v>
      </c>
      <c r="H2" s="318"/>
      <c r="I2" s="318" t="s">
        <v>112</v>
      </c>
      <c r="J2" s="318"/>
      <c r="K2" s="318" t="s">
        <v>112</v>
      </c>
      <c r="L2" s="318"/>
      <c r="M2" s="318" t="s">
        <v>115</v>
      </c>
      <c r="N2" s="318"/>
      <c r="O2" s="318" t="s">
        <v>113</v>
      </c>
      <c r="P2" s="318"/>
      <c r="Q2" s="318" t="s">
        <v>113</v>
      </c>
      <c r="R2" s="318"/>
      <c r="S2" s="318" t="s">
        <v>113</v>
      </c>
      <c r="T2" s="318"/>
      <c r="U2" s="318" t="s">
        <v>114</v>
      </c>
      <c r="V2" s="318"/>
      <c r="AU2" s="185" t="s">
        <v>131</v>
      </c>
      <c r="AV2" s="185"/>
      <c r="AW2" s="185"/>
      <c r="AX2" s="185"/>
      <c r="AY2" s="185"/>
      <c r="AZ2" s="185"/>
      <c r="BA2" s="185"/>
      <c r="BB2" s="185"/>
      <c r="BC2" s="185"/>
      <c r="BD2" s="185"/>
      <c r="BE2" s="185"/>
      <c r="BF2" s="185"/>
      <c r="BG2" s="185"/>
      <c r="BH2" s="185"/>
      <c r="BI2" s="185"/>
      <c r="BJ2" s="185"/>
      <c r="BK2" s="185"/>
      <c r="BL2" s="185"/>
      <c r="BM2" s="185"/>
      <c r="BN2" s="185"/>
      <c r="BO2" s="185"/>
      <c r="BP2" s="185"/>
    </row>
    <row r="3" spans="1:68" ht="36.65" customHeight="1" x14ac:dyDescent="0.55000000000000004">
      <c r="C3" s="318"/>
      <c r="D3" s="318"/>
      <c r="E3" s="318"/>
      <c r="F3" s="318"/>
      <c r="G3" s="318"/>
      <c r="H3" s="318"/>
      <c r="I3" s="318"/>
      <c r="J3" s="318"/>
      <c r="K3" s="318"/>
      <c r="L3" s="318"/>
      <c r="M3" s="318"/>
      <c r="N3" s="318"/>
      <c r="O3" s="318"/>
      <c r="P3" s="318"/>
      <c r="Q3" s="318"/>
      <c r="R3" s="318"/>
      <c r="S3" s="318"/>
      <c r="T3" s="318"/>
      <c r="U3" s="318"/>
      <c r="V3" s="318"/>
      <c r="AU3" s="185"/>
      <c r="AV3" s="185"/>
      <c r="AW3" s="185"/>
      <c r="AX3" s="185"/>
      <c r="AY3" s="185"/>
      <c r="AZ3" s="185"/>
      <c r="BA3" s="185"/>
      <c r="BB3" s="185"/>
      <c r="BC3" s="185"/>
      <c r="BD3" s="185"/>
      <c r="BE3" s="185"/>
      <c r="BF3" s="185"/>
      <c r="BG3" s="185"/>
      <c r="BH3" s="185"/>
      <c r="BI3" s="185"/>
      <c r="BJ3" s="185"/>
      <c r="BK3" s="185"/>
      <c r="BL3" s="185"/>
      <c r="BM3" s="185"/>
      <c r="BN3" s="185"/>
      <c r="BO3" s="185"/>
      <c r="BP3" s="185"/>
    </row>
    <row r="4" spans="1:68" ht="5.5" customHeight="1" x14ac:dyDescent="0.55000000000000004"/>
    <row r="5" spans="1:68" ht="25.5" customHeight="1" thickBot="1" x14ac:dyDescent="0.6">
      <c r="A5" s="210" t="s">
        <v>76</v>
      </c>
      <c r="B5" s="210"/>
      <c r="C5" s="210"/>
      <c r="D5" s="210"/>
      <c r="E5" s="210"/>
      <c r="F5" s="210"/>
      <c r="G5" s="210"/>
      <c r="H5" s="210"/>
      <c r="I5" s="210"/>
      <c r="J5" s="210"/>
      <c r="K5" s="210"/>
      <c r="L5" s="210"/>
      <c r="M5" s="210"/>
      <c r="N5" s="210"/>
      <c r="O5" s="210"/>
      <c r="P5" s="211" t="s">
        <v>0</v>
      </c>
      <c r="Q5" s="211"/>
      <c r="R5" s="211"/>
      <c r="S5" s="194" t="s">
        <v>16</v>
      </c>
      <c r="T5" s="194"/>
      <c r="U5" s="194"/>
      <c r="V5" s="194"/>
      <c r="AU5" s="210" t="s">
        <v>76</v>
      </c>
      <c r="AV5" s="210"/>
      <c r="AW5" s="210"/>
      <c r="AX5" s="210"/>
      <c r="AY5" s="210"/>
      <c r="AZ5" s="210"/>
      <c r="BA5" s="210"/>
      <c r="BB5" s="210"/>
      <c r="BC5" s="210"/>
      <c r="BD5" s="210"/>
      <c r="BE5" s="210"/>
      <c r="BF5" s="210"/>
      <c r="BG5" s="210"/>
      <c r="BH5" s="210"/>
      <c r="BI5" s="210"/>
      <c r="BJ5" s="211" t="s">
        <v>0</v>
      </c>
      <c r="BK5" s="211"/>
      <c r="BL5" s="211"/>
      <c r="BM5" s="194" t="s">
        <v>16</v>
      </c>
      <c r="BN5" s="194"/>
      <c r="BO5" s="194"/>
      <c r="BP5" s="194"/>
    </row>
    <row r="6" spans="1:68" ht="25.5" customHeight="1" thickBot="1" x14ac:dyDescent="0.6">
      <c r="A6" s="153" t="s">
        <v>17</v>
      </c>
      <c r="B6" s="154"/>
      <c r="C6" s="290"/>
      <c r="D6" s="290"/>
      <c r="E6" s="290"/>
      <c r="F6" s="290"/>
      <c r="G6" s="290"/>
      <c r="H6" s="290"/>
      <c r="I6" s="290"/>
      <c r="J6" s="290"/>
      <c r="K6" s="290"/>
      <c r="L6" s="290"/>
      <c r="M6" s="290"/>
      <c r="N6" s="291"/>
      <c r="Q6" s="213">
        <f ca="1">TODAY()</f>
        <v>46114</v>
      </c>
      <c r="R6" s="213"/>
      <c r="S6" s="213"/>
      <c r="T6" s="213"/>
      <c r="U6" s="213"/>
      <c r="V6" s="213"/>
      <c r="AU6" s="153" t="s">
        <v>17</v>
      </c>
      <c r="AV6" s="154"/>
      <c r="AW6" s="290" t="s">
        <v>123</v>
      </c>
      <c r="AX6" s="290"/>
      <c r="AY6" s="290"/>
      <c r="AZ6" s="290"/>
      <c r="BA6" s="290"/>
      <c r="BB6" s="290"/>
      <c r="BC6" s="290"/>
      <c r="BD6" s="290"/>
      <c r="BE6" s="290"/>
      <c r="BF6" s="290"/>
      <c r="BG6" s="290"/>
      <c r="BH6" s="291"/>
      <c r="BK6" s="213">
        <f ca="1">TODAY()</f>
        <v>46114</v>
      </c>
      <c r="BL6" s="213"/>
      <c r="BM6" s="213"/>
      <c r="BN6" s="213"/>
      <c r="BO6" s="213"/>
      <c r="BP6" s="213"/>
    </row>
    <row r="7" spans="1:68" ht="4.5" customHeight="1" thickBot="1" x14ac:dyDescent="0.6"/>
    <row r="8" spans="1:68" ht="25.5" customHeight="1" x14ac:dyDescent="0.55000000000000004">
      <c r="A8" s="214" t="s">
        <v>32</v>
      </c>
      <c r="B8" s="215"/>
      <c r="C8" s="215"/>
      <c r="D8" s="216"/>
      <c r="E8" s="116"/>
      <c r="F8" s="41" t="s">
        <v>22</v>
      </c>
      <c r="G8" s="117"/>
      <c r="H8" s="41" t="s">
        <v>24</v>
      </c>
      <c r="I8" s="117"/>
      <c r="J8" s="88" t="s">
        <v>26</v>
      </c>
      <c r="K8" s="118"/>
      <c r="L8" s="41" t="s">
        <v>22</v>
      </c>
      <c r="M8" s="117"/>
      <c r="N8" s="41" t="s">
        <v>24</v>
      </c>
      <c r="O8" s="117"/>
      <c r="P8" s="42" t="s">
        <v>26</v>
      </c>
      <c r="Q8" s="116"/>
      <c r="R8" s="41" t="s">
        <v>22</v>
      </c>
      <c r="S8" s="117"/>
      <c r="T8" s="41" t="s">
        <v>24</v>
      </c>
      <c r="U8" s="117"/>
      <c r="V8" s="88" t="s">
        <v>26</v>
      </c>
      <c r="AU8" s="214" t="s">
        <v>32</v>
      </c>
      <c r="AV8" s="215"/>
      <c r="AW8" s="215"/>
      <c r="AX8" s="216"/>
      <c r="AY8" s="116">
        <v>5</v>
      </c>
      <c r="AZ8" s="41" t="s">
        <v>22</v>
      </c>
      <c r="BA8" s="117">
        <v>1</v>
      </c>
      <c r="BB8" s="41" t="s">
        <v>24</v>
      </c>
      <c r="BC8" s="117" t="s">
        <v>124</v>
      </c>
      <c r="BD8" s="88" t="s">
        <v>26</v>
      </c>
      <c r="BE8" s="118">
        <v>5</v>
      </c>
      <c r="BF8" s="41" t="s">
        <v>22</v>
      </c>
      <c r="BG8" s="117">
        <v>2</v>
      </c>
      <c r="BH8" s="41" t="s">
        <v>24</v>
      </c>
      <c r="BI8" s="117" t="s">
        <v>121</v>
      </c>
      <c r="BJ8" s="42" t="s">
        <v>26</v>
      </c>
      <c r="BK8" s="116">
        <v>5</v>
      </c>
      <c r="BL8" s="41" t="s">
        <v>22</v>
      </c>
      <c r="BM8" s="117">
        <v>3</v>
      </c>
      <c r="BN8" s="41" t="s">
        <v>24</v>
      </c>
      <c r="BO8" s="117" t="s">
        <v>122</v>
      </c>
      <c r="BP8" s="88" t="s">
        <v>26</v>
      </c>
    </row>
    <row r="9" spans="1:68" ht="25.5" customHeight="1" thickBot="1" x14ac:dyDescent="0.6">
      <c r="A9" s="248" t="s">
        <v>18</v>
      </c>
      <c r="B9" s="249"/>
      <c r="C9" s="249"/>
      <c r="D9" s="255"/>
      <c r="E9" s="248" t="s">
        <v>29</v>
      </c>
      <c r="F9" s="249"/>
      <c r="G9" s="249" t="s">
        <v>30</v>
      </c>
      <c r="H9" s="249"/>
      <c r="I9" s="249" t="s">
        <v>31</v>
      </c>
      <c r="J9" s="253"/>
      <c r="K9" s="252" t="s">
        <v>29</v>
      </c>
      <c r="L9" s="249"/>
      <c r="M9" s="249" t="s">
        <v>30</v>
      </c>
      <c r="N9" s="249"/>
      <c r="O9" s="249" t="s">
        <v>31</v>
      </c>
      <c r="P9" s="255"/>
      <c r="Q9" s="248" t="s">
        <v>29</v>
      </c>
      <c r="R9" s="249"/>
      <c r="S9" s="249" t="s">
        <v>30</v>
      </c>
      <c r="T9" s="249"/>
      <c r="U9" s="249" t="s">
        <v>31</v>
      </c>
      <c r="V9" s="253"/>
      <c r="AU9" s="248" t="s">
        <v>18</v>
      </c>
      <c r="AV9" s="249"/>
      <c r="AW9" s="249"/>
      <c r="AX9" s="255"/>
      <c r="AY9" s="250" t="s">
        <v>29</v>
      </c>
      <c r="AZ9" s="234"/>
      <c r="BA9" s="234" t="s">
        <v>30</v>
      </c>
      <c r="BB9" s="234"/>
      <c r="BC9" s="234" t="s">
        <v>31</v>
      </c>
      <c r="BD9" s="251"/>
      <c r="BE9" s="283" t="s">
        <v>29</v>
      </c>
      <c r="BF9" s="234"/>
      <c r="BG9" s="234" t="s">
        <v>30</v>
      </c>
      <c r="BH9" s="234"/>
      <c r="BI9" s="234" t="s">
        <v>31</v>
      </c>
      <c r="BJ9" s="235"/>
      <c r="BK9" s="250" t="s">
        <v>29</v>
      </c>
      <c r="BL9" s="234"/>
      <c r="BM9" s="249" t="s">
        <v>30</v>
      </c>
      <c r="BN9" s="249"/>
      <c r="BO9" s="249" t="s">
        <v>31</v>
      </c>
      <c r="BP9" s="253"/>
    </row>
    <row r="10" spans="1:68" ht="25.5" customHeight="1" thickTop="1" x14ac:dyDescent="0.55000000000000004">
      <c r="A10" s="231" t="s">
        <v>19</v>
      </c>
      <c r="B10" s="236" t="s">
        <v>101</v>
      </c>
      <c r="C10" s="236"/>
      <c r="D10" s="286"/>
      <c r="E10" s="277"/>
      <c r="F10" s="279"/>
      <c r="G10" s="29"/>
      <c r="H10" s="63"/>
      <c r="I10" s="280"/>
      <c r="J10" s="284"/>
      <c r="K10" s="277"/>
      <c r="L10" s="279"/>
      <c r="M10" s="29"/>
      <c r="N10" s="63"/>
      <c r="O10" s="280"/>
      <c r="P10" s="284"/>
      <c r="Q10" s="277"/>
      <c r="R10" s="279"/>
      <c r="S10" s="29"/>
      <c r="T10" s="63"/>
      <c r="U10" s="280"/>
      <c r="V10" s="284"/>
      <c r="AU10" s="231" t="s">
        <v>19</v>
      </c>
      <c r="AV10" s="236" t="s">
        <v>101</v>
      </c>
      <c r="AW10" s="236"/>
      <c r="AX10" s="237"/>
      <c r="AY10" s="292" t="s">
        <v>125</v>
      </c>
      <c r="AZ10" s="293"/>
      <c r="BA10" s="119">
        <v>30</v>
      </c>
      <c r="BB10" s="120"/>
      <c r="BC10" s="298"/>
      <c r="BD10" s="299"/>
      <c r="BE10" s="292" t="s">
        <v>126</v>
      </c>
      <c r="BF10" s="293"/>
      <c r="BG10" s="119">
        <v>12</v>
      </c>
      <c r="BH10" s="120"/>
      <c r="BI10" s="157" t="s">
        <v>128</v>
      </c>
      <c r="BJ10" s="158"/>
      <c r="BK10" s="158"/>
      <c r="BL10" s="159"/>
      <c r="BM10" s="31"/>
      <c r="BN10" s="63"/>
      <c r="BO10" s="280"/>
      <c r="BP10" s="284"/>
    </row>
    <row r="11" spans="1:68" ht="25.5" customHeight="1" x14ac:dyDescent="0.55000000000000004">
      <c r="A11" s="232"/>
      <c r="B11" s="233" t="s">
        <v>27</v>
      </c>
      <c r="C11" s="233"/>
      <c r="D11" s="289"/>
      <c r="E11" s="277"/>
      <c r="F11" s="279"/>
      <c r="G11" s="4"/>
      <c r="H11" s="47"/>
      <c r="I11" s="280"/>
      <c r="J11" s="284"/>
      <c r="K11" s="277"/>
      <c r="L11" s="279"/>
      <c r="M11" s="4"/>
      <c r="N11" s="47"/>
      <c r="O11" s="280"/>
      <c r="P11" s="284"/>
      <c r="Q11" s="277"/>
      <c r="R11" s="279"/>
      <c r="S11" s="4"/>
      <c r="T11" s="47"/>
      <c r="U11" s="280"/>
      <c r="V11" s="284"/>
      <c r="AB11" s="48"/>
      <c r="AU11" s="232"/>
      <c r="AV11" s="233" t="s">
        <v>27</v>
      </c>
      <c r="AW11" s="233"/>
      <c r="AX11" s="223"/>
      <c r="AY11" s="294"/>
      <c r="AZ11" s="295"/>
      <c r="BA11" s="4"/>
      <c r="BB11" s="47"/>
      <c r="BC11" s="280"/>
      <c r="BD11" s="300"/>
      <c r="BE11" s="294"/>
      <c r="BF11" s="295"/>
      <c r="BG11" s="4">
        <v>7</v>
      </c>
      <c r="BH11" s="47"/>
      <c r="BI11" s="160"/>
      <c r="BJ11" s="161"/>
      <c r="BK11" s="161"/>
      <c r="BL11" s="162"/>
      <c r="BM11" s="7"/>
      <c r="BN11" s="47"/>
      <c r="BO11" s="280"/>
      <c r="BP11" s="284"/>
    </row>
    <row r="12" spans="1:68" ht="25.5" customHeight="1" x14ac:dyDescent="0.55000000000000004">
      <c r="A12" s="232"/>
      <c r="B12" s="233" t="s">
        <v>102</v>
      </c>
      <c r="C12" s="233"/>
      <c r="D12" s="289"/>
      <c r="E12" s="277"/>
      <c r="F12" s="279"/>
      <c r="G12" s="4"/>
      <c r="H12" s="47"/>
      <c r="I12" s="280"/>
      <c r="J12" s="284"/>
      <c r="K12" s="277"/>
      <c r="L12" s="279"/>
      <c r="M12" s="4"/>
      <c r="N12" s="47"/>
      <c r="O12" s="280"/>
      <c r="P12" s="284"/>
      <c r="Q12" s="277"/>
      <c r="R12" s="279"/>
      <c r="S12" s="4"/>
      <c r="T12" s="47"/>
      <c r="U12" s="280"/>
      <c r="V12" s="284"/>
      <c r="AU12" s="232"/>
      <c r="AV12" s="233" t="s">
        <v>102</v>
      </c>
      <c r="AW12" s="233"/>
      <c r="AX12" s="223"/>
      <c r="AY12" s="294"/>
      <c r="AZ12" s="295"/>
      <c r="BA12" s="4">
        <v>1</v>
      </c>
      <c r="BB12" s="47"/>
      <c r="BC12" s="280"/>
      <c r="BD12" s="300"/>
      <c r="BE12" s="294"/>
      <c r="BF12" s="295"/>
      <c r="BG12" s="4">
        <v>5</v>
      </c>
      <c r="BH12" s="47"/>
      <c r="BI12" s="160"/>
      <c r="BJ12" s="161"/>
      <c r="BK12" s="161"/>
      <c r="BL12" s="162"/>
      <c r="BM12" s="7"/>
      <c r="BN12" s="47"/>
      <c r="BO12" s="280"/>
      <c r="BP12" s="284"/>
    </row>
    <row r="13" spans="1:68" ht="25.5" customHeight="1" thickBot="1" x14ac:dyDescent="0.6">
      <c r="A13" s="232"/>
      <c r="B13" s="234" t="s">
        <v>103</v>
      </c>
      <c r="C13" s="234"/>
      <c r="D13" s="251"/>
      <c r="E13" s="277"/>
      <c r="F13" s="279"/>
      <c r="G13" s="16"/>
      <c r="H13" s="50"/>
      <c r="I13" s="280"/>
      <c r="J13" s="284"/>
      <c r="K13" s="277"/>
      <c r="L13" s="279"/>
      <c r="M13" s="16"/>
      <c r="N13" s="50"/>
      <c r="O13" s="280"/>
      <c r="P13" s="284"/>
      <c r="Q13" s="277"/>
      <c r="R13" s="279"/>
      <c r="S13" s="16"/>
      <c r="T13" s="50"/>
      <c r="U13" s="280"/>
      <c r="V13" s="284"/>
      <c r="AU13" s="232"/>
      <c r="AV13" s="234" t="s">
        <v>103</v>
      </c>
      <c r="AW13" s="234"/>
      <c r="AX13" s="235"/>
      <c r="AY13" s="294"/>
      <c r="AZ13" s="295"/>
      <c r="BA13" s="16"/>
      <c r="BB13" s="50"/>
      <c r="BC13" s="280"/>
      <c r="BD13" s="300"/>
      <c r="BE13" s="294"/>
      <c r="BF13" s="295"/>
      <c r="BG13" s="16">
        <v>7</v>
      </c>
      <c r="BH13" s="50"/>
      <c r="BI13" s="160"/>
      <c r="BJ13" s="161"/>
      <c r="BK13" s="161"/>
      <c r="BL13" s="162"/>
      <c r="BM13" s="113"/>
      <c r="BN13" s="50"/>
      <c r="BO13" s="280"/>
      <c r="BP13" s="284"/>
    </row>
    <row r="14" spans="1:68" ht="25.5" customHeight="1" thickBot="1" x14ac:dyDescent="0.6">
      <c r="A14" s="153" t="s">
        <v>94</v>
      </c>
      <c r="B14" s="154"/>
      <c r="C14" s="154"/>
      <c r="D14" s="212"/>
      <c r="E14" s="281"/>
      <c r="F14" s="244"/>
      <c r="G14" s="70">
        <f>G10+G11+G12+G13</f>
        <v>0</v>
      </c>
      <c r="H14" s="71">
        <f>H10+H11+H12+H13</f>
        <v>0</v>
      </c>
      <c r="I14" s="285"/>
      <c r="J14" s="282"/>
      <c r="K14" s="281"/>
      <c r="L14" s="244"/>
      <c r="M14" s="70">
        <f t="shared" ref="M14:N14" si="0">M10+M11+M12+M13</f>
        <v>0</v>
      </c>
      <c r="N14" s="71">
        <f t="shared" si="0"/>
        <v>0</v>
      </c>
      <c r="O14" s="285"/>
      <c r="P14" s="282"/>
      <c r="Q14" s="281"/>
      <c r="R14" s="244"/>
      <c r="S14" s="70">
        <f t="shared" ref="S14:T14" si="1">S10+S11+S12+S13</f>
        <v>0</v>
      </c>
      <c r="T14" s="71">
        <f t="shared" si="1"/>
        <v>0</v>
      </c>
      <c r="U14" s="285"/>
      <c r="V14" s="282"/>
      <c r="AU14" s="153" t="s">
        <v>94</v>
      </c>
      <c r="AV14" s="154"/>
      <c r="AW14" s="154"/>
      <c r="AX14" s="154"/>
      <c r="AY14" s="296"/>
      <c r="AZ14" s="297"/>
      <c r="BA14" s="121">
        <f>BA10+BA11+BA12+BA13</f>
        <v>31</v>
      </c>
      <c r="BB14" s="122">
        <f>BB10+BB11+BB12+BB13</f>
        <v>0</v>
      </c>
      <c r="BC14" s="301"/>
      <c r="BD14" s="302"/>
      <c r="BE14" s="296"/>
      <c r="BF14" s="297"/>
      <c r="BG14" s="121">
        <f t="shared" ref="BG14:BH14" si="2">BG10+BG11+BG12+BG13</f>
        <v>31</v>
      </c>
      <c r="BH14" s="122">
        <f t="shared" si="2"/>
        <v>0</v>
      </c>
      <c r="BI14" s="163"/>
      <c r="BJ14" s="164"/>
      <c r="BK14" s="164"/>
      <c r="BL14" s="165"/>
      <c r="BM14" s="83">
        <f t="shared" ref="BM14:BN14" si="3">BM10+BM11+BM12+BM13</f>
        <v>0</v>
      </c>
      <c r="BN14" s="71">
        <f t="shared" si="3"/>
        <v>0</v>
      </c>
      <c r="BO14" s="285"/>
      <c r="BP14" s="282"/>
    </row>
    <row r="15" spans="1:68" ht="25.5" customHeight="1" x14ac:dyDescent="0.55000000000000004">
      <c r="A15" s="231" t="s">
        <v>20</v>
      </c>
      <c r="B15" s="236" t="s">
        <v>104</v>
      </c>
      <c r="C15" s="236"/>
      <c r="D15" s="286"/>
      <c r="E15" s="326"/>
      <c r="F15" s="288"/>
      <c r="G15" s="280"/>
      <c r="H15" s="279"/>
      <c r="I15" s="29"/>
      <c r="J15" s="52"/>
      <c r="K15" s="326"/>
      <c r="L15" s="288"/>
      <c r="M15" s="280"/>
      <c r="N15" s="279"/>
      <c r="O15" s="29"/>
      <c r="P15" s="53"/>
      <c r="Q15" s="326"/>
      <c r="R15" s="327"/>
      <c r="S15" s="287"/>
      <c r="T15" s="288"/>
      <c r="U15" s="29"/>
      <c r="V15" s="52"/>
      <c r="AU15" s="231" t="s">
        <v>20</v>
      </c>
      <c r="AV15" s="236" t="s">
        <v>104</v>
      </c>
      <c r="AW15" s="236"/>
      <c r="AX15" s="286"/>
      <c r="AY15" s="277"/>
      <c r="AZ15" s="279"/>
      <c r="BA15" s="280"/>
      <c r="BB15" s="279"/>
      <c r="BC15" s="29"/>
      <c r="BD15" s="52"/>
      <c r="BE15" s="277"/>
      <c r="BF15" s="279"/>
      <c r="BG15" s="280"/>
      <c r="BH15" s="279"/>
      <c r="BI15" s="29"/>
      <c r="BJ15" s="53"/>
      <c r="BK15" s="277"/>
      <c r="BL15" s="278"/>
      <c r="BM15" s="287"/>
      <c r="BN15" s="288"/>
      <c r="BO15" s="29"/>
      <c r="BP15" s="52"/>
    </row>
    <row r="16" spans="1:68" ht="25.5" customHeight="1" x14ac:dyDescent="0.55000000000000004">
      <c r="A16" s="232"/>
      <c r="B16" s="233" t="s">
        <v>28</v>
      </c>
      <c r="C16" s="233"/>
      <c r="D16" s="289"/>
      <c r="E16" s="277"/>
      <c r="F16" s="279"/>
      <c r="G16" s="280"/>
      <c r="H16" s="279"/>
      <c r="I16" s="4"/>
      <c r="J16" s="54"/>
      <c r="K16" s="277"/>
      <c r="L16" s="279"/>
      <c r="M16" s="280"/>
      <c r="N16" s="279"/>
      <c r="O16" s="4"/>
      <c r="P16" s="55"/>
      <c r="Q16" s="277"/>
      <c r="R16" s="278"/>
      <c r="S16" s="280"/>
      <c r="T16" s="279"/>
      <c r="U16" s="4"/>
      <c r="V16" s="54"/>
      <c r="AU16" s="232"/>
      <c r="AV16" s="233" t="s">
        <v>28</v>
      </c>
      <c r="AW16" s="233"/>
      <c r="AX16" s="289"/>
      <c r="AY16" s="277"/>
      <c r="AZ16" s="279"/>
      <c r="BA16" s="280"/>
      <c r="BB16" s="279"/>
      <c r="BC16" s="4"/>
      <c r="BD16" s="54"/>
      <c r="BE16" s="277"/>
      <c r="BF16" s="279"/>
      <c r="BG16" s="280"/>
      <c r="BH16" s="279"/>
      <c r="BI16" s="4"/>
      <c r="BJ16" s="55"/>
      <c r="BK16" s="277"/>
      <c r="BL16" s="278"/>
      <c r="BM16" s="280"/>
      <c r="BN16" s="279"/>
      <c r="BO16" s="4"/>
      <c r="BP16" s="54"/>
    </row>
    <row r="17" spans="1:68" ht="25.5" customHeight="1" x14ac:dyDescent="0.55000000000000004">
      <c r="A17" s="232"/>
      <c r="B17" s="233" t="s">
        <v>105</v>
      </c>
      <c r="C17" s="233"/>
      <c r="D17" s="289"/>
      <c r="E17" s="277"/>
      <c r="F17" s="279"/>
      <c r="G17" s="280"/>
      <c r="H17" s="279"/>
      <c r="I17" s="4"/>
      <c r="J17" s="54"/>
      <c r="K17" s="277"/>
      <c r="L17" s="279"/>
      <c r="M17" s="280"/>
      <c r="N17" s="279"/>
      <c r="O17" s="4"/>
      <c r="P17" s="55"/>
      <c r="Q17" s="277"/>
      <c r="R17" s="278"/>
      <c r="S17" s="280"/>
      <c r="T17" s="279"/>
      <c r="U17" s="4"/>
      <c r="V17" s="54"/>
      <c r="AU17" s="232"/>
      <c r="AV17" s="233" t="s">
        <v>105</v>
      </c>
      <c r="AW17" s="233"/>
      <c r="AX17" s="289"/>
      <c r="AY17" s="277"/>
      <c r="AZ17" s="279"/>
      <c r="BA17" s="280"/>
      <c r="BB17" s="279"/>
      <c r="BC17" s="4"/>
      <c r="BD17" s="54"/>
      <c r="BE17" s="277"/>
      <c r="BF17" s="279"/>
      <c r="BG17" s="280"/>
      <c r="BH17" s="279"/>
      <c r="BI17" s="4"/>
      <c r="BJ17" s="55"/>
      <c r="BK17" s="277"/>
      <c r="BL17" s="278"/>
      <c r="BM17" s="280"/>
      <c r="BN17" s="279"/>
      <c r="BO17" s="4"/>
      <c r="BP17" s="54"/>
    </row>
    <row r="18" spans="1:68" ht="25.5" customHeight="1" thickBot="1" x14ac:dyDescent="0.6">
      <c r="A18" s="232"/>
      <c r="B18" s="234" t="s">
        <v>106</v>
      </c>
      <c r="C18" s="234"/>
      <c r="D18" s="251"/>
      <c r="E18" s="277"/>
      <c r="F18" s="279"/>
      <c r="G18" s="280"/>
      <c r="H18" s="279"/>
      <c r="I18" s="16"/>
      <c r="J18" s="56"/>
      <c r="K18" s="277"/>
      <c r="L18" s="279"/>
      <c r="M18" s="280"/>
      <c r="N18" s="279"/>
      <c r="O18" s="16"/>
      <c r="P18" s="57"/>
      <c r="Q18" s="277"/>
      <c r="R18" s="278"/>
      <c r="S18" s="280"/>
      <c r="T18" s="279"/>
      <c r="U18" s="16"/>
      <c r="V18" s="56"/>
      <c r="AU18" s="232"/>
      <c r="AV18" s="234" t="s">
        <v>106</v>
      </c>
      <c r="AW18" s="234"/>
      <c r="AX18" s="251"/>
      <c r="AY18" s="277"/>
      <c r="AZ18" s="279"/>
      <c r="BA18" s="280"/>
      <c r="BB18" s="279"/>
      <c r="BC18" s="16"/>
      <c r="BD18" s="56"/>
      <c r="BE18" s="277"/>
      <c r="BF18" s="279"/>
      <c r="BG18" s="280"/>
      <c r="BH18" s="279"/>
      <c r="BI18" s="16"/>
      <c r="BJ18" s="57"/>
      <c r="BK18" s="277"/>
      <c r="BL18" s="278"/>
      <c r="BM18" s="280"/>
      <c r="BN18" s="279"/>
      <c r="BO18" s="16"/>
      <c r="BP18" s="56"/>
    </row>
    <row r="19" spans="1:68" ht="25.5" customHeight="1" thickBot="1" x14ac:dyDescent="0.6">
      <c r="A19" s="153" t="s">
        <v>95</v>
      </c>
      <c r="B19" s="154"/>
      <c r="C19" s="154"/>
      <c r="D19" s="212"/>
      <c r="E19" s="281"/>
      <c r="F19" s="244"/>
      <c r="G19" s="285"/>
      <c r="H19" s="244"/>
      <c r="I19" s="70">
        <f>I15+I16+I17+I18</f>
        <v>0</v>
      </c>
      <c r="J19" s="72">
        <f t="shared" ref="J19" si="4">J15+J16+J17+J18</f>
        <v>0</v>
      </c>
      <c r="K19" s="281"/>
      <c r="L19" s="244"/>
      <c r="M19" s="285"/>
      <c r="N19" s="244"/>
      <c r="O19" s="70">
        <f t="shared" ref="O19:P19" si="5">O15+O16+O17+O18</f>
        <v>0</v>
      </c>
      <c r="P19" s="72">
        <f t="shared" si="5"/>
        <v>0</v>
      </c>
      <c r="Q19" s="281"/>
      <c r="R19" s="243"/>
      <c r="S19" s="285"/>
      <c r="T19" s="244"/>
      <c r="U19" s="70">
        <f t="shared" ref="U19:V19" si="6">U15+U16+U17+U18</f>
        <v>0</v>
      </c>
      <c r="V19" s="72">
        <f t="shared" si="6"/>
        <v>0</v>
      </c>
      <c r="AU19" s="153" t="s">
        <v>95</v>
      </c>
      <c r="AV19" s="154"/>
      <c r="AW19" s="154"/>
      <c r="AX19" s="212"/>
      <c r="AY19" s="281"/>
      <c r="AZ19" s="244"/>
      <c r="BA19" s="285"/>
      <c r="BB19" s="244"/>
      <c r="BC19" s="70">
        <f>BC15+BC16+BC17+BC18</f>
        <v>0</v>
      </c>
      <c r="BD19" s="72">
        <f t="shared" ref="BD19" si="7">BD15+BD16+BD17+BD18</f>
        <v>0</v>
      </c>
      <c r="BE19" s="281"/>
      <c r="BF19" s="244"/>
      <c r="BG19" s="285"/>
      <c r="BH19" s="244"/>
      <c r="BI19" s="70">
        <f t="shared" ref="BI19:BJ19" si="8">BI15+BI16+BI17+BI18</f>
        <v>0</v>
      </c>
      <c r="BJ19" s="72">
        <f t="shared" si="8"/>
        <v>0</v>
      </c>
      <c r="BK19" s="281"/>
      <c r="BL19" s="243"/>
      <c r="BM19" s="285"/>
      <c r="BN19" s="244"/>
      <c r="BO19" s="70">
        <f t="shared" ref="BO19:BP19" si="9">BO15+BO16+BO17+BO18</f>
        <v>0</v>
      </c>
      <c r="BP19" s="72">
        <f t="shared" si="9"/>
        <v>0</v>
      </c>
    </row>
    <row r="21" spans="1:68" ht="25.5" customHeight="1" thickBot="1" x14ac:dyDescent="0.6">
      <c r="A21" s="210" t="s">
        <v>75</v>
      </c>
      <c r="B21" s="210"/>
      <c r="C21" s="210"/>
      <c r="D21" s="210"/>
      <c r="E21" s="210"/>
      <c r="F21" s="210"/>
      <c r="G21" s="210"/>
      <c r="H21" s="210"/>
      <c r="I21" s="210"/>
      <c r="J21" s="210"/>
      <c r="K21" s="210"/>
      <c r="L21" s="210"/>
      <c r="M21" s="210"/>
      <c r="N21" s="210"/>
      <c r="O21" s="210"/>
      <c r="P21" s="211" t="s">
        <v>0</v>
      </c>
      <c r="Q21" s="211"/>
      <c r="R21" s="211"/>
      <c r="S21" s="194" t="s">
        <v>16</v>
      </c>
      <c r="T21" s="194"/>
      <c r="U21" s="194"/>
      <c r="V21" s="194"/>
      <c r="AU21" s="210" t="s">
        <v>75</v>
      </c>
      <c r="AV21" s="210"/>
      <c r="AW21" s="210"/>
      <c r="AX21" s="210"/>
      <c r="AY21" s="210"/>
      <c r="AZ21" s="210"/>
      <c r="BA21" s="210"/>
      <c r="BB21" s="210"/>
      <c r="BC21" s="210"/>
      <c r="BD21" s="210"/>
      <c r="BE21" s="210"/>
      <c r="BF21" s="210"/>
      <c r="BG21" s="210"/>
      <c r="BH21" s="210"/>
      <c r="BI21" s="210"/>
      <c r="BJ21" s="211" t="s">
        <v>0</v>
      </c>
      <c r="BK21" s="211"/>
      <c r="BL21" s="211"/>
      <c r="BM21" s="194" t="s">
        <v>16</v>
      </c>
      <c r="BN21" s="194"/>
      <c r="BO21" s="194"/>
      <c r="BP21" s="194"/>
    </row>
    <row r="22" spans="1:68" ht="25.5" customHeight="1" thickBot="1" x14ac:dyDescent="0.6">
      <c r="A22" s="153" t="s">
        <v>17</v>
      </c>
      <c r="B22" s="154"/>
      <c r="C22" s="154" t="str">
        <f>$C$6&amp;""</f>
        <v/>
      </c>
      <c r="D22" s="154"/>
      <c r="E22" s="154"/>
      <c r="F22" s="154"/>
      <c r="G22" s="154"/>
      <c r="H22" s="154"/>
      <c r="I22" s="154"/>
      <c r="J22" s="154"/>
      <c r="K22" s="154"/>
      <c r="L22" s="154"/>
      <c r="M22" s="154"/>
      <c r="N22" s="212"/>
      <c r="Q22" s="213">
        <f ca="1">TODAY()</f>
        <v>46114</v>
      </c>
      <c r="R22" s="213"/>
      <c r="S22" s="213"/>
      <c r="T22" s="213"/>
      <c r="U22" s="213"/>
      <c r="V22" s="213"/>
      <c r="AU22" s="153" t="s">
        <v>17</v>
      </c>
      <c r="AV22" s="154"/>
      <c r="AW22" s="154" t="s">
        <v>123</v>
      </c>
      <c r="AX22" s="154"/>
      <c r="AY22" s="154"/>
      <c r="AZ22" s="154"/>
      <c r="BA22" s="154"/>
      <c r="BB22" s="154"/>
      <c r="BC22" s="154"/>
      <c r="BD22" s="154"/>
      <c r="BE22" s="154"/>
      <c r="BF22" s="154"/>
      <c r="BG22" s="154"/>
      <c r="BH22" s="212"/>
      <c r="BK22" s="213">
        <f ca="1">TODAY()</f>
        <v>46114</v>
      </c>
      <c r="BL22" s="213"/>
      <c r="BM22" s="213"/>
      <c r="BN22" s="213"/>
      <c r="BO22" s="213"/>
      <c r="BP22" s="213"/>
    </row>
    <row r="23" spans="1:68" ht="4.5" customHeight="1" thickBot="1" x14ac:dyDescent="0.6"/>
    <row r="24" spans="1:68" ht="25.5" customHeight="1" x14ac:dyDescent="0.55000000000000004">
      <c r="A24" s="214" t="s">
        <v>32</v>
      </c>
      <c r="B24" s="215"/>
      <c r="C24" s="215"/>
      <c r="D24" s="216"/>
      <c r="E24" s="40" t="str">
        <f>$E$8&amp;""</f>
        <v/>
      </c>
      <c r="F24" s="41" t="s">
        <v>22</v>
      </c>
      <c r="G24" s="41" t="str">
        <f>$G$8&amp;""</f>
        <v/>
      </c>
      <c r="H24" s="41" t="s">
        <v>24</v>
      </c>
      <c r="I24" s="41" t="str">
        <f>$I$8&amp;""</f>
        <v/>
      </c>
      <c r="J24" s="42" t="s">
        <v>26</v>
      </c>
      <c r="K24" s="40" t="str">
        <f>$K$8&amp;""</f>
        <v/>
      </c>
      <c r="L24" s="41" t="s">
        <v>22</v>
      </c>
      <c r="M24" s="41" t="str">
        <f>$M$8&amp;""</f>
        <v/>
      </c>
      <c r="N24" s="41" t="s">
        <v>24</v>
      </c>
      <c r="O24" s="41" t="str">
        <f>$O$8&amp;""</f>
        <v/>
      </c>
      <c r="P24" s="88" t="s">
        <v>26</v>
      </c>
      <c r="Q24" s="89" t="str">
        <f>$Q$8&amp;""</f>
        <v/>
      </c>
      <c r="R24" s="41" t="s">
        <v>22</v>
      </c>
      <c r="S24" s="41" t="str">
        <f>$S$8&amp;""</f>
        <v/>
      </c>
      <c r="T24" s="41" t="s">
        <v>24</v>
      </c>
      <c r="U24" s="41" t="str">
        <f>$U$8&amp;""</f>
        <v/>
      </c>
      <c r="V24" s="88" t="s">
        <v>26</v>
      </c>
      <c r="AU24" s="214" t="s">
        <v>32</v>
      </c>
      <c r="AV24" s="215"/>
      <c r="AW24" s="215"/>
      <c r="AX24" s="216"/>
      <c r="AY24" s="40">
        <f>$AY$8</f>
        <v>5</v>
      </c>
      <c r="AZ24" s="41" t="s">
        <v>22</v>
      </c>
      <c r="BA24" s="41">
        <f>$BA$8</f>
        <v>1</v>
      </c>
      <c r="BB24" s="41" t="s">
        <v>24</v>
      </c>
      <c r="BC24" s="41" t="str">
        <f>$BC$8</f>
        <v>火</v>
      </c>
      <c r="BD24" s="42" t="s">
        <v>26</v>
      </c>
      <c r="BE24" s="40">
        <f>$BE$8</f>
        <v>5</v>
      </c>
      <c r="BF24" s="41" t="s">
        <v>22</v>
      </c>
      <c r="BG24" s="41">
        <f>$BG$8</f>
        <v>2</v>
      </c>
      <c r="BH24" s="41" t="s">
        <v>24</v>
      </c>
      <c r="BI24" s="41" t="str">
        <f>$BI$8</f>
        <v>水</v>
      </c>
      <c r="BJ24" s="88" t="s">
        <v>26</v>
      </c>
      <c r="BK24" s="89">
        <f>$BK$8</f>
        <v>5</v>
      </c>
      <c r="BL24" s="41" t="s">
        <v>22</v>
      </c>
      <c r="BM24" s="41">
        <f>$BM$8</f>
        <v>3</v>
      </c>
      <c r="BN24" s="41" t="s">
        <v>24</v>
      </c>
      <c r="BO24" s="41" t="str">
        <f>$BO$8</f>
        <v>木</v>
      </c>
      <c r="BP24" s="88" t="s">
        <v>26</v>
      </c>
    </row>
    <row r="25" spans="1:68" ht="25.5" customHeight="1" thickBot="1" x14ac:dyDescent="0.6">
      <c r="A25" s="248" t="s">
        <v>34</v>
      </c>
      <c r="B25" s="249"/>
      <c r="C25" s="249"/>
      <c r="D25" s="255"/>
      <c r="E25" s="248" t="s">
        <v>29</v>
      </c>
      <c r="F25" s="249"/>
      <c r="G25" s="249" t="s">
        <v>30</v>
      </c>
      <c r="H25" s="249"/>
      <c r="I25" s="249" t="s">
        <v>31</v>
      </c>
      <c r="J25" s="255"/>
      <c r="K25" s="248" t="s">
        <v>29</v>
      </c>
      <c r="L25" s="249"/>
      <c r="M25" s="249" t="s">
        <v>30</v>
      </c>
      <c r="N25" s="249"/>
      <c r="O25" s="249" t="s">
        <v>31</v>
      </c>
      <c r="P25" s="253"/>
      <c r="Q25" s="252" t="s">
        <v>29</v>
      </c>
      <c r="R25" s="249"/>
      <c r="S25" s="249" t="s">
        <v>30</v>
      </c>
      <c r="T25" s="249"/>
      <c r="U25" s="249" t="s">
        <v>31</v>
      </c>
      <c r="V25" s="253"/>
      <c r="AU25" s="248" t="s">
        <v>34</v>
      </c>
      <c r="AV25" s="249"/>
      <c r="AW25" s="249"/>
      <c r="AX25" s="255"/>
      <c r="AY25" s="250" t="s">
        <v>29</v>
      </c>
      <c r="AZ25" s="234"/>
      <c r="BA25" s="234" t="s">
        <v>30</v>
      </c>
      <c r="BB25" s="234"/>
      <c r="BC25" s="234" t="s">
        <v>31</v>
      </c>
      <c r="BD25" s="235"/>
      <c r="BE25" s="248" t="s">
        <v>29</v>
      </c>
      <c r="BF25" s="249"/>
      <c r="BG25" s="234" t="s">
        <v>30</v>
      </c>
      <c r="BH25" s="234"/>
      <c r="BI25" s="234" t="s">
        <v>31</v>
      </c>
      <c r="BJ25" s="251"/>
      <c r="BK25" s="283" t="s">
        <v>29</v>
      </c>
      <c r="BL25" s="234"/>
      <c r="BM25" s="234" t="s">
        <v>30</v>
      </c>
      <c r="BN25" s="234"/>
      <c r="BO25" s="249" t="s">
        <v>31</v>
      </c>
      <c r="BP25" s="253"/>
    </row>
    <row r="26" spans="1:68" ht="25.5" customHeight="1" thickTop="1" x14ac:dyDescent="0.55000000000000004">
      <c r="A26" s="232" t="s">
        <v>35</v>
      </c>
      <c r="B26" s="237" t="s">
        <v>52</v>
      </c>
      <c r="C26" s="275"/>
      <c r="D26" s="276"/>
      <c r="E26" s="277"/>
      <c r="F26" s="278"/>
      <c r="G26" s="278"/>
      <c r="H26" s="279"/>
      <c r="I26" s="29"/>
      <c r="J26" s="53"/>
      <c r="K26" s="30"/>
      <c r="L26" s="63"/>
      <c r="M26" s="280"/>
      <c r="N26" s="279"/>
      <c r="O26" s="29"/>
      <c r="P26" s="52"/>
      <c r="Q26" s="31"/>
      <c r="R26" s="63"/>
      <c r="S26" s="280"/>
      <c r="T26" s="279"/>
      <c r="U26" s="29"/>
      <c r="V26" s="52"/>
      <c r="AU26" s="232" t="s">
        <v>35</v>
      </c>
      <c r="AV26" s="237" t="s">
        <v>52</v>
      </c>
      <c r="AW26" s="275"/>
      <c r="AX26" s="275"/>
      <c r="AY26" s="303" t="s">
        <v>125</v>
      </c>
      <c r="AZ26" s="304"/>
      <c r="BA26" s="304"/>
      <c r="BB26" s="305"/>
      <c r="BC26" s="119"/>
      <c r="BD26" s="123"/>
      <c r="BE26" s="31"/>
      <c r="BF26" s="53"/>
      <c r="BG26" s="312" t="s">
        <v>126</v>
      </c>
      <c r="BH26" s="313"/>
      <c r="BI26" s="119">
        <v>11</v>
      </c>
      <c r="BJ26" s="127"/>
      <c r="BK26" s="166" t="s">
        <v>128</v>
      </c>
      <c r="BL26" s="167"/>
      <c r="BM26" s="167"/>
      <c r="BN26" s="168"/>
      <c r="BO26" s="31"/>
      <c r="BP26" s="52"/>
    </row>
    <row r="27" spans="1:68" ht="25.5" customHeight="1" x14ac:dyDescent="0.55000000000000004">
      <c r="A27" s="232"/>
      <c r="B27" s="223" t="s">
        <v>53</v>
      </c>
      <c r="C27" s="222"/>
      <c r="D27" s="224"/>
      <c r="E27" s="277"/>
      <c r="F27" s="278"/>
      <c r="G27" s="278"/>
      <c r="H27" s="279"/>
      <c r="I27" s="4"/>
      <c r="J27" s="55"/>
      <c r="K27" s="6"/>
      <c r="L27" s="47"/>
      <c r="M27" s="280"/>
      <c r="N27" s="279"/>
      <c r="O27" s="4"/>
      <c r="P27" s="54"/>
      <c r="Q27" s="7"/>
      <c r="R27" s="47"/>
      <c r="S27" s="280"/>
      <c r="T27" s="279"/>
      <c r="U27" s="4"/>
      <c r="V27" s="54"/>
      <c r="AU27" s="232"/>
      <c r="AV27" s="223" t="s">
        <v>53</v>
      </c>
      <c r="AW27" s="222"/>
      <c r="AX27" s="222"/>
      <c r="AY27" s="306"/>
      <c r="AZ27" s="307"/>
      <c r="BA27" s="307"/>
      <c r="BB27" s="308"/>
      <c r="BC27" s="4">
        <v>30</v>
      </c>
      <c r="BD27" s="124"/>
      <c r="BE27" s="7"/>
      <c r="BF27" s="55"/>
      <c r="BG27" s="314"/>
      <c r="BH27" s="315"/>
      <c r="BI27" s="4">
        <v>10</v>
      </c>
      <c r="BJ27" s="54"/>
      <c r="BK27" s="169"/>
      <c r="BL27" s="170"/>
      <c r="BM27" s="170"/>
      <c r="BN27" s="171"/>
      <c r="BO27" s="7"/>
      <c r="BP27" s="54"/>
    </row>
    <row r="28" spans="1:68" ht="25.5" customHeight="1" x14ac:dyDescent="0.55000000000000004">
      <c r="A28" s="232"/>
      <c r="B28" s="223" t="s">
        <v>54</v>
      </c>
      <c r="C28" s="222"/>
      <c r="D28" s="224"/>
      <c r="E28" s="277"/>
      <c r="F28" s="278"/>
      <c r="G28" s="278"/>
      <c r="H28" s="279"/>
      <c r="I28" s="4"/>
      <c r="J28" s="55"/>
      <c r="K28" s="6"/>
      <c r="L28" s="47"/>
      <c r="M28" s="280"/>
      <c r="N28" s="279"/>
      <c r="O28" s="4"/>
      <c r="P28" s="54"/>
      <c r="Q28" s="7"/>
      <c r="R28" s="47"/>
      <c r="S28" s="280"/>
      <c r="T28" s="279"/>
      <c r="U28" s="4"/>
      <c r="V28" s="54"/>
      <c r="AU28" s="232"/>
      <c r="AV28" s="223" t="s">
        <v>54</v>
      </c>
      <c r="AW28" s="222"/>
      <c r="AX28" s="222"/>
      <c r="AY28" s="306"/>
      <c r="AZ28" s="307"/>
      <c r="BA28" s="307"/>
      <c r="BB28" s="308"/>
      <c r="BC28" s="4"/>
      <c r="BD28" s="124"/>
      <c r="BE28" s="7"/>
      <c r="BF28" s="55"/>
      <c r="BG28" s="314"/>
      <c r="BH28" s="315"/>
      <c r="BI28" s="4">
        <v>5</v>
      </c>
      <c r="BJ28" s="54"/>
      <c r="BK28" s="169"/>
      <c r="BL28" s="170"/>
      <c r="BM28" s="170"/>
      <c r="BN28" s="171"/>
      <c r="BO28" s="7"/>
      <c r="BP28" s="54"/>
    </row>
    <row r="29" spans="1:68" ht="25.5" customHeight="1" thickBot="1" x14ac:dyDescent="0.6">
      <c r="A29" s="232"/>
      <c r="B29" s="235" t="s">
        <v>55</v>
      </c>
      <c r="C29" s="218"/>
      <c r="D29" s="219"/>
      <c r="E29" s="277"/>
      <c r="F29" s="278"/>
      <c r="G29" s="278"/>
      <c r="H29" s="279"/>
      <c r="I29" s="16"/>
      <c r="J29" s="57"/>
      <c r="K29" s="112"/>
      <c r="L29" s="50"/>
      <c r="M29" s="280"/>
      <c r="N29" s="279"/>
      <c r="O29" s="16"/>
      <c r="P29" s="56"/>
      <c r="Q29" s="113"/>
      <c r="R29" s="50"/>
      <c r="S29" s="280"/>
      <c r="T29" s="279"/>
      <c r="U29" s="16"/>
      <c r="V29" s="56"/>
      <c r="AU29" s="232"/>
      <c r="AV29" s="235" t="s">
        <v>55</v>
      </c>
      <c r="AW29" s="218"/>
      <c r="AX29" s="218"/>
      <c r="AY29" s="309"/>
      <c r="AZ29" s="310"/>
      <c r="BA29" s="310"/>
      <c r="BB29" s="311"/>
      <c r="BC29" s="125">
        <v>1</v>
      </c>
      <c r="BD29" s="126"/>
      <c r="BE29" s="113"/>
      <c r="BF29" s="57"/>
      <c r="BG29" s="316"/>
      <c r="BH29" s="317"/>
      <c r="BI29" s="125">
        <v>5</v>
      </c>
      <c r="BJ29" s="128"/>
      <c r="BK29" s="172"/>
      <c r="BL29" s="173"/>
      <c r="BM29" s="173"/>
      <c r="BN29" s="174"/>
      <c r="BO29" s="113"/>
      <c r="BP29" s="56"/>
    </row>
    <row r="30" spans="1:68" ht="25.5" customHeight="1" thickTop="1" thickBot="1" x14ac:dyDescent="0.6">
      <c r="A30" s="153" t="s">
        <v>36</v>
      </c>
      <c r="B30" s="154"/>
      <c r="C30" s="154"/>
      <c r="D30" s="212"/>
      <c r="E30" s="150"/>
      <c r="F30" s="151"/>
      <c r="G30" s="151"/>
      <c r="H30" s="151"/>
      <c r="I30" s="151"/>
      <c r="J30" s="152"/>
      <c r="K30" s="150"/>
      <c r="L30" s="151"/>
      <c r="M30" s="151"/>
      <c r="N30" s="151"/>
      <c r="O30" s="151"/>
      <c r="P30" s="152"/>
      <c r="Q30" s="150"/>
      <c r="R30" s="151"/>
      <c r="S30" s="154">
        <f>I26+I27+I28+I29+K26+K27+K28+K29+O26+O27+O28+O29+Q26+Q27+Q28+Q29+U26+U27+U28+U29</f>
        <v>0</v>
      </c>
      <c r="T30" s="155"/>
      <c r="U30" s="229">
        <f>J26+J27+J28+J29+L26+L27+L28+L29+P26+P27+P28+P29+R26+R27+R28+R29+V26+V27+V28+V29</f>
        <v>0</v>
      </c>
      <c r="V30" s="230"/>
      <c r="AU30" s="153" t="s">
        <v>36</v>
      </c>
      <c r="AV30" s="154"/>
      <c r="AW30" s="154"/>
      <c r="AX30" s="212"/>
      <c r="AY30" s="281"/>
      <c r="AZ30" s="243"/>
      <c r="BA30" s="243"/>
      <c r="BB30" s="243"/>
      <c r="BC30" s="243"/>
      <c r="BD30" s="282"/>
      <c r="BE30" s="150"/>
      <c r="BF30" s="151"/>
      <c r="BG30" s="243"/>
      <c r="BH30" s="243"/>
      <c r="BI30" s="243"/>
      <c r="BJ30" s="282"/>
      <c r="BK30" s="281"/>
      <c r="BL30" s="243"/>
      <c r="BM30" s="199" t="e">
        <f>BC26+BC27+BC28+BC29+BE26+BE27+BE28+BE29+BI26+BI27+BI28+BI29+BK26+BK27+BK28+BK29+BO26+BO27+BO28+BO29</f>
        <v>#VALUE!</v>
      </c>
      <c r="BN30" s="245"/>
      <c r="BO30" s="229">
        <f>BD26+BD27+BD28+BD29+BF26+BF27+BF28+BF29+BJ26+BJ27+BJ28+BJ29+BL26+BL27+BL28+BL29+BP26+BP27+BP28+BP29</f>
        <v>0</v>
      </c>
      <c r="BP30" s="230"/>
    </row>
    <row r="31" spans="1:68" ht="25.5" customHeight="1" x14ac:dyDescent="0.55000000000000004">
      <c r="A31" s="232" t="s">
        <v>37</v>
      </c>
      <c r="B31" s="237" t="s">
        <v>56</v>
      </c>
      <c r="C31" s="275"/>
      <c r="D31" s="276"/>
      <c r="E31" s="277"/>
      <c r="F31" s="278"/>
      <c r="G31" s="278"/>
      <c r="H31" s="279"/>
      <c r="I31" s="29"/>
      <c r="J31" s="53"/>
      <c r="K31" s="30"/>
      <c r="L31" s="63"/>
      <c r="M31" s="280"/>
      <c r="N31" s="279"/>
      <c r="O31" s="29"/>
      <c r="P31" s="52"/>
      <c r="Q31" s="31"/>
      <c r="R31" s="63"/>
      <c r="S31" s="280"/>
      <c r="T31" s="279"/>
      <c r="U31" s="29"/>
      <c r="V31" s="52"/>
      <c r="AU31" s="232" t="s">
        <v>37</v>
      </c>
      <c r="AV31" s="237" t="s">
        <v>56</v>
      </c>
      <c r="AW31" s="275"/>
      <c r="AX31" s="276"/>
      <c r="AY31" s="277"/>
      <c r="AZ31" s="278"/>
      <c r="BA31" s="278"/>
      <c r="BB31" s="279"/>
      <c r="BC31" s="29"/>
      <c r="BD31" s="53"/>
      <c r="BE31" s="30"/>
      <c r="BF31" s="63"/>
      <c r="BG31" s="280"/>
      <c r="BH31" s="279"/>
      <c r="BI31" s="29"/>
      <c r="BJ31" s="52"/>
      <c r="BK31" s="31"/>
      <c r="BL31" s="63"/>
      <c r="BM31" s="280"/>
      <c r="BN31" s="279"/>
      <c r="BO31" s="29"/>
      <c r="BP31" s="52"/>
    </row>
    <row r="32" spans="1:68" ht="25.5" customHeight="1" x14ac:dyDescent="0.55000000000000004">
      <c r="A32" s="232"/>
      <c r="B32" s="223" t="s">
        <v>57</v>
      </c>
      <c r="C32" s="222"/>
      <c r="D32" s="224"/>
      <c r="E32" s="277"/>
      <c r="F32" s="278"/>
      <c r="G32" s="278"/>
      <c r="H32" s="279"/>
      <c r="I32" s="4"/>
      <c r="J32" s="55"/>
      <c r="K32" s="6"/>
      <c r="L32" s="47"/>
      <c r="M32" s="280"/>
      <c r="N32" s="279"/>
      <c r="O32" s="4"/>
      <c r="P32" s="54"/>
      <c r="Q32" s="7"/>
      <c r="R32" s="47"/>
      <c r="S32" s="280"/>
      <c r="T32" s="279"/>
      <c r="U32" s="4"/>
      <c r="V32" s="54"/>
      <c r="AU32" s="232"/>
      <c r="AV32" s="223" t="s">
        <v>57</v>
      </c>
      <c r="AW32" s="222"/>
      <c r="AX32" s="224"/>
      <c r="AY32" s="277"/>
      <c r="AZ32" s="278"/>
      <c r="BA32" s="278"/>
      <c r="BB32" s="279"/>
      <c r="BC32" s="4"/>
      <c r="BD32" s="55"/>
      <c r="BE32" s="6"/>
      <c r="BF32" s="47"/>
      <c r="BG32" s="280"/>
      <c r="BH32" s="279"/>
      <c r="BI32" s="4"/>
      <c r="BJ32" s="54"/>
      <c r="BK32" s="7"/>
      <c r="BL32" s="47"/>
      <c r="BM32" s="280"/>
      <c r="BN32" s="279"/>
      <c r="BO32" s="4"/>
      <c r="BP32" s="54"/>
    </row>
    <row r="33" spans="1:68" ht="25.5" customHeight="1" thickBot="1" x14ac:dyDescent="0.6">
      <c r="A33" s="232"/>
      <c r="B33" s="235" t="s">
        <v>58</v>
      </c>
      <c r="C33" s="218"/>
      <c r="D33" s="219"/>
      <c r="E33" s="277"/>
      <c r="F33" s="278"/>
      <c r="G33" s="278"/>
      <c r="H33" s="279"/>
      <c r="I33" s="16"/>
      <c r="J33" s="57"/>
      <c r="K33" s="112"/>
      <c r="L33" s="50"/>
      <c r="M33" s="280"/>
      <c r="N33" s="279"/>
      <c r="O33" s="16"/>
      <c r="P33" s="56"/>
      <c r="Q33" s="113"/>
      <c r="R33" s="50"/>
      <c r="S33" s="280"/>
      <c r="T33" s="279"/>
      <c r="U33" s="16"/>
      <c r="V33" s="56"/>
      <c r="AU33" s="232"/>
      <c r="AV33" s="235" t="s">
        <v>58</v>
      </c>
      <c r="AW33" s="218"/>
      <c r="AX33" s="219"/>
      <c r="AY33" s="277"/>
      <c r="AZ33" s="278"/>
      <c r="BA33" s="278"/>
      <c r="BB33" s="279"/>
      <c r="BC33" s="16"/>
      <c r="BD33" s="57"/>
      <c r="BE33" s="112"/>
      <c r="BF33" s="50"/>
      <c r="BG33" s="280"/>
      <c r="BH33" s="279"/>
      <c r="BI33" s="16"/>
      <c r="BJ33" s="56"/>
      <c r="BK33" s="113"/>
      <c r="BL33" s="50"/>
      <c r="BM33" s="280"/>
      <c r="BN33" s="279"/>
      <c r="BO33" s="16"/>
      <c r="BP33" s="56"/>
    </row>
    <row r="34" spans="1:68" ht="25.5" customHeight="1" thickBot="1" x14ac:dyDescent="0.6">
      <c r="A34" s="153" t="s">
        <v>38</v>
      </c>
      <c r="B34" s="154"/>
      <c r="C34" s="154"/>
      <c r="D34" s="212"/>
      <c r="E34" s="150"/>
      <c r="F34" s="151"/>
      <c r="G34" s="151"/>
      <c r="H34" s="151"/>
      <c r="I34" s="151"/>
      <c r="J34" s="152"/>
      <c r="K34" s="150"/>
      <c r="L34" s="151"/>
      <c r="M34" s="151"/>
      <c r="N34" s="151"/>
      <c r="O34" s="151"/>
      <c r="P34" s="152"/>
      <c r="Q34" s="150"/>
      <c r="R34" s="151"/>
      <c r="S34" s="154">
        <f>I31+I32+I33+K31+K32+K33+O31+O32+O33+Q31+Q32+Q33+U31+U32+U33</f>
        <v>0</v>
      </c>
      <c r="T34" s="155"/>
      <c r="U34" s="229">
        <f>J31+J32+J33+L31+L32+L33+P31+P32+P33+R31+R32+R33+V31+V32+V33</f>
        <v>0</v>
      </c>
      <c r="V34" s="230"/>
      <c r="AU34" s="153" t="s">
        <v>38</v>
      </c>
      <c r="AV34" s="154"/>
      <c r="AW34" s="154"/>
      <c r="AX34" s="212"/>
      <c r="AY34" s="150"/>
      <c r="AZ34" s="151"/>
      <c r="BA34" s="151"/>
      <c r="BB34" s="151"/>
      <c r="BC34" s="151"/>
      <c r="BD34" s="152"/>
      <c r="BE34" s="150"/>
      <c r="BF34" s="151"/>
      <c r="BG34" s="151"/>
      <c r="BH34" s="151"/>
      <c r="BI34" s="151"/>
      <c r="BJ34" s="152"/>
      <c r="BK34" s="150"/>
      <c r="BL34" s="151"/>
      <c r="BM34" s="154">
        <f>BC31+BC32+BC33+BE31+BE32+BE33+BI31+BI32+BI33+BK31+BK32+BK33+BO31+BO32+BO33</f>
        <v>0</v>
      </c>
      <c r="BN34" s="155"/>
      <c r="BO34" s="229">
        <f>BD31+BD32+BD33+BF31+BF32+BF33+BJ31+BJ32+BJ33+BL31+BL32+BL33+BP31+BP32+BP33</f>
        <v>0</v>
      </c>
      <c r="BP34" s="230"/>
    </row>
    <row r="36" spans="1:68" ht="25.5" customHeight="1" thickBot="1" x14ac:dyDescent="0.6">
      <c r="A36" s="210" t="s">
        <v>74</v>
      </c>
      <c r="B36" s="210"/>
      <c r="C36" s="210"/>
      <c r="D36" s="210"/>
      <c r="E36" s="210"/>
      <c r="F36" s="210"/>
      <c r="G36" s="210"/>
      <c r="H36" s="210"/>
      <c r="I36" s="210"/>
      <c r="J36" s="210"/>
      <c r="K36" s="210"/>
      <c r="L36" s="210"/>
      <c r="M36" s="210"/>
      <c r="N36" s="210"/>
      <c r="O36" s="210"/>
      <c r="P36" s="211" t="s">
        <v>0</v>
      </c>
      <c r="Q36" s="211"/>
      <c r="R36" s="211"/>
      <c r="S36" s="194" t="s">
        <v>16</v>
      </c>
      <c r="T36" s="194"/>
      <c r="U36" s="194"/>
      <c r="V36" s="194"/>
      <c r="AU36" s="210" t="s">
        <v>74</v>
      </c>
      <c r="AV36" s="210"/>
      <c r="AW36" s="210"/>
      <c r="AX36" s="210"/>
      <c r="AY36" s="210"/>
      <c r="AZ36" s="210"/>
      <c r="BA36" s="210"/>
      <c r="BB36" s="210"/>
      <c r="BC36" s="210"/>
      <c r="BD36" s="210"/>
      <c r="BE36" s="210"/>
      <c r="BF36" s="210"/>
      <c r="BG36" s="210"/>
      <c r="BH36" s="210"/>
      <c r="BI36" s="210"/>
      <c r="BJ36" s="211" t="s">
        <v>0</v>
      </c>
      <c r="BK36" s="211"/>
      <c r="BL36" s="211"/>
      <c r="BM36" s="194" t="s">
        <v>16</v>
      </c>
      <c r="BN36" s="194"/>
      <c r="BO36" s="194"/>
      <c r="BP36" s="194"/>
    </row>
    <row r="37" spans="1:68" ht="25.5" customHeight="1" thickBot="1" x14ac:dyDescent="0.6">
      <c r="A37" s="153" t="s">
        <v>17</v>
      </c>
      <c r="B37" s="154"/>
      <c r="C37" s="154" t="str">
        <f>$C$6&amp;""</f>
        <v/>
      </c>
      <c r="D37" s="154"/>
      <c r="E37" s="154"/>
      <c r="F37" s="154"/>
      <c r="G37" s="154"/>
      <c r="H37" s="154"/>
      <c r="I37" s="154"/>
      <c r="J37" s="154"/>
      <c r="K37" s="154"/>
      <c r="L37" s="154"/>
      <c r="M37" s="154"/>
      <c r="N37" s="212"/>
      <c r="Q37" s="213">
        <f ca="1">TODAY()</f>
        <v>46114</v>
      </c>
      <c r="R37" s="213"/>
      <c r="S37" s="213"/>
      <c r="T37" s="213"/>
      <c r="U37" s="213"/>
      <c r="V37" s="213"/>
      <c r="AU37" s="153" t="s">
        <v>17</v>
      </c>
      <c r="AV37" s="154"/>
      <c r="AW37" s="154" t="s">
        <v>123</v>
      </c>
      <c r="AX37" s="154"/>
      <c r="AY37" s="154"/>
      <c r="AZ37" s="154"/>
      <c r="BA37" s="154"/>
      <c r="BB37" s="154"/>
      <c r="BC37" s="154"/>
      <c r="BD37" s="154"/>
      <c r="BE37" s="154"/>
      <c r="BF37" s="154"/>
      <c r="BG37" s="154"/>
      <c r="BH37" s="212"/>
      <c r="BK37" s="213">
        <f ca="1">TODAY()</f>
        <v>46114</v>
      </c>
      <c r="BL37" s="213"/>
      <c r="BM37" s="213"/>
      <c r="BN37" s="213"/>
      <c r="BO37" s="213"/>
      <c r="BP37" s="213"/>
    </row>
    <row r="38" spans="1:68" ht="4.5" customHeight="1" thickBot="1" x14ac:dyDescent="0.6"/>
    <row r="39" spans="1:68" ht="25.5" customHeight="1" x14ac:dyDescent="0.55000000000000004">
      <c r="A39" s="214" t="s">
        <v>32</v>
      </c>
      <c r="B39" s="215"/>
      <c r="C39" s="215"/>
      <c r="D39" s="216"/>
      <c r="E39" s="40" t="str">
        <f>$E$8&amp;""</f>
        <v/>
      </c>
      <c r="F39" s="41" t="s">
        <v>21</v>
      </c>
      <c r="G39" s="41" t="str">
        <f>$G$8&amp;""</f>
        <v/>
      </c>
      <c r="H39" s="41" t="s">
        <v>23</v>
      </c>
      <c r="I39" s="41" t="str">
        <f>$I$8&amp;""</f>
        <v/>
      </c>
      <c r="J39" s="88" t="s">
        <v>25</v>
      </c>
      <c r="K39" s="40" t="str">
        <f>$K$8&amp;""</f>
        <v/>
      </c>
      <c r="L39" s="41" t="s">
        <v>21</v>
      </c>
      <c r="M39" s="41" t="str">
        <f>$M$8&amp;""</f>
        <v/>
      </c>
      <c r="N39" s="41" t="s">
        <v>23</v>
      </c>
      <c r="O39" s="41" t="str">
        <f>$O$8&amp;""</f>
        <v/>
      </c>
      <c r="P39" s="88" t="s">
        <v>25</v>
      </c>
      <c r="Q39" s="89" t="str">
        <f>$Q$8&amp;""</f>
        <v/>
      </c>
      <c r="R39" s="41" t="s">
        <v>21</v>
      </c>
      <c r="S39" s="41" t="str">
        <f>$S$8&amp;""</f>
        <v/>
      </c>
      <c r="T39" s="41" t="s">
        <v>23</v>
      </c>
      <c r="U39" s="41" t="str">
        <f>$U$8&amp;""</f>
        <v/>
      </c>
      <c r="V39" s="88" t="s">
        <v>25</v>
      </c>
      <c r="AU39" s="214" t="s">
        <v>32</v>
      </c>
      <c r="AV39" s="215"/>
      <c r="AW39" s="215"/>
      <c r="AX39" s="216"/>
      <c r="AY39" s="40">
        <f>$AY$8</f>
        <v>5</v>
      </c>
      <c r="AZ39" s="41" t="s">
        <v>21</v>
      </c>
      <c r="BA39" s="41">
        <f>$BA$8</f>
        <v>1</v>
      </c>
      <c r="BB39" s="41" t="s">
        <v>23</v>
      </c>
      <c r="BC39" s="41" t="str">
        <f>$BC$8</f>
        <v>火</v>
      </c>
      <c r="BD39" s="88" t="s">
        <v>25</v>
      </c>
      <c r="BE39" s="40">
        <f>$BE$8</f>
        <v>5</v>
      </c>
      <c r="BF39" s="41" t="s">
        <v>21</v>
      </c>
      <c r="BG39" s="41">
        <f>$BG$8</f>
        <v>2</v>
      </c>
      <c r="BH39" s="41" t="s">
        <v>23</v>
      </c>
      <c r="BI39" s="41" t="str">
        <f>$BI$8</f>
        <v>水</v>
      </c>
      <c r="BJ39" s="88" t="s">
        <v>25</v>
      </c>
      <c r="BK39" s="89">
        <f>$BK$8</f>
        <v>5</v>
      </c>
      <c r="BL39" s="41" t="s">
        <v>21</v>
      </c>
      <c r="BM39" s="41">
        <f>$BM$8</f>
        <v>3</v>
      </c>
      <c r="BN39" s="41" t="s">
        <v>23</v>
      </c>
      <c r="BO39" s="41" t="str">
        <f>$BO$8</f>
        <v>木</v>
      </c>
      <c r="BP39" s="88" t="s">
        <v>25</v>
      </c>
    </row>
    <row r="40" spans="1:68" ht="25.5" customHeight="1" thickBot="1" x14ac:dyDescent="0.6">
      <c r="A40" s="248" t="s">
        <v>40</v>
      </c>
      <c r="B40" s="249"/>
      <c r="C40" s="249"/>
      <c r="D40" s="255"/>
      <c r="E40" s="248" t="s">
        <v>29</v>
      </c>
      <c r="F40" s="249"/>
      <c r="G40" s="249" t="s">
        <v>30</v>
      </c>
      <c r="H40" s="249"/>
      <c r="I40" s="249" t="s">
        <v>31</v>
      </c>
      <c r="J40" s="253"/>
      <c r="K40" s="248" t="s">
        <v>29</v>
      </c>
      <c r="L40" s="249"/>
      <c r="M40" s="249" t="s">
        <v>30</v>
      </c>
      <c r="N40" s="249"/>
      <c r="O40" s="249" t="s">
        <v>31</v>
      </c>
      <c r="P40" s="253"/>
      <c r="Q40" s="252" t="s">
        <v>29</v>
      </c>
      <c r="R40" s="249"/>
      <c r="S40" s="249" t="s">
        <v>30</v>
      </c>
      <c r="T40" s="249"/>
      <c r="U40" s="249" t="s">
        <v>31</v>
      </c>
      <c r="V40" s="253"/>
      <c r="AU40" s="248" t="s">
        <v>40</v>
      </c>
      <c r="AV40" s="249"/>
      <c r="AW40" s="249"/>
      <c r="AX40" s="255"/>
      <c r="AY40" s="250" t="s">
        <v>29</v>
      </c>
      <c r="AZ40" s="234"/>
      <c r="BA40" s="234" t="s">
        <v>30</v>
      </c>
      <c r="BB40" s="234"/>
      <c r="BC40" s="234" t="s">
        <v>31</v>
      </c>
      <c r="BD40" s="251"/>
      <c r="BE40" s="250" t="s">
        <v>29</v>
      </c>
      <c r="BF40" s="234"/>
      <c r="BG40" s="234" t="s">
        <v>30</v>
      </c>
      <c r="BH40" s="234"/>
      <c r="BI40" s="234" t="s">
        <v>31</v>
      </c>
      <c r="BJ40" s="251"/>
      <c r="BK40" s="252" t="s">
        <v>29</v>
      </c>
      <c r="BL40" s="249"/>
      <c r="BM40" s="249" t="s">
        <v>30</v>
      </c>
      <c r="BN40" s="249"/>
      <c r="BO40" s="249" t="s">
        <v>31</v>
      </c>
      <c r="BP40" s="253"/>
    </row>
    <row r="41" spans="1:68" ht="25.5" customHeight="1" thickTop="1" x14ac:dyDescent="0.55000000000000004">
      <c r="A41" s="272" t="s">
        <v>39</v>
      </c>
      <c r="B41" s="238" t="s">
        <v>41</v>
      </c>
      <c r="C41" s="238"/>
      <c r="D41" s="239"/>
      <c r="E41" s="114"/>
      <c r="F41" s="76"/>
      <c r="G41" s="104"/>
      <c r="H41" s="76"/>
      <c r="I41" s="104"/>
      <c r="J41" s="78"/>
      <c r="K41" s="114"/>
      <c r="L41" s="76"/>
      <c r="M41" s="104"/>
      <c r="N41" s="76"/>
      <c r="O41" s="104"/>
      <c r="P41" s="78"/>
      <c r="Q41" s="115"/>
      <c r="R41" s="76"/>
      <c r="S41" s="104"/>
      <c r="T41" s="76"/>
      <c r="U41" s="104"/>
      <c r="V41" s="78"/>
      <c r="AU41" s="272" t="s">
        <v>39</v>
      </c>
      <c r="AV41" s="238" t="s">
        <v>41</v>
      </c>
      <c r="AW41" s="238"/>
      <c r="AX41" s="239"/>
      <c r="AY41" s="129"/>
      <c r="AZ41" s="130"/>
      <c r="BA41" s="131">
        <v>31</v>
      </c>
      <c r="BB41" s="130"/>
      <c r="BC41" s="131"/>
      <c r="BD41" s="132"/>
      <c r="BE41" s="129"/>
      <c r="BF41" s="130"/>
      <c r="BG41" s="131">
        <v>15</v>
      </c>
      <c r="BH41" s="130"/>
      <c r="BI41" s="131"/>
      <c r="BJ41" s="132"/>
      <c r="BK41" s="115"/>
      <c r="BL41" s="76"/>
      <c r="BM41" s="104"/>
      <c r="BN41" s="76"/>
      <c r="BO41" s="104"/>
      <c r="BP41" s="78"/>
    </row>
    <row r="42" spans="1:68" ht="25.5" customHeight="1" thickBot="1" x14ac:dyDescent="0.6">
      <c r="A42" s="273"/>
      <c r="B42" s="249" t="s">
        <v>47</v>
      </c>
      <c r="C42" s="249"/>
      <c r="D42" s="255"/>
      <c r="E42" s="321"/>
      <c r="F42" s="259"/>
      <c r="G42" s="259"/>
      <c r="H42" s="259"/>
      <c r="I42" s="259"/>
      <c r="J42" s="266"/>
      <c r="K42" s="321"/>
      <c r="L42" s="259"/>
      <c r="M42" s="259"/>
      <c r="N42" s="259"/>
      <c r="O42" s="259"/>
      <c r="P42" s="266"/>
      <c r="Q42" s="321"/>
      <c r="R42" s="260"/>
      <c r="S42" s="255">
        <f>E41+G41+I41+K41+M41+O41+Q41+S41+U41</f>
        <v>0</v>
      </c>
      <c r="T42" s="252"/>
      <c r="U42" s="261">
        <f>F41+H41+J41+L41+N41+P41+R41+T41+V41</f>
        <v>0</v>
      </c>
      <c r="V42" s="262"/>
      <c r="AU42" s="273"/>
      <c r="AV42" s="249" t="s">
        <v>47</v>
      </c>
      <c r="AW42" s="249"/>
      <c r="AX42" s="255"/>
      <c r="AY42" s="263"/>
      <c r="AZ42" s="259"/>
      <c r="BA42" s="259"/>
      <c r="BB42" s="259"/>
      <c r="BC42" s="259"/>
      <c r="BD42" s="264"/>
      <c r="BE42" s="263"/>
      <c r="BF42" s="259"/>
      <c r="BG42" s="259"/>
      <c r="BH42" s="259"/>
      <c r="BI42" s="259"/>
      <c r="BJ42" s="264"/>
      <c r="BK42" s="259"/>
      <c r="BL42" s="260"/>
      <c r="BM42" s="255"/>
      <c r="BN42" s="252"/>
      <c r="BO42" s="261"/>
      <c r="BP42" s="262"/>
    </row>
    <row r="43" spans="1:68" ht="25.5" customHeight="1" x14ac:dyDescent="0.55000000000000004">
      <c r="A43" s="273"/>
      <c r="B43" s="215" t="s">
        <v>42</v>
      </c>
      <c r="C43" s="215"/>
      <c r="D43" s="216"/>
      <c r="E43" s="17"/>
      <c r="F43" s="80"/>
      <c r="G43" s="18"/>
      <c r="H43" s="80"/>
      <c r="I43" s="18"/>
      <c r="J43" s="81"/>
      <c r="K43" s="17"/>
      <c r="L43" s="80"/>
      <c r="M43" s="18"/>
      <c r="N43" s="80"/>
      <c r="O43" s="18"/>
      <c r="P43" s="81"/>
      <c r="Q43" s="19"/>
      <c r="R43" s="80"/>
      <c r="S43" s="18"/>
      <c r="T43" s="80"/>
      <c r="U43" s="18"/>
      <c r="V43" s="81"/>
      <c r="AU43" s="273"/>
      <c r="AV43" s="215" t="s">
        <v>42</v>
      </c>
      <c r="AW43" s="215"/>
      <c r="AX43" s="216"/>
      <c r="AY43" s="133"/>
      <c r="AZ43" s="80"/>
      <c r="BA43" s="18">
        <v>30</v>
      </c>
      <c r="BB43" s="80"/>
      <c r="BC43" s="18"/>
      <c r="BD43" s="134"/>
      <c r="BE43" s="133"/>
      <c r="BF43" s="80"/>
      <c r="BG43" s="18">
        <v>45</v>
      </c>
      <c r="BH43" s="80"/>
      <c r="BI43" s="18"/>
      <c r="BJ43" s="134"/>
      <c r="BK43" s="19"/>
      <c r="BL43" s="80"/>
      <c r="BM43" s="18"/>
      <c r="BN43" s="80"/>
      <c r="BO43" s="18"/>
      <c r="BP43" s="81"/>
    </row>
    <row r="44" spans="1:68" ht="25.5" customHeight="1" thickBot="1" x14ac:dyDescent="0.6">
      <c r="A44" s="273"/>
      <c r="B44" s="241" t="s">
        <v>48</v>
      </c>
      <c r="C44" s="241"/>
      <c r="D44" s="242"/>
      <c r="E44" s="322"/>
      <c r="F44" s="270"/>
      <c r="G44" s="270"/>
      <c r="H44" s="270"/>
      <c r="I44" s="270"/>
      <c r="J44" s="323"/>
      <c r="K44" s="322"/>
      <c r="L44" s="270"/>
      <c r="M44" s="270"/>
      <c r="N44" s="270"/>
      <c r="O44" s="270"/>
      <c r="P44" s="323"/>
      <c r="Q44" s="281"/>
      <c r="R44" s="244"/>
      <c r="S44" s="242">
        <f>E43+G43+I43+K43+M43+O43+Q43+S43+U43</f>
        <v>0</v>
      </c>
      <c r="T44" s="245"/>
      <c r="U44" s="246">
        <f>F43+H43+J43+L43+N43+P43+R43+T43+V43</f>
        <v>0</v>
      </c>
      <c r="V44" s="247"/>
      <c r="AU44" s="273"/>
      <c r="AV44" s="241" t="s">
        <v>48</v>
      </c>
      <c r="AW44" s="241"/>
      <c r="AX44" s="242"/>
      <c r="AY44" s="269"/>
      <c r="AZ44" s="270"/>
      <c r="BA44" s="270"/>
      <c r="BB44" s="270"/>
      <c r="BC44" s="270"/>
      <c r="BD44" s="271"/>
      <c r="BE44" s="269"/>
      <c r="BF44" s="270"/>
      <c r="BG44" s="270"/>
      <c r="BH44" s="270"/>
      <c r="BI44" s="270"/>
      <c r="BJ44" s="271"/>
      <c r="BK44" s="243"/>
      <c r="BL44" s="244"/>
      <c r="BM44" s="242"/>
      <c r="BN44" s="245"/>
      <c r="BO44" s="246"/>
      <c r="BP44" s="247"/>
    </row>
    <row r="45" spans="1:68" ht="25.5" customHeight="1" x14ac:dyDescent="0.55000000000000004">
      <c r="A45" s="273"/>
      <c r="B45" s="215" t="s">
        <v>43</v>
      </c>
      <c r="C45" s="215"/>
      <c r="D45" s="216"/>
      <c r="E45" s="17"/>
      <c r="F45" s="80"/>
      <c r="G45" s="18"/>
      <c r="H45" s="80"/>
      <c r="I45" s="18"/>
      <c r="J45" s="81"/>
      <c r="K45" s="17"/>
      <c r="L45" s="80"/>
      <c r="M45" s="18"/>
      <c r="N45" s="80"/>
      <c r="O45" s="18"/>
      <c r="P45" s="81"/>
      <c r="Q45" s="19"/>
      <c r="R45" s="80"/>
      <c r="S45" s="18"/>
      <c r="T45" s="80"/>
      <c r="U45" s="18"/>
      <c r="V45" s="81"/>
      <c r="AU45" s="273"/>
      <c r="AV45" s="215" t="s">
        <v>43</v>
      </c>
      <c r="AW45" s="215"/>
      <c r="AX45" s="216"/>
      <c r="AY45" s="133"/>
      <c r="AZ45" s="80"/>
      <c r="BA45" s="18">
        <v>30</v>
      </c>
      <c r="BB45" s="80"/>
      <c r="BC45" s="18"/>
      <c r="BD45" s="134"/>
      <c r="BE45" s="133"/>
      <c r="BF45" s="80"/>
      <c r="BG45" s="18">
        <v>17</v>
      </c>
      <c r="BH45" s="80"/>
      <c r="BI45" s="18"/>
      <c r="BJ45" s="134"/>
      <c r="BK45" s="19"/>
      <c r="BL45" s="80"/>
      <c r="BM45" s="18"/>
      <c r="BN45" s="80"/>
      <c r="BO45" s="18"/>
      <c r="BP45" s="81"/>
    </row>
    <row r="46" spans="1:68" ht="25.5" customHeight="1" thickBot="1" x14ac:dyDescent="0.6">
      <c r="A46" s="273"/>
      <c r="B46" s="241" t="s">
        <v>49</v>
      </c>
      <c r="C46" s="241"/>
      <c r="D46" s="242"/>
      <c r="E46" s="322"/>
      <c r="F46" s="270"/>
      <c r="G46" s="270"/>
      <c r="H46" s="270"/>
      <c r="I46" s="270"/>
      <c r="J46" s="323"/>
      <c r="K46" s="322"/>
      <c r="L46" s="270"/>
      <c r="M46" s="270"/>
      <c r="N46" s="270"/>
      <c r="O46" s="270"/>
      <c r="P46" s="323"/>
      <c r="Q46" s="281"/>
      <c r="R46" s="244"/>
      <c r="S46" s="242">
        <f>E45+G45+I45+K45+M45+O45+Q45+S45+U45</f>
        <v>0</v>
      </c>
      <c r="T46" s="245"/>
      <c r="U46" s="246">
        <f>F45+H45+J45+L45+N45+P45+R45+T45+V45</f>
        <v>0</v>
      </c>
      <c r="V46" s="247"/>
      <c r="AU46" s="273"/>
      <c r="AV46" s="241" t="s">
        <v>49</v>
      </c>
      <c r="AW46" s="241"/>
      <c r="AX46" s="242"/>
      <c r="AY46" s="269"/>
      <c r="AZ46" s="270"/>
      <c r="BA46" s="270"/>
      <c r="BB46" s="270"/>
      <c r="BC46" s="270"/>
      <c r="BD46" s="271"/>
      <c r="BE46" s="269"/>
      <c r="BF46" s="270"/>
      <c r="BG46" s="270"/>
      <c r="BH46" s="270"/>
      <c r="BI46" s="270"/>
      <c r="BJ46" s="271"/>
      <c r="BK46" s="243"/>
      <c r="BL46" s="244"/>
      <c r="BM46" s="242"/>
      <c r="BN46" s="245"/>
      <c r="BO46" s="246"/>
      <c r="BP46" s="247"/>
    </row>
    <row r="47" spans="1:68" ht="25.5" customHeight="1" x14ac:dyDescent="0.55000000000000004">
      <c r="A47" s="273"/>
      <c r="B47" s="215" t="s">
        <v>44</v>
      </c>
      <c r="C47" s="215"/>
      <c r="D47" s="216"/>
      <c r="E47" s="17"/>
      <c r="F47" s="80"/>
      <c r="G47" s="18"/>
      <c r="H47" s="80"/>
      <c r="I47" s="18"/>
      <c r="J47" s="81"/>
      <c r="K47" s="17"/>
      <c r="L47" s="80"/>
      <c r="M47" s="18"/>
      <c r="N47" s="80"/>
      <c r="O47" s="18"/>
      <c r="P47" s="81"/>
      <c r="Q47" s="19"/>
      <c r="R47" s="80"/>
      <c r="S47" s="18"/>
      <c r="T47" s="80"/>
      <c r="U47" s="18"/>
      <c r="V47" s="81"/>
      <c r="AU47" s="273"/>
      <c r="AV47" s="215" t="s">
        <v>44</v>
      </c>
      <c r="AW47" s="215"/>
      <c r="AX47" s="216"/>
      <c r="AY47" s="133"/>
      <c r="AZ47" s="80"/>
      <c r="BA47" s="18">
        <v>2</v>
      </c>
      <c r="BB47" s="80"/>
      <c r="BC47" s="18"/>
      <c r="BD47" s="134"/>
      <c r="BE47" s="133"/>
      <c r="BF47" s="80"/>
      <c r="BG47" s="18">
        <v>19</v>
      </c>
      <c r="BH47" s="80"/>
      <c r="BI47" s="18"/>
      <c r="BJ47" s="134"/>
      <c r="BK47" s="19"/>
      <c r="BL47" s="80"/>
      <c r="BM47" s="18"/>
      <c r="BN47" s="80"/>
      <c r="BO47" s="18"/>
      <c r="BP47" s="81"/>
    </row>
    <row r="48" spans="1:68" ht="25.5" customHeight="1" thickBot="1" x14ac:dyDescent="0.6">
      <c r="A48" s="273"/>
      <c r="B48" s="241" t="s">
        <v>50</v>
      </c>
      <c r="C48" s="241"/>
      <c r="D48" s="242"/>
      <c r="E48" s="322"/>
      <c r="F48" s="270"/>
      <c r="G48" s="270"/>
      <c r="H48" s="270"/>
      <c r="I48" s="270"/>
      <c r="J48" s="323"/>
      <c r="K48" s="322"/>
      <c r="L48" s="270"/>
      <c r="M48" s="270"/>
      <c r="N48" s="270"/>
      <c r="O48" s="270"/>
      <c r="P48" s="323"/>
      <c r="Q48" s="281"/>
      <c r="R48" s="244"/>
      <c r="S48" s="242">
        <f>E47+G47+I47+K47+M47+O47+Q47+S47+U47</f>
        <v>0</v>
      </c>
      <c r="T48" s="245"/>
      <c r="U48" s="246">
        <f>F47+H47+J47+L47+N47+P47+R47+T47+V47</f>
        <v>0</v>
      </c>
      <c r="V48" s="247"/>
      <c r="AU48" s="273"/>
      <c r="AV48" s="241" t="s">
        <v>50</v>
      </c>
      <c r="AW48" s="241"/>
      <c r="AX48" s="242"/>
      <c r="AY48" s="269"/>
      <c r="AZ48" s="270"/>
      <c r="BA48" s="270"/>
      <c r="BB48" s="270"/>
      <c r="BC48" s="270"/>
      <c r="BD48" s="271"/>
      <c r="BE48" s="269"/>
      <c r="BF48" s="270"/>
      <c r="BG48" s="270"/>
      <c r="BH48" s="270"/>
      <c r="BI48" s="270"/>
      <c r="BJ48" s="271"/>
      <c r="BK48" s="243"/>
      <c r="BL48" s="244"/>
      <c r="BM48" s="242"/>
      <c r="BN48" s="245"/>
      <c r="BO48" s="246"/>
      <c r="BP48" s="247"/>
    </row>
    <row r="49" spans="1:68" ht="25.5" customHeight="1" x14ac:dyDescent="0.55000000000000004">
      <c r="A49" s="273"/>
      <c r="B49" s="215" t="s">
        <v>45</v>
      </c>
      <c r="C49" s="215"/>
      <c r="D49" s="216"/>
      <c r="E49" s="17"/>
      <c r="F49" s="80"/>
      <c r="G49" s="18"/>
      <c r="H49" s="80"/>
      <c r="I49" s="18"/>
      <c r="J49" s="81"/>
      <c r="K49" s="17"/>
      <c r="L49" s="80"/>
      <c r="M49" s="18"/>
      <c r="N49" s="80"/>
      <c r="O49" s="18"/>
      <c r="P49" s="81"/>
      <c r="Q49" s="19"/>
      <c r="R49" s="80"/>
      <c r="S49" s="18"/>
      <c r="T49" s="80"/>
      <c r="U49" s="18"/>
      <c r="V49" s="81"/>
      <c r="AU49" s="273"/>
      <c r="AV49" s="215" t="s">
        <v>45</v>
      </c>
      <c r="AW49" s="215"/>
      <c r="AX49" s="216"/>
      <c r="AY49" s="175" t="s">
        <v>125</v>
      </c>
      <c r="AZ49" s="176"/>
      <c r="BA49" s="176"/>
      <c r="BB49" s="176"/>
      <c r="BC49" s="176"/>
      <c r="BD49" s="177"/>
      <c r="BE49" s="184" t="s">
        <v>127</v>
      </c>
      <c r="BF49" s="176"/>
      <c r="BG49" s="176"/>
      <c r="BH49" s="176"/>
      <c r="BI49" s="176"/>
      <c r="BJ49" s="177"/>
      <c r="BK49" s="19"/>
      <c r="BL49" s="80"/>
      <c r="BM49" s="18"/>
      <c r="BN49" s="80"/>
      <c r="BO49" s="18"/>
      <c r="BP49" s="81"/>
    </row>
    <row r="50" spans="1:68" ht="25.5" customHeight="1" thickBot="1" x14ac:dyDescent="0.6">
      <c r="A50" s="274"/>
      <c r="B50" s="238" t="s">
        <v>51</v>
      </c>
      <c r="C50" s="238"/>
      <c r="D50" s="239"/>
      <c r="E50" s="322"/>
      <c r="F50" s="270"/>
      <c r="G50" s="270"/>
      <c r="H50" s="270"/>
      <c r="I50" s="270"/>
      <c r="J50" s="323"/>
      <c r="K50" s="322"/>
      <c r="L50" s="270"/>
      <c r="M50" s="270"/>
      <c r="N50" s="270"/>
      <c r="O50" s="270"/>
      <c r="P50" s="323"/>
      <c r="Q50" s="281"/>
      <c r="R50" s="244"/>
      <c r="S50" s="242">
        <f>E49+G49+I49+K49+M49+O49+Q49+S49+U49</f>
        <v>0</v>
      </c>
      <c r="T50" s="245"/>
      <c r="U50" s="246">
        <f>F49+H49+J49+L49+N49+P49+R49+T49+V49</f>
        <v>0</v>
      </c>
      <c r="V50" s="247"/>
      <c r="AU50" s="274"/>
      <c r="AV50" s="238" t="s">
        <v>51</v>
      </c>
      <c r="AW50" s="238"/>
      <c r="AX50" s="239"/>
      <c r="AY50" s="178"/>
      <c r="AZ50" s="179"/>
      <c r="BA50" s="179"/>
      <c r="BB50" s="179"/>
      <c r="BC50" s="179"/>
      <c r="BD50" s="180"/>
      <c r="BE50" s="178"/>
      <c r="BF50" s="179"/>
      <c r="BG50" s="179"/>
      <c r="BH50" s="179"/>
      <c r="BI50" s="179"/>
      <c r="BJ50" s="180"/>
      <c r="BK50" s="243"/>
      <c r="BL50" s="244"/>
      <c r="BM50" s="242"/>
      <c r="BN50" s="245"/>
      <c r="BO50" s="246"/>
      <c r="BP50" s="247"/>
    </row>
    <row r="51" spans="1:68" ht="25.5" customHeight="1" thickBot="1" x14ac:dyDescent="0.6">
      <c r="A51" s="267" t="s">
        <v>46</v>
      </c>
      <c r="B51" s="268"/>
      <c r="C51" s="268"/>
      <c r="D51" s="324"/>
      <c r="E51" s="322"/>
      <c r="F51" s="270"/>
      <c r="G51" s="270"/>
      <c r="H51" s="270"/>
      <c r="I51" s="270"/>
      <c r="J51" s="323"/>
      <c r="K51" s="322"/>
      <c r="L51" s="270"/>
      <c r="M51" s="270"/>
      <c r="N51" s="270"/>
      <c r="O51" s="270"/>
      <c r="P51" s="323"/>
      <c r="Q51" s="281"/>
      <c r="R51" s="244"/>
      <c r="S51" s="242">
        <f>S42+S44+S46+S48+S50</f>
        <v>0</v>
      </c>
      <c r="T51" s="245"/>
      <c r="U51" s="246">
        <f>U42+U44+U46+U48+U50</f>
        <v>0</v>
      </c>
      <c r="V51" s="247"/>
      <c r="AU51" s="267" t="s">
        <v>46</v>
      </c>
      <c r="AV51" s="268"/>
      <c r="AW51" s="268"/>
      <c r="AX51" s="228"/>
      <c r="AY51" s="181"/>
      <c r="AZ51" s="182"/>
      <c r="BA51" s="182"/>
      <c r="BB51" s="182"/>
      <c r="BC51" s="182"/>
      <c r="BD51" s="183"/>
      <c r="BE51" s="181"/>
      <c r="BF51" s="182"/>
      <c r="BG51" s="182"/>
      <c r="BH51" s="182"/>
      <c r="BI51" s="182"/>
      <c r="BJ51" s="183"/>
      <c r="BK51" s="243"/>
      <c r="BL51" s="244"/>
      <c r="BM51" s="242"/>
      <c r="BN51" s="245"/>
      <c r="BO51" s="246"/>
      <c r="BP51" s="247"/>
    </row>
    <row r="53" spans="1:68" ht="25.5" customHeight="1" x14ac:dyDescent="0.55000000000000004">
      <c r="A53" s="210" t="s">
        <v>108</v>
      </c>
      <c r="B53" s="210"/>
      <c r="C53" s="210"/>
      <c r="D53" s="210"/>
      <c r="E53" s="210"/>
      <c r="F53" s="210"/>
      <c r="G53" s="210"/>
      <c r="H53" s="210"/>
      <c r="I53" s="210"/>
      <c r="J53" s="210"/>
      <c r="K53" s="210"/>
      <c r="L53" s="210"/>
      <c r="M53" s="210"/>
      <c r="N53" s="210"/>
      <c r="O53" s="210"/>
      <c r="P53" s="211" t="s">
        <v>0</v>
      </c>
      <c r="Q53" s="211"/>
      <c r="R53" s="211"/>
      <c r="S53" s="194" t="s">
        <v>16</v>
      </c>
      <c r="T53" s="194"/>
      <c r="U53" s="194"/>
      <c r="V53" s="194"/>
      <c r="AU53" s="210" t="s">
        <v>108</v>
      </c>
      <c r="AV53" s="210"/>
      <c r="AW53" s="210"/>
      <c r="AX53" s="210"/>
      <c r="AY53" s="210"/>
      <c r="AZ53" s="210"/>
      <c r="BA53" s="210"/>
      <c r="BB53" s="210"/>
      <c r="BC53" s="210"/>
      <c r="BD53" s="210"/>
      <c r="BE53" s="210"/>
      <c r="BF53" s="210"/>
      <c r="BG53" s="210"/>
      <c r="BH53" s="210"/>
      <c r="BI53" s="210"/>
      <c r="BJ53" s="211" t="s">
        <v>0</v>
      </c>
      <c r="BK53" s="211"/>
      <c r="BL53" s="211"/>
      <c r="BM53" s="194" t="s">
        <v>16</v>
      </c>
      <c r="BN53" s="194"/>
      <c r="BO53" s="194"/>
      <c r="BP53" s="194"/>
    </row>
    <row r="54" spans="1:68" ht="25.5" customHeight="1" thickBot="1" x14ac:dyDescent="0.6">
      <c r="O54" s="194" t="s">
        <v>16</v>
      </c>
      <c r="P54" s="194"/>
      <c r="Q54" s="194"/>
      <c r="R54" s="194"/>
      <c r="S54" s="194"/>
      <c r="T54" s="194"/>
      <c r="U54" s="194"/>
      <c r="V54" s="194"/>
      <c r="BI54" s="194" t="s">
        <v>16</v>
      </c>
      <c r="BJ54" s="194"/>
      <c r="BK54" s="194"/>
      <c r="BL54" s="194"/>
      <c r="BM54" s="194"/>
      <c r="BN54" s="194"/>
      <c r="BO54" s="194"/>
      <c r="BP54" s="194"/>
    </row>
    <row r="55" spans="1:68" ht="25.5" customHeight="1" thickBot="1" x14ac:dyDescent="0.6">
      <c r="A55" s="153" t="s">
        <v>17</v>
      </c>
      <c r="B55" s="154"/>
      <c r="C55" s="154" t="str">
        <f>$C$6&amp;""</f>
        <v/>
      </c>
      <c r="D55" s="154"/>
      <c r="E55" s="154"/>
      <c r="F55" s="154"/>
      <c r="G55" s="154"/>
      <c r="H55" s="154"/>
      <c r="I55" s="154"/>
      <c r="J55" s="154"/>
      <c r="K55" s="154"/>
      <c r="L55" s="154"/>
      <c r="M55" s="154"/>
      <c r="N55" s="212"/>
      <c r="Q55" s="213">
        <f ca="1">TODAY()</f>
        <v>46114</v>
      </c>
      <c r="R55" s="213"/>
      <c r="S55" s="213"/>
      <c r="T55" s="213"/>
      <c r="U55" s="213"/>
      <c r="V55" s="213"/>
      <c r="AU55" s="153" t="s">
        <v>17</v>
      </c>
      <c r="AV55" s="154"/>
      <c r="AW55" s="154" t="s">
        <v>123</v>
      </c>
      <c r="AX55" s="154"/>
      <c r="AY55" s="154"/>
      <c r="AZ55" s="154"/>
      <c r="BA55" s="154"/>
      <c r="BB55" s="154"/>
      <c r="BC55" s="154"/>
      <c r="BD55" s="154"/>
      <c r="BE55" s="154"/>
      <c r="BF55" s="154"/>
      <c r="BG55" s="154"/>
      <c r="BH55" s="212"/>
      <c r="BK55" s="213">
        <f ca="1">TODAY()</f>
        <v>46114</v>
      </c>
      <c r="BL55" s="213"/>
      <c r="BM55" s="213"/>
      <c r="BN55" s="213"/>
      <c r="BO55" s="213"/>
      <c r="BP55" s="213"/>
    </row>
    <row r="56" spans="1:68" ht="4.5" customHeight="1" thickBot="1" x14ac:dyDescent="0.6"/>
    <row r="57" spans="1:68" ht="25.5" customHeight="1" x14ac:dyDescent="0.55000000000000004">
      <c r="A57" s="214" t="s">
        <v>32</v>
      </c>
      <c r="B57" s="215"/>
      <c r="C57" s="215"/>
      <c r="D57" s="216"/>
      <c r="E57" s="40" t="str">
        <f>$E$8&amp;""</f>
        <v/>
      </c>
      <c r="F57" s="41" t="s">
        <v>21</v>
      </c>
      <c r="G57" s="41" t="str">
        <f>$G$8&amp;""</f>
        <v/>
      </c>
      <c r="H57" s="41" t="s">
        <v>23</v>
      </c>
      <c r="I57" s="41" t="str">
        <f>$I$8&amp;""</f>
        <v/>
      </c>
      <c r="J57" s="88" t="s">
        <v>25</v>
      </c>
      <c r="K57" s="40" t="str">
        <f>$K$8&amp;""</f>
        <v/>
      </c>
      <c r="L57" s="41" t="s">
        <v>21</v>
      </c>
      <c r="M57" s="41" t="str">
        <f>$M$8&amp;""</f>
        <v/>
      </c>
      <c r="N57" s="41" t="s">
        <v>23</v>
      </c>
      <c r="O57" s="41" t="str">
        <f>$O$8&amp;""</f>
        <v/>
      </c>
      <c r="P57" s="88" t="s">
        <v>25</v>
      </c>
      <c r="Q57" s="89" t="str">
        <f>$Q$8&amp;""</f>
        <v/>
      </c>
      <c r="R57" s="41" t="s">
        <v>21</v>
      </c>
      <c r="S57" s="41" t="str">
        <f>$S$8&amp;""</f>
        <v/>
      </c>
      <c r="T57" s="41" t="s">
        <v>23</v>
      </c>
      <c r="U57" s="41" t="str">
        <f>$U$8&amp;""</f>
        <v/>
      </c>
      <c r="V57" s="88" t="s">
        <v>25</v>
      </c>
      <c r="AU57" s="214" t="s">
        <v>32</v>
      </c>
      <c r="AV57" s="215"/>
      <c r="AW57" s="215"/>
      <c r="AX57" s="216"/>
      <c r="AY57" s="40">
        <f>$AY$8</f>
        <v>5</v>
      </c>
      <c r="AZ57" s="41" t="s">
        <v>21</v>
      </c>
      <c r="BA57" s="41">
        <f>$BA$8</f>
        <v>1</v>
      </c>
      <c r="BB57" s="41" t="s">
        <v>23</v>
      </c>
      <c r="BC57" s="41" t="str">
        <f>$BC$8</f>
        <v>火</v>
      </c>
      <c r="BD57" s="88" t="s">
        <v>25</v>
      </c>
      <c r="BE57" s="40">
        <f>$BE$8</f>
        <v>5</v>
      </c>
      <c r="BF57" s="41" t="s">
        <v>21</v>
      </c>
      <c r="BG57" s="41">
        <f>$BG$8</f>
        <v>2</v>
      </c>
      <c r="BH57" s="41" t="s">
        <v>23</v>
      </c>
      <c r="BI57" s="41" t="str">
        <f>$BI$8</f>
        <v>水</v>
      </c>
      <c r="BJ57" s="88" t="s">
        <v>25</v>
      </c>
      <c r="BK57" s="89">
        <f>$BK$8</f>
        <v>5</v>
      </c>
      <c r="BL57" s="41" t="s">
        <v>21</v>
      </c>
      <c r="BM57" s="41">
        <f>$BM$8</f>
        <v>3</v>
      </c>
      <c r="BN57" s="41" t="s">
        <v>23</v>
      </c>
      <c r="BO57" s="41" t="str">
        <f>$BO$8</f>
        <v>木</v>
      </c>
      <c r="BP57" s="88" t="s">
        <v>25</v>
      </c>
    </row>
    <row r="58" spans="1:68" ht="25.5" customHeight="1" thickBot="1" x14ac:dyDescent="0.6">
      <c r="A58" s="248" t="s">
        <v>79</v>
      </c>
      <c r="B58" s="249"/>
      <c r="C58" s="249"/>
      <c r="D58" s="255"/>
      <c r="E58" s="248" t="s">
        <v>29</v>
      </c>
      <c r="F58" s="249"/>
      <c r="G58" s="249" t="s">
        <v>30</v>
      </c>
      <c r="H58" s="249"/>
      <c r="I58" s="249" t="s">
        <v>31</v>
      </c>
      <c r="J58" s="253"/>
      <c r="K58" s="248" t="s">
        <v>29</v>
      </c>
      <c r="L58" s="249"/>
      <c r="M58" s="249" t="s">
        <v>30</v>
      </c>
      <c r="N58" s="249"/>
      <c r="O58" s="249" t="s">
        <v>31</v>
      </c>
      <c r="P58" s="253"/>
      <c r="Q58" s="252" t="s">
        <v>29</v>
      </c>
      <c r="R58" s="249"/>
      <c r="S58" s="249" t="s">
        <v>30</v>
      </c>
      <c r="T58" s="249"/>
      <c r="U58" s="249" t="s">
        <v>31</v>
      </c>
      <c r="V58" s="253"/>
      <c r="AU58" s="248" t="s">
        <v>79</v>
      </c>
      <c r="AV58" s="249"/>
      <c r="AW58" s="249"/>
      <c r="AX58" s="255"/>
      <c r="AY58" s="250" t="s">
        <v>29</v>
      </c>
      <c r="AZ58" s="234"/>
      <c r="BA58" s="234" t="s">
        <v>30</v>
      </c>
      <c r="BB58" s="234"/>
      <c r="BC58" s="234" t="s">
        <v>31</v>
      </c>
      <c r="BD58" s="251"/>
      <c r="BE58" s="250" t="s">
        <v>29</v>
      </c>
      <c r="BF58" s="234"/>
      <c r="BG58" s="234" t="s">
        <v>30</v>
      </c>
      <c r="BH58" s="234"/>
      <c r="BI58" s="234" t="s">
        <v>31</v>
      </c>
      <c r="BJ58" s="251"/>
      <c r="BK58" s="252" t="s">
        <v>29</v>
      </c>
      <c r="BL58" s="249"/>
      <c r="BM58" s="249" t="s">
        <v>30</v>
      </c>
      <c r="BN58" s="249"/>
      <c r="BO58" s="249" t="s">
        <v>31</v>
      </c>
      <c r="BP58" s="253"/>
    </row>
    <row r="59" spans="1:68" ht="25.5" customHeight="1" thickTop="1" x14ac:dyDescent="0.55000000000000004">
      <c r="A59" s="232" t="s">
        <v>79</v>
      </c>
      <c r="B59" s="238" t="s">
        <v>77</v>
      </c>
      <c r="C59" s="238"/>
      <c r="D59" s="239"/>
      <c r="E59" s="114"/>
      <c r="F59" s="76"/>
      <c r="G59" s="104"/>
      <c r="H59" s="76"/>
      <c r="I59" s="104"/>
      <c r="J59" s="78"/>
      <c r="K59" s="114"/>
      <c r="L59" s="76"/>
      <c r="M59" s="104"/>
      <c r="N59" s="76"/>
      <c r="O59" s="104"/>
      <c r="P59" s="78"/>
      <c r="Q59" s="115"/>
      <c r="R59" s="76"/>
      <c r="S59" s="104"/>
      <c r="T59" s="76"/>
      <c r="U59" s="104"/>
      <c r="V59" s="78"/>
      <c r="AU59" s="232" t="s">
        <v>79</v>
      </c>
      <c r="AV59" s="238" t="s">
        <v>77</v>
      </c>
      <c r="AW59" s="238"/>
      <c r="AX59" s="239"/>
      <c r="AY59" s="129"/>
      <c r="AZ59" s="130"/>
      <c r="BA59" s="131">
        <v>29</v>
      </c>
      <c r="BB59" s="130"/>
      <c r="BC59" s="131"/>
      <c r="BD59" s="132"/>
      <c r="BE59" s="129"/>
      <c r="BF59" s="130"/>
      <c r="BG59" s="131">
        <v>11</v>
      </c>
      <c r="BH59" s="130"/>
      <c r="BI59" s="131"/>
      <c r="BJ59" s="132"/>
      <c r="BK59" s="115"/>
      <c r="BL59" s="76"/>
      <c r="BM59" s="104"/>
      <c r="BN59" s="76"/>
      <c r="BO59" s="104"/>
      <c r="BP59" s="78"/>
    </row>
    <row r="60" spans="1:68" ht="25.5" customHeight="1" thickBot="1" x14ac:dyDescent="0.6">
      <c r="A60" s="232"/>
      <c r="B60" s="249" t="s">
        <v>78</v>
      </c>
      <c r="C60" s="249"/>
      <c r="D60" s="255"/>
      <c r="E60" s="319"/>
      <c r="F60" s="257"/>
      <c r="G60" s="257"/>
      <c r="H60" s="257"/>
      <c r="I60" s="257"/>
      <c r="J60" s="320"/>
      <c r="K60" s="319"/>
      <c r="L60" s="257"/>
      <c r="M60" s="257"/>
      <c r="N60" s="257"/>
      <c r="O60" s="257"/>
      <c r="P60" s="320"/>
      <c r="Q60" s="321"/>
      <c r="R60" s="260"/>
      <c r="S60" s="255">
        <f>E59+G59+I59+K59+M59+O59+Q59+S59+U59</f>
        <v>0</v>
      </c>
      <c r="T60" s="252"/>
      <c r="U60" s="261">
        <f>F59+H59+J59+L59+N59+P59+R59+T59+V59</f>
        <v>0</v>
      </c>
      <c r="V60" s="262"/>
      <c r="AU60" s="232"/>
      <c r="AV60" s="249" t="s">
        <v>78</v>
      </c>
      <c r="AW60" s="249"/>
      <c r="AX60" s="255"/>
      <c r="AY60" s="256"/>
      <c r="AZ60" s="257"/>
      <c r="BA60" s="257"/>
      <c r="BB60" s="257"/>
      <c r="BC60" s="257"/>
      <c r="BD60" s="258"/>
      <c r="BE60" s="256"/>
      <c r="BF60" s="257"/>
      <c r="BG60" s="257"/>
      <c r="BH60" s="257"/>
      <c r="BI60" s="257"/>
      <c r="BJ60" s="258"/>
      <c r="BK60" s="259"/>
      <c r="BL60" s="260"/>
      <c r="BM60" s="255"/>
      <c r="BN60" s="252"/>
      <c r="BO60" s="261"/>
      <c r="BP60" s="262"/>
    </row>
    <row r="61" spans="1:68" ht="25.5" customHeight="1" x14ac:dyDescent="0.55000000000000004">
      <c r="A61" s="232"/>
      <c r="B61" s="215" t="s">
        <v>80</v>
      </c>
      <c r="C61" s="215"/>
      <c r="D61" s="216"/>
      <c r="E61" s="17"/>
      <c r="F61" s="80"/>
      <c r="G61" s="18"/>
      <c r="H61" s="80"/>
      <c r="I61" s="18"/>
      <c r="J61" s="81"/>
      <c r="K61" s="17"/>
      <c r="L61" s="80"/>
      <c r="M61" s="18"/>
      <c r="N61" s="80"/>
      <c r="O61" s="18"/>
      <c r="P61" s="81"/>
      <c r="Q61" s="19"/>
      <c r="R61" s="80"/>
      <c r="S61" s="18"/>
      <c r="T61" s="80"/>
      <c r="U61" s="18"/>
      <c r="V61" s="81"/>
      <c r="AU61" s="232"/>
      <c r="AV61" s="215" t="s">
        <v>80</v>
      </c>
      <c r="AW61" s="215"/>
      <c r="AX61" s="216"/>
      <c r="AY61" s="133"/>
      <c r="AZ61" s="80"/>
      <c r="BA61" s="18">
        <v>2</v>
      </c>
      <c r="BB61" s="80"/>
      <c r="BC61" s="18"/>
      <c r="BD61" s="134"/>
      <c r="BE61" s="133"/>
      <c r="BF61" s="80"/>
      <c r="BG61" s="18">
        <v>11</v>
      </c>
      <c r="BH61" s="80"/>
      <c r="BI61" s="18"/>
      <c r="BJ61" s="134"/>
      <c r="BK61" s="19"/>
      <c r="BL61" s="80"/>
      <c r="BM61" s="18"/>
      <c r="BN61" s="80"/>
      <c r="BO61" s="18"/>
      <c r="BP61" s="81"/>
    </row>
    <row r="62" spans="1:68" ht="25.5" customHeight="1" thickBot="1" x14ac:dyDescent="0.6">
      <c r="A62" s="232"/>
      <c r="B62" s="249" t="s">
        <v>81</v>
      </c>
      <c r="C62" s="249"/>
      <c r="D62" s="255"/>
      <c r="E62" s="319"/>
      <c r="F62" s="257"/>
      <c r="G62" s="257"/>
      <c r="H62" s="257"/>
      <c r="I62" s="257"/>
      <c r="J62" s="320"/>
      <c r="K62" s="319"/>
      <c r="L62" s="257"/>
      <c r="M62" s="257"/>
      <c r="N62" s="257"/>
      <c r="O62" s="257"/>
      <c r="P62" s="320"/>
      <c r="Q62" s="321"/>
      <c r="R62" s="260"/>
      <c r="S62" s="255">
        <f>E61+G61+I61+K61+M61+O61+Q61+S61+U61</f>
        <v>0</v>
      </c>
      <c r="T62" s="252"/>
      <c r="U62" s="261">
        <f>F61+H61+J61+L61+N61+P61+R61+T61+V61</f>
        <v>0</v>
      </c>
      <c r="V62" s="262"/>
      <c r="AU62" s="232"/>
      <c r="AV62" s="249" t="s">
        <v>81</v>
      </c>
      <c r="AW62" s="249"/>
      <c r="AX62" s="255"/>
      <c r="AY62" s="256"/>
      <c r="AZ62" s="257"/>
      <c r="BA62" s="257"/>
      <c r="BB62" s="257"/>
      <c r="BC62" s="257"/>
      <c r="BD62" s="258"/>
      <c r="BE62" s="256"/>
      <c r="BF62" s="257"/>
      <c r="BG62" s="257"/>
      <c r="BH62" s="257"/>
      <c r="BI62" s="257"/>
      <c r="BJ62" s="258"/>
      <c r="BK62" s="259"/>
      <c r="BL62" s="260"/>
      <c r="BM62" s="255"/>
      <c r="BN62" s="252"/>
      <c r="BO62" s="261"/>
      <c r="BP62" s="262"/>
    </row>
    <row r="63" spans="1:68" ht="25.5" customHeight="1" x14ac:dyDescent="0.55000000000000004">
      <c r="A63" s="232"/>
      <c r="B63" s="215" t="s">
        <v>82</v>
      </c>
      <c r="C63" s="215"/>
      <c r="D63" s="216"/>
      <c r="E63" s="17"/>
      <c r="F63" s="80"/>
      <c r="G63" s="18"/>
      <c r="H63" s="80"/>
      <c r="I63" s="18"/>
      <c r="J63" s="81"/>
      <c r="K63" s="17"/>
      <c r="L63" s="80"/>
      <c r="M63" s="18"/>
      <c r="N63" s="80"/>
      <c r="O63" s="18"/>
      <c r="P63" s="81"/>
      <c r="Q63" s="19"/>
      <c r="R63" s="80"/>
      <c r="S63" s="18"/>
      <c r="T63" s="80"/>
      <c r="U63" s="18"/>
      <c r="V63" s="81"/>
      <c r="AU63" s="232"/>
      <c r="AV63" s="215" t="s">
        <v>82</v>
      </c>
      <c r="AW63" s="215"/>
      <c r="AX63" s="216"/>
      <c r="AY63" s="133"/>
      <c r="AZ63" s="80"/>
      <c r="BA63" s="18"/>
      <c r="BB63" s="80"/>
      <c r="BC63" s="18"/>
      <c r="BD63" s="134"/>
      <c r="BE63" s="133"/>
      <c r="BF63" s="80"/>
      <c r="BG63" s="18">
        <v>5</v>
      </c>
      <c r="BH63" s="80"/>
      <c r="BI63" s="18"/>
      <c r="BJ63" s="134"/>
      <c r="BK63" s="19"/>
      <c r="BL63" s="80"/>
      <c r="BM63" s="18"/>
      <c r="BN63" s="80"/>
      <c r="BO63" s="18"/>
      <c r="BP63" s="81"/>
    </row>
    <row r="64" spans="1:68" ht="25.5" customHeight="1" thickBot="1" x14ac:dyDescent="0.6">
      <c r="A64" s="232"/>
      <c r="B64" s="249" t="s">
        <v>83</v>
      </c>
      <c r="C64" s="249"/>
      <c r="D64" s="255"/>
      <c r="E64" s="319"/>
      <c r="F64" s="257"/>
      <c r="G64" s="257"/>
      <c r="H64" s="257"/>
      <c r="I64" s="257"/>
      <c r="J64" s="320"/>
      <c r="K64" s="319"/>
      <c r="L64" s="257"/>
      <c r="M64" s="257"/>
      <c r="N64" s="257"/>
      <c r="O64" s="257"/>
      <c r="P64" s="320"/>
      <c r="Q64" s="321"/>
      <c r="R64" s="260"/>
      <c r="S64" s="255">
        <f>E63+G63+I63+K63+M63+O63+Q63+S63+U63</f>
        <v>0</v>
      </c>
      <c r="T64" s="252"/>
      <c r="U64" s="261">
        <f>F63+H63+J63+L63+N63+P63+R63+T63+V63</f>
        <v>0</v>
      </c>
      <c r="V64" s="262"/>
      <c r="Z64" s="48"/>
      <c r="AU64" s="232"/>
      <c r="AV64" s="249" t="s">
        <v>83</v>
      </c>
      <c r="AW64" s="249"/>
      <c r="AX64" s="255"/>
      <c r="AY64" s="256"/>
      <c r="AZ64" s="257"/>
      <c r="BA64" s="257"/>
      <c r="BB64" s="257"/>
      <c r="BC64" s="257"/>
      <c r="BD64" s="258"/>
      <c r="BE64" s="256"/>
      <c r="BF64" s="257"/>
      <c r="BG64" s="257"/>
      <c r="BH64" s="257"/>
      <c r="BI64" s="257"/>
      <c r="BJ64" s="258"/>
      <c r="BK64" s="259"/>
      <c r="BL64" s="260"/>
      <c r="BM64" s="255"/>
      <c r="BN64" s="252"/>
      <c r="BO64" s="261"/>
      <c r="BP64" s="262"/>
    </row>
    <row r="65" spans="1:68" ht="25.5" customHeight="1" x14ac:dyDescent="0.55000000000000004">
      <c r="A65" s="232"/>
      <c r="B65" s="215" t="s">
        <v>84</v>
      </c>
      <c r="C65" s="215"/>
      <c r="D65" s="216"/>
      <c r="E65" s="17"/>
      <c r="F65" s="80"/>
      <c r="G65" s="18"/>
      <c r="H65" s="80"/>
      <c r="I65" s="18"/>
      <c r="J65" s="81"/>
      <c r="K65" s="17"/>
      <c r="L65" s="80"/>
      <c r="M65" s="18"/>
      <c r="N65" s="80"/>
      <c r="O65" s="18"/>
      <c r="P65" s="81"/>
      <c r="Q65" s="19"/>
      <c r="R65" s="80"/>
      <c r="S65" s="18"/>
      <c r="T65" s="80"/>
      <c r="U65" s="18"/>
      <c r="V65" s="81"/>
      <c r="AU65" s="232"/>
      <c r="AV65" s="215" t="s">
        <v>84</v>
      </c>
      <c r="AW65" s="215"/>
      <c r="AX65" s="216"/>
      <c r="AY65" s="133"/>
      <c r="AZ65" s="80"/>
      <c r="BA65" s="18"/>
      <c r="BB65" s="80"/>
      <c r="BC65" s="18"/>
      <c r="BD65" s="134"/>
      <c r="BE65" s="133"/>
      <c r="BF65" s="80"/>
      <c r="BG65" s="18">
        <v>4</v>
      </c>
      <c r="BH65" s="80"/>
      <c r="BI65" s="18"/>
      <c r="BJ65" s="134"/>
      <c r="BK65" s="19"/>
      <c r="BL65" s="80"/>
      <c r="BM65" s="18"/>
      <c r="BN65" s="80"/>
      <c r="BO65" s="18"/>
      <c r="BP65" s="81"/>
    </row>
    <row r="66" spans="1:68" ht="25.5" customHeight="1" thickBot="1" x14ac:dyDescent="0.6">
      <c r="A66" s="254"/>
      <c r="B66" s="249" t="s">
        <v>85</v>
      </c>
      <c r="C66" s="249"/>
      <c r="D66" s="255"/>
      <c r="E66" s="321"/>
      <c r="F66" s="259"/>
      <c r="G66" s="259"/>
      <c r="H66" s="259"/>
      <c r="I66" s="259"/>
      <c r="J66" s="266"/>
      <c r="K66" s="321"/>
      <c r="L66" s="259"/>
      <c r="M66" s="259"/>
      <c r="N66" s="259"/>
      <c r="O66" s="259"/>
      <c r="P66" s="266"/>
      <c r="Q66" s="321"/>
      <c r="R66" s="260"/>
      <c r="S66" s="255">
        <f>E65+G65+I65+K65+M65+O65+Q65+S65+U65</f>
        <v>0</v>
      </c>
      <c r="T66" s="252"/>
      <c r="U66" s="265"/>
      <c r="V66" s="266"/>
      <c r="AU66" s="254"/>
      <c r="AV66" s="249" t="s">
        <v>85</v>
      </c>
      <c r="AW66" s="249"/>
      <c r="AX66" s="255"/>
      <c r="AY66" s="263"/>
      <c r="AZ66" s="259"/>
      <c r="BA66" s="259"/>
      <c r="BB66" s="259"/>
      <c r="BC66" s="259"/>
      <c r="BD66" s="264"/>
      <c r="BE66" s="263"/>
      <c r="BF66" s="259"/>
      <c r="BG66" s="259"/>
      <c r="BH66" s="259"/>
      <c r="BI66" s="259"/>
      <c r="BJ66" s="264"/>
      <c r="BK66" s="259"/>
      <c r="BL66" s="260"/>
      <c r="BM66" s="255"/>
      <c r="BN66" s="252"/>
      <c r="BO66" s="265"/>
      <c r="BP66" s="266"/>
    </row>
    <row r="67" spans="1:68" ht="25.5" customHeight="1" thickBot="1" x14ac:dyDescent="0.6">
      <c r="A67" s="153" t="s">
        <v>78</v>
      </c>
      <c r="B67" s="154"/>
      <c r="C67" s="154"/>
      <c r="D67" s="212"/>
      <c r="E67" s="150"/>
      <c r="F67" s="227"/>
      <c r="G67" s="228">
        <f>S60</f>
        <v>0</v>
      </c>
      <c r="H67" s="155"/>
      <c r="I67" s="156"/>
      <c r="J67" s="152"/>
      <c r="K67" s="267" t="s">
        <v>118</v>
      </c>
      <c r="L67" s="268"/>
      <c r="M67" s="268"/>
      <c r="N67" s="268"/>
      <c r="O67" s="268"/>
      <c r="P67" s="324"/>
      <c r="Q67" s="150"/>
      <c r="R67" s="227"/>
      <c r="S67" s="228">
        <f>S62+S64+S66</f>
        <v>0</v>
      </c>
      <c r="T67" s="155"/>
      <c r="U67" s="229">
        <f>F65+H65+J65+L65+N65+P65+R65+T65+V65</f>
        <v>0</v>
      </c>
      <c r="V67" s="230"/>
      <c r="AU67" s="153" t="s">
        <v>78</v>
      </c>
      <c r="AV67" s="154"/>
      <c r="AW67" s="154"/>
      <c r="AX67" s="154"/>
      <c r="AY67" s="186" t="s">
        <v>125</v>
      </c>
      <c r="AZ67" s="187"/>
      <c r="BA67" s="187"/>
      <c r="BB67" s="187"/>
      <c r="BC67" s="187"/>
      <c r="BD67" s="188"/>
      <c r="BE67" s="192" t="s">
        <v>129</v>
      </c>
      <c r="BF67" s="187"/>
      <c r="BG67" s="187"/>
      <c r="BH67" s="187"/>
      <c r="BI67" s="187"/>
      <c r="BJ67" s="188"/>
      <c r="BK67" s="151"/>
      <c r="BL67" s="227"/>
      <c r="BM67" s="228"/>
      <c r="BN67" s="155"/>
      <c r="BO67" s="229"/>
      <c r="BP67" s="230"/>
    </row>
    <row r="68" spans="1:68" ht="25.5" customHeight="1" thickBot="1" x14ac:dyDescent="0.6">
      <c r="A68" s="240" t="s">
        <v>86</v>
      </c>
      <c r="B68" s="241"/>
      <c r="C68" s="241"/>
      <c r="D68" s="242"/>
      <c r="E68" s="322"/>
      <c r="F68" s="270"/>
      <c r="G68" s="270"/>
      <c r="H68" s="270"/>
      <c r="I68" s="270"/>
      <c r="J68" s="323"/>
      <c r="K68" s="322"/>
      <c r="L68" s="270"/>
      <c r="M68" s="270"/>
      <c r="N68" s="270"/>
      <c r="O68" s="270"/>
      <c r="P68" s="323"/>
      <c r="Q68" s="281"/>
      <c r="R68" s="244"/>
      <c r="S68" s="242">
        <f>S60+S62+S64+S66</f>
        <v>0</v>
      </c>
      <c r="T68" s="245"/>
      <c r="U68" s="246">
        <f>U60+U62+U64+U67</f>
        <v>0</v>
      </c>
      <c r="V68" s="247"/>
      <c r="AU68" s="240" t="s">
        <v>86</v>
      </c>
      <c r="AV68" s="241"/>
      <c r="AW68" s="241"/>
      <c r="AX68" s="242"/>
      <c r="AY68" s="189"/>
      <c r="AZ68" s="190"/>
      <c r="BA68" s="190"/>
      <c r="BB68" s="190"/>
      <c r="BC68" s="190"/>
      <c r="BD68" s="191"/>
      <c r="BE68" s="189"/>
      <c r="BF68" s="190"/>
      <c r="BG68" s="190"/>
      <c r="BH68" s="190"/>
      <c r="BI68" s="190"/>
      <c r="BJ68" s="191"/>
      <c r="BK68" s="243"/>
      <c r="BL68" s="244"/>
      <c r="BM68" s="242"/>
      <c r="BN68" s="245"/>
      <c r="BO68" s="246"/>
      <c r="BP68" s="247"/>
    </row>
    <row r="69" spans="1:68" ht="4.5" customHeight="1" thickBot="1" x14ac:dyDescent="0.6"/>
    <row r="70" spans="1:68" ht="25.5" customHeight="1" x14ac:dyDescent="0.55000000000000004">
      <c r="A70" s="214" t="s">
        <v>32</v>
      </c>
      <c r="B70" s="215"/>
      <c r="C70" s="215"/>
      <c r="D70" s="215"/>
      <c r="E70" s="41" t="str">
        <f>$E$8&amp;""</f>
        <v/>
      </c>
      <c r="F70" s="41" t="s">
        <v>21</v>
      </c>
      <c r="G70" s="41" t="str">
        <f>$G$8&amp;""</f>
        <v/>
      </c>
      <c r="H70" s="41" t="s">
        <v>23</v>
      </c>
      <c r="I70" s="41" t="str">
        <f>$I$8&amp;""</f>
        <v/>
      </c>
      <c r="J70" s="42" t="s">
        <v>25</v>
      </c>
      <c r="K70" s="40" t="str">
        <f>$K$8&amp;""</f>
        <v/>
      </c>
      <c r="L70" s="41" t="s">
        <v>21</v>
      </c>
      <c r="M70" s="41" t="str">
        <f>$M$8&amp;""</f>
        <v/>
      </c>
      <c r="N70" s="41" t="s">
        <v>23</v>
      </c>
      <c r="O70" s="41" t="str">
        <f>$O$8&amp;""</f>
        <v/>
      </c>
      <c r="P70" s="88" t="s">
        <v>25</v>
      </c>
      <c r="Q70" s="89" t="str">
        <f>$Q$8&amp;""</f>
        <v/>
      </c>
      <c r="R70" s="41" t="s">
        <v>21</v>
      </c>
      <c r="S70" s="41" t="str">
        <f>$S$8&amp;""</f>
        <v/>
      </c>
      <c r="T70" s="41" t="s">
        <v>23</v>
      </c>
      <c r="U70" s="41" t="str">
        <f>$U$8&amp;""</f>
        <v/>
      </c>
      <c r="V70" s="88" t="s">
        <v>25</v>
      </c>
      <c r="AU70" s="214" t="s">
        <v>32</v>
      </c>
      <c r="AV70" s="215"/>
      <c r="AW70" s="215"/>
      <c r="AX70" s="215"/>
      <c r="AY70" s="41">
        <f>$AY$8</f>
        <v>5</v>
      </c>
      <c r="AZ70" s="41" t="s">
        <v>21</v>
      </c>
      <c r="BA70" s="41">
        <f>$BA$8</f>
        <v>1</v>
      </c>
      <c r="BB70" s="41" t="s">
        <v>23</v>
      </c>
      <c r="BC70" s="41" t="str">
        <f>$BC$8</f>
        <v>火</v>
      </c>
      <c r="BD70" s="42" t="s">
        <v>25</v>
      </c>
      <c r="BE70" s="40">
        <f>$BE$8</f>
        <v>5</v>
      </c>
      <c r="BF70" s="41" t="s">
        <v>21</v>
      </c>
      <c r="BG70" s="41">
        <f>$BG$8</f>
        <v>2</v>
      </c>
      <c r="BH70" s="41" t="s">
        <v>23</v>
      </c>
      <c r="BI70" s="41" t="str">
        <f>$BI$8</f>
        <v>水</v>
      </c>
      <c r="BJ70" s="88" t="s">
        <v>25</v>
      </c>
      <c r="BK70" s="89">
        <f>$BK$8</f>
        <v>5</v>
      </c>
      <c r="BL70" s="41" t="s">
        <v>21</v>
      </c>
      <c r="BM70" s="41">
        <f>$BM$8</f>
        <v>3</v>
      </c>
      <c r="BN70" s="41" t="s">
        <v>23</v>
      </c>
      <c r="BO70" s="41" t="str">
        <f>$BO$8</f>
        <v>木</v>
      </c>
      <c r="BP70" s="88" t="s">
        <v>25</v>
      </c>
    </row>
    <row r="71" spans="1:68" ht="25.5" customHeight="1" thickBot="1" x14ac:dyDescent="0.6">
      <c r="A71" s="248" t="s">
        <v>87</v>
      </c>
      <c r="B71" s="249"/>
      <c r="C71" s="249"/>
      <c r="D71" s="249"/>
      <c r="E71" s="249" t="s">
        <v>29</v>
      </c>
      <c r="F71" s="249"/>
      <c r="G71" s="249" t="s">
        <v>30</v>
      </c>
      <c r="H71" s="249"/>
      <c r="I71" s="249" t="s">
        <v>31</v>
      </c>
      <c r="J71" s="255"/>
      <c r="K71" s="248" t="s">
        <v>29</v>
      </c>
      <c r="L71" s="249"/>
      <c r="M71" s="249" t="s">
        <v>30</v>
      </c>
      <c r="N71" s="249"/>
      <c r="O71" s="249" t="s">
        <v>31</v>
      </c>
      <c r="P71" s="253"/>
      <c r="Q71" s="252" t="s">
        <v>29</v>
      </c>
      <c r="R71" s="249"/>
      <c r="S71" s="249" t="s">
        <v>30</v>
      </c>
      <c r="T71" s="249"/>
      <c r="U71" s="249" t="s">
        <v>31</v>
      </c>
      <c r="V71" s="253"/>
      <c r="AU71" s="248" t="s">
        <v>87</v>
      </c>
      <c r="AV71" s="249"/>
      <c r="AW71" s="249"/>
      <c r="AX71" s="249"/>
      <c r="AY71" s="234" t="s">
        <v>29</v>
      </c>
      <c r="AZ71" s="234"/>
      <c r="BA71" s="234" t="s">
        <v>30</v>
      </c>
      <c r="BB71" s="234"/>
      <c r="BC71" s="234" t="s">
        <v>31</v>
      </c>
      <c r="BD71" s="235"/>
      <c r="BE71" s="250" t="s">
        <v>29</v>
      </c>
      <c r="BF71" s="234"/>
      <c r="BG71" s="234" t="s">
        <v>30</v>
      </c>
      <c r="BH71" s="234"/>
      <c r="BI71" s="234" t="s">
        <v>31</v>
      </c>
      <c r="BJ71" s="251"/>
      <c r="BK71" s="252" t="s">
        <v>29</v>
      </c>
      <c r="BL71" s="249"/>
      <c r="BM71" s="249" t="s">
        <v>30</v>
      </c>
      <c r="BN71" s="249"/>
      <c r="BO71" s="249" t="s">
        <v>31</v>
      </c>
      <c r="BP71" s="253"/>
    </row>
    <row r="72" spans="1:68" ht="25.5" customHeight="1" thickTop="1" x14ac:dyDescent="0.55000000000000004">
      <c r="A72" s="232" t="s">
        <v>96</v>
      </c>
      <c r="B72" s="236" t="s">
        <v>88</v>
      </c>
      <c r="C72" s="236"/>
      <c r="D72" s="236"/>
      <c r="E72" s="29"/>
      <c r="F72" s="63"/>
      <c r="G72" s="29"/>
      <c r="H72" s="63"/>
      <c r="I72" s="29"/>
      <c r="J72" s="53"/>
      <c r="K72" s="30"/>
      <c r="L72" s="63"/>
      <c r="M72" s="29"/>
      <c r="N72" s="63"/>
      <c r="O72" s="29"/>
      <c r="P72" s="52"/>
      <c r="Q72" s="31"/>
      <c r="R72" s="63"/>
      <c r="S72" s="29"/>
      <c r="T72" s="63"/>
      <c r="U72" s="29"/>
      <c r="V72" s="52"/>
      <c r="AU72" s="232" t="s">
        <v>96</v>
      </c>
      <c r="AV72" s="236" t="s">
        <v>88</v>
      </c>
      <c r="AW72" s="236"/>
      <c r="AX72" s="237"/>
      <c r="AY72" s="135"/>
      <c r="AZ72" s="120"/>
      <c r="BA72" s="119"/>
      <c r="BB72" s="120"/>
      <c r="BC72" s="119"/>
      <c r="BD72" s="123"/>
      <c r="BE72" s="135"/>
      <c r="BF72" s="120"/>
      <c r="BG72" s="119"/>
      <c r="BH72" s="120"/>
      <c r="BI72" s="119"/>
      <c r="BJ72" s="123"/>
      <c r="BK72" s="31"/>
      <c r="BL72" s="63"/>
      <c r="BM72" s="29"/>
      <c r="BN72" s="63"/>
      <c r="BO72" s="29"/>
      <c r="BP72" s="52"/>
    </row>
    <row r="73" spans="1:68" ht="25.5" customHeight="1" x14ac:dyDescent="0.55000000000000004">
      <c r="A73" s="232"/>
      <c r="B73" s="233" t="s">
        <v>89</v>
      </c>
      <c r="C73" s="233"/>
      <c r="D73" s="233"/>
      <c r="E73" s="4"/>
      <c r="F73" s="47"/>
      <c r="G73" s="4"/>
      <c r="H73" s="47"/>
      <c r="I73" s="4"/>
      <c r="J73" s="55"/>
      <c r="K73" s="6"/>
      <c r="L73" s="47"/>
      <c r="M73" s="4"/>
      <c r="N73" s="47"/>
      <c r="O73" s="4"/>
      <c r="P73" s="54"/>
      <c r="Q73" s="7"/>
      <c r="R73" s="47"/>
      <c r="S73" s="4"/>
      <c r="T73" s="47"/>
      <c r="U73" s="4"/>
      <c r="V73" s="54"/>
      <c r="AU73" s="232"/>
      <c r="AV73" s="233" t="s">
        <v>89</v>
      </c>
      <c r="AW73" s="233"/>
      <c r="AX73" s="223"/>
      <c r="AY73" s="136"/>
      <c r="AZ73" s="47"/>
      <c r="BA73" s="4">
        <v>2</v>
      </c>
      <c r="BB73" s="47"/>
      <c r="BC73" s="4"/>
      <c r="BD73" s="124"/>
      <c r="BE73" s="136"/>
      <c r="BF73" s="47"/>
      <c r="BG73" s="4">
        <v>5</v>
      </c>
      <c r="BH73" s="47"/>
      <c r="BI73" s="4"/>
      <c r="BJ73" s="124"/>
      <c r="BK73" s="7"/>
      <c r="BL73" s="47"/>
      <c r="BM73" s="4"/>
      <c r="BN73" s="47"/>
      <c r="BO73" s="4"/>
      <c r="BP73" s="54"/>
    </row>
    <row r="74" spans="1:68" ht="25.5" customHeight="1" x14ac:dyDescent="0.55000000000000004">
      <c r="A74" s="232"/>
      <c r="B74" s="233" t="s">
        <v>90</v>
      </c>
      <c r="C74" s="233"/>
      <c r="D74" s="233"/>
      <c r="E74" s="4"/>
      <c r="F74" s="47"/>
      <c r="G74" s="4"/>
      <c r="H74" s="47"/>
      <c r="I74" s="4"/>
      <c r="J74" s="55"/>
      <c r="K74" s="6"/>
      <c r="L74" s="47"/>
      <c r="M74" s="4"/>
      <c r="N74" s="47"/>
      <c r="O74" s="4"/>
      <c r="P74" s="54"/>
      <c r="Q74" s="7"/>
      <c r="R74" s="47"/>
      <c r="S74" s="4"/>
      <c r="T74" s="47"/>
      <c r="U74" s="4"/>
      <c r="V74" s="54"/>
      <c r="AU74" s="232"/>
      <c r="AV74" s="233" t="s">
        <v>90</v>
      </c>
      <c r="AW74" s="233"/>
      <c r="AX74" s="223"/>
      <c r="AY74" s="136"/>
      <c r="AZ74" s="47"/>
      <c r="BA74" s="4"/>
      <c r="BB74" s="47"/>
      <c r="BC74" s="4"/>
      <c r="BD74" s="124"/>
      <c r="BE74" s="136"/>
      <c r="BF74" s="47"/>
      <c r="BG74" s="4">
        <v>4</v>
      </c>
      <c r="BH74" s="47"/>
      <c r="BI74" s="4"/>
      <c r="BJ74" s="124"/>
      <c r="BK74" s="7"/>
      <c r="BL74" s="47"/>
      <c r="BM74" s="4"/>
      <c r="BN74" s="47"/>
      <c r="BO74" s="4"/>
      <c r="BP74" s="54"/>
    </row>
    <row r="75" spans="1:68" ht="25.5" customHeight="1" x14ac:dyDescent="0.55000000000000004">
      <c r="A75" s="232"/>
      <c r="B75" s="233" t="s">
        <v>91</v>
      </c>
      <c r="C75" s="233"/>
      <c r="D75" s="233"/>
      <c r="E75" s="4"/>
      <c r="F75" s="47"/>
      <c r="G75" s="4"/>
      <c r="H75" s="47"/>
      <c r="I75" s="4"/>
      <c r="J75" s="55"/>
      <c r="K75" s="6"/>
      <c r="L75" s="47"/>
      <c r="M75" s="4"/>
      <c r="N75" s="47"/>
      <c r="O75" s="4"/>
      <c r="P75" s="54"/>
      <c r="Q75" s="7"/>
      <c r="R75" s="47"/>
      <c r="S75" s="4"/>
      <c r="T75" s="47"/>
      <c r="U75" s="4"/>
      <c r="V75" s="54"/>
      <c r="AU75" s="232"/>
      <c r="AV75" s="233" t="s">
        <v>91</v>
      </c>
      <c r="AW75" s="233"/>
      <c r="AX75" s="223"/>
      <c r="AY75" s="136"/>
      <c r="AZ75" s="47"/>
      <c r="BA75" s="4">
        <v>28</v>
      </c>
      <c r="BB75" s="47"/>
      <c r="BC75" s="4"/>
      <c r="BD75" s="124"/>
      <c r="BE75" s="136"/>
      <c r="BF75" s="47"/>
      <c r="BG75" s="4">
        <v>1</v>
      </c>
      <c r="BH75" s="47"/>
      <c r="BI75" s="4"/>
      <c r="BJ75" s="124"/>
      <c r="BK75" s="7"/>
      <c r="BL75" s="47"/>
      <c r="BM75" s="4"/>
      <c r="BN75" s="47"/>
      <c r="BO75" s="4"/>
      <c r="BP75" s="54"/>
    </row>
    <row r="76" spans="1:68" ht="25.5" customHeight="1" x14ac:dyDescent="0.55000000000000004">
      <c r="A76" s="232"/>
      <c r="B76" s="233" t="s">
        <v>92</v>
      </c>
      <c r="C76" s="233"/>
      <c r="D76" s="233"/>
      <c r="E76" s="4"/>
      <c r="F76" s="47"/>
      <c r="G76" s="4"/>
      <c r="H76" s="47"/>
      <c r="I76" s="4"/>
      <c r="J76" s="55"/>
      <c r="K76" s="6"/>
      <c r="L76" s="47"/>
      <c r="M76" s="4"/>
      <c r="N76" s="47"/>
      <c r="O76" s="4"/>
      <c r="P76" s="54"/>
      <c r="Q76" s="7"/>
      <c r="R76" s="47"/>
      <c r="S76" s="4"/>
      <c r="T76" s="47"/>
      <c r="U76" s="4"/>
      <c r="V76" s="54"/>
      <c r="AU76" s="232"/>
      <c r="AV76" s="233" t="s">
        <v>92</v>
      </c>
      <c r="AW76" s="233"/>
      <c r="AX76" s="223"/>
      <c r="AY76" s="136"/>
      <c r="AZ76" s="47"/>
      <c r="BA76" s="4"/>
      <c r="BB76" s="47"/>
      <c r="BC76" s="4"/>
      <c r="BD76" s="124"/>
      <c r="BE76" s="136"/>
      <c r="BF76" s="47"/>
      <c r="BG76" s="4">
        <v>20</v>
      </c>
      <c r="BH76" s="47"/>
      <c r="BI76" s="4"/>
      <c r="BJ76" s="124"/>
      <c r="BK76" s="7"/>
      <c r="BL76" s="47"/>
      <c r="BM76" s="4"/>
      <c r="BN76" s="47"/>
      <c r="BO76" s="4"/>
      <c r="BP76" s="54"/>
    </row>
    <row r="77" spans="1:68" ht="25.5" customHeight="1" thickBot="1" x14ac:dyDescent="0.6">
      <c r="A77" s="232"/>
      <c r="B77" s="238" t="s">
        <v>93</v>
      </c>
      <c r="C77" s="238"/>
      <c r="D77" s="238"/>
      <c r="E77" s="104"/>
      <c r="F77" s="76"/>
      <c r="G77" s="104"/>
      <c r="H77" s="76"/>
      <c r="I77" s="104"/>
      <c r="J77" s="82"/>
      <c r="K77" s="114"/>
      <c r="L77" s="76"/>
      <c r="M77" s="104"/>
      <c r="N77" s="76"/>
      <c r="O77" s="104"/>
      <c r="P77" s="78"/>
      <c r="Q77" s="115"/>
      <c r="R77" s="76"/>
      <c r="S77" s="104"/>
      <c r="T77" s="76"/>
      <c r="U77" s="104"/>
      <c r="V77" s="78"/>
      <c r="AU77" s="232"/>
      <c r="AV77" s="238" t="s">
        <v>93</v>
      </c>
      <c r="AW77" s="238"/>
      <c r="AX77" s="239"/>
      <c r="AY77" s="137"/>
      <c r="AZ77" s="76"/>
      <c r="BA77" s="104"/>
      <c r="BB77" s="76"/>
      <c r="BC77" s="104"/>
      <c r="BD77" s="138"/>
      <c r="BE77" s="137"/>
      <c r="BF77" s="76"/>
      <c r="BG77" s="104"/>
      <c r="BH77" s="76"/>
      <c r="BI77" s="104"/>
      <c r="BJ77" s="138"/>
      <c r="BK77" s="115"/>
      <c r="BL77" s="76"/>
      <c r="BM77" s="104"/>
      <c r="BN77" s="76"/>
      <c r="BO77" s="104"/>
      <c r="BP77" s="78"/>
    </row>
    <row r="78" spans="1:68" ht="25.5" customHeight="1" thickBot="1" x14ac:dyDescent="0.6">
      <c r="A78" s="153" t="s">
        <v>119</v>
      </c>
      <c r="B78" s="154"/>
      <c r="C78" s="154"/>
      <c r="D78" s="155"/>
      <c r="E78" s="156"/>
      <c r="F78" s="151"/>
      <c r="G78" s="151"/>
      <c r="H78" s="151"/>
      <c r="I78" s="151"/>
      <c r="J78" s="152"/>
      <c r="K78" s="150"/>
      <c r="L78" s="151"/>
      <c r="M78" s="151"/>
      <c r="N78" s="151"/>
      <c r="O78" s="151"/>
      <c r="P78" s="152"/>
      <c r="Q78" s="150"/>
      <c r="R78" s="227"/>
      <c r="S78" s="228">
        <f>X78+Z78+AB78+AD78+AF78+AH78+AJ78+AL78+AN78</f>
        <v>0</v>
      </c>
      <c r="T78" s="155"/>
      <c r="U78" s="229">
        <f>Z78+AB78+AD78+AF78+AH78+AJ78+AL78+AN78+AP78</f>
        <v>0</v>
      </c>
      <c r="V78" s="230"/>
      <c r="X78" s="85">
        <f>SUM(E72:E77)</f>
        <v>0</v>
      </c>
      <c r="Y78" s="86">
        <f t="shared" ref="Y78:AO78" si="10">SUM(F72:F77)</f>
        <v>0</v>
      </c>
      <c r="Z78" s="85">
        <f t="shared" si="10"/>
        <v>0</v>
      </c>
      <c r="AA78" s="86">
        <f t="shared" si="10"/>
        <v>0</v>
      </c>
      <c r="AB78" s="85">
        <f t="shared" si="10"/>
        <v>0</v>
      </c>
      <c r="AC78" s="86">
        <f t="shared" si="10"/>
        <v>0</v>
      </c>
      <c r="AD78" s="85">
        <f t="shared" si="10"/>
        <v>0</v>
      </c>
      <c r="AE78" s="86">
        <f t="shared" si="10"/>
        <v>0</v>
      </c>
      <c r="AF78" s="85">
        <f t="shared" si="10"/>
        <v>0</v>
      </c>
      <c r="AG78" s="86">
        <f t="shared" si="10"/>
        <v>0</v>
      </c>
      <c r="AH78" s="85">
        <f t="shared" si="10"/>
        <v>0</v>
      </c>
      <c r="AI78" s="86">
        <f t="shared" si="10"/>
        <v>0</v>
      </c>
      <c r="AJ78" s="85">
        <f t="shared" si="10"/>
        <v>0</v>
      </c>
      <c r="AK78" s="86">
        <f t="shared" si="10"/>
        <v>0</v>
      </c>
      <c r="AL78" s="85">
        <f t="shared" si="10"/>
        <v>0</v>
      </c>
      <c r="AM78" s="86">
        <f t="shared" si="10"/>
        <v>0</v>
      </c>
      <c r="AN78" s="85">
        <f t="shared" si="10"/>
        <v>0</v>
      </c>
      <c r="AO78" s="86">
        <f t="shared" si="10"/>
        <v>0</v>
      </c>
      <c r="AU78" s="153" t="s">
        <v>119</v>
      </c>
      <c r="AV78" s="154"/>
      <c r="AW78" s="154"/>
      <c r="AX78" s="154"/>
      <c r="AY78" s="225"/>
      <c r="AZ78" s="151"/>
      <c r="BA78" s="151"/>
      <c r="BB78" s="151"/>
      <c r="BC78" s="151"/>
      <c r="BD78" s="226"/>
      <c r="BE78" s="225"/>
      <c r="BF78" s="151"/>
      <c r="BG78" s="151"/>
      <c r="BH78" s="151"/>
      <c r="BI78" s="151"/>
      <c r="BJ78" s="226"/>
      <c r="BK78" s="151"/>
      <c r="BL78" s="227"/>
      <c r="BM78" s="228">
        <f>BR78+BT78+BV78+BX78+BZ78+CB78+CD78+CF78+CH78</f>
        <v>0</v>
      </c>
      <c r="BN78" s="155"/>
      <c r="BO78" s="229">
        <f>BT78+BV78+BX78+BZ78+CB78+CD78+CF78+CH78+CJ78</f>
        <v>0</v>
      </c>
      <c r="BP78" s="230"/>
    </row>
    <row r="79" spans="1:68" ht="25.5" customHeight="1" x14ac:dyDescent="0.55000000000000004">
      <c r="A79" s="231" t="s">
        <v>117</v>
      </c>
      <c r="B79" s="233" t="s">
        <v>97</v>
      </c>
      <c r="C79" s="233"/>
      <c r="D79" s="233"/>
      <c r="E79" s="4"/>
      <c r="F79" s="47"/>
      <c r="G79" s="4"/>
      <c r="H79" s="47"/>
      <c r="I79" s="4"/>
      <c r="J79" s="55"/>
      <c r="K79" s="6"/>
      <c r="L79" s="47"/>
      <c r="M79" s="4"/>
      <c r="N79" s="47"/>
      <c r="O79" s="4"/>
      <c r="P79" s="54"/>
      <c r="Q79" s="7"/>
      <c r="R79" s="47"/>
      <c r="S79" s="4"/>
      <c r="T79" s="47"/>
      <c r="U79" s="4"/>
      <c r="V79" s="54"/>
      <c r="AU79" s="231" t="s">
        <v>117</v>
      </c>
      <c r="AV79" s="233" t="s">
        <v>97</v>
      </c>
      <c r="AW79" s="233"/>
      <c r="AX79" s="223"/>
      <c r="AY79" s="175" t="s">
        <v>125</v>
      </c>
      <c r="AZ79" s="176"/>
      <c r="BA79" s="176"/>
      <c r="BB79" s="176"/>
      <c r="BC79" s="176"/>
      <c r="BD79" s="177"/>
      <c r="BE79" s="184" t="s">
        <v>130</v>
      </c>
      <c r="BF79" s="176"/>
      <c r="BG79" s="176"/>
      <c r="BH79" s="176"/>
      <c r="BI79" s="176"/>
      <c r="BJ79" s="177"/>
      <c r="BK79" s="7"/>
      <c r="BL79" s="47"/>
      <c r="BM79" s="4"/>
      <c r="BN79" s="47"/>
      <c r="BO79" s="4"/>
      <c r="BP79" s="54"/>
    </row>
    <row r="80" spans="1:68" ht="25.5" customHeight="1" x14ac:dyDescent="0.55000000000000004">
      <c r="A80" s="232"/>
      <c r="B80" s="233" t="s">
        <v>98</v>
      </c>
      <c r="C80" s="233"/>
      <c r="D80" s="233"/>
      <c r="E80" s="4"/>
      <c r="F80" s="47"/>
      <c r="G80" s="4"/>
      <c r="H80" s="47"/>
      <c r="I80" s="4"/>
      <c r="J80" s="55"/>
      <c r="K80" s="6"/>
      <c r="L80" s="47"/>
      <c r="M80" s="4"/>
      <c r="N80" s="47"/>
      <c r="O80" s="4"/>
      <c r="P80" s="54"/>
      <c r="Q80" s="7"/>
      <c r="R80" s="47"/>
      <c r="S80" s="4"/>
      <c r="T80" s="47"/>
      <c r="U80" s="4"/>
      <c r="V80" s="54"/>
      <c r="AU80" s="232"/>
      <c r="AV80" s="233" t="s">
        <v>98</v>
      </c>
      <c r="AW80" s="233"/>
      <c r="AX80" s="223"/>
      <c r="AY80" s="178"/>
      <c r="AZ80" s="179"/>
      <c r="BA80" s="179"/>
      <c r="BB80" s="179"/>
      <c r="BC80" s="179"/>
      <c r="BD80" s="180"/>
      <c r="BE80" s="178"/>
      <c r="BF80" s="179"/>
      <c r="BG80" s="179"/>
      <c r="BH80" s="179"/>
      <c r="BI80" s="179"/>
      <c r="BJ80" s="180"/>
      <c r="BK80" s="7"/>
      <c r="BL80" s="47"/>
      <c r="BM80" s="4"/>
      <c r="BN80" s="47"/>
      <c r="BO80" s="4"/>
      <c r="BP80" s="54"/>
    </row>
    <row r="81" spans="1:68" ht="25.5" customHeight="1" thickBot="1" x14ac:dyDescent="0.6">
      <c r="A81" s="232"/>
      <c r="B81" s="234" t="s">
        <v>99</v>
      </c>
      <c r="C81" s="234"/>
      <c r="D81" s="234"/>
      <c r="E81" s="16"/>
      <c r="F81" s="50"/>
      <c r="G81" s="16"/>
      <c r="H81" s="50"/>
      <c r="I81" s="16"/>
      <c r="J81" s="57"/>
      <c r="K81" s="112"/>
      <c r="L81" s="50"/>
      <c r="M81" s="16"/>
      <c r="N81" s="50"/>
      <c r="O81" s="16"/>
      <c r="P81" s="56"/>
      <c r="Q81" s="113"/>
      <c r="R81" s="50"/>
      <c r="S81" s="16"/>
      <c r="T81" s="50"/>
      <c r="U81" s="16"/>
      <c r="V81" s="56"/>
      <c r="AU81" s="232"/>
      <c r="AV81" s="234" t="s">
        <v>99</v>
      </c>
      <c r="AW81" s="234"/>
      <c r="AX81" s="235"/>
      <c r="AY81" s="178"/>
      <c r="AZ81" s="179"/>
      <c r="BA81" s="179"/>
      <c r="BB81" s="179"/>
      <c r="BC81" s="179"/>
      <c r="BD81" s="180"/>
      <c r="BE81" s="178"/>
      <c r="BF81" s="179"/>
      <c r="BG81" s="179"/>
      <c r="BH81" s="179"/>
      <c r="BI81" s="179"/>
      <c r="BJ81" s="180"/>
      <c r="BK81" s="113"/>
      <c r="BL81" s="50"/>
      <c r="BM81" s="16"/>
      <c r="BN81" s="50"/>
      <c r="BO81" s="16"/>
      <c r="BP81" s="56"/>
    </row>
    <row r="82" spans="1:68" ht="25.5" customHeight="1" thickBot="1" x14ac:dyDescent="0.6">
      <c r="A82" s="153" t="s">
        <v>116</v>
      </c>
      <c r="B82" s="154"/>
      <c r="C82" s="154"/>
      <c r="D82" s="155"/>
      <c r="E82" s="156"/>
      <c r="F82" s="151"/>
      <c r="G82" s="151"/>
      <c r="H82" s="151"/>
      <c r="I82" s="151"/>
      <c r="J82" s="152"/>
      <c r="K82" s="150"/>
      <c r="L82" s="151"/>
      <c r="M82" s="151"/>
      <c r="N82" s="151"/>
      <c r="O82" s="151"/>
      <c r="P82" s="152"/>
      <c r="Q82" s="150"/>
      <c r="R82" s="227"/>
      <c r="S82" s="228">
        <f>X82+Z82+AB82+AD82+AF82+AH82+AJ82+AL82+AN82</f>
        <v>0</v>
      </c>
      <c r="T82" s="155"/>
      <c r="U82" s="229">
        <f>Z82+AB82+AD82+AF82+AH82+AJ82+AL82+AN82+AP82</f>
        <v>0</v>
      </c>
      <c r="V82" s="230"/>
      <c r="X82" s="36">
        <f>SUM(E79:E81)</f>
        <v>0</v>
      </c>
      <c r="Y82" s="84">
        <f t="shared" ref="Y82:AO82" si="11">SUM(F79:F81)</f>
        <v>0</v>
      </c>
      <c r="Z82" s="36">
        <f t="shared" si="11"/>
        <v>0</v>
      </c>
      <c r="AA82" s="84">
        <f t="shared" si="11"/>
        <v>0</v>
      </c>
      <c r="AB82" s="36">
        <f t="shared" si="11"/>
        <v>0</v>
      </c>
      <c r="AC82" s="84">
        <f t="shared" si="11"/>
        <v>0</v>
      </c>
      <c r="AD82" s="36">
        <f t="shared" si="11"/>
        <v>0</v>
      </c>
      <c r="AE82" s="84">
        <f t="shared" si="11"/>
        <v>0</v>
      </c>
      <c r="AF82" s="36">
        <f t="shared" si="11"/>
        <v>0</v>
      </c>
      <c r="AG82" s="84">
        <f t="shared" si="11"/>
        <v>0</v>
      </c>
      <c r="AH82" s="36">
        <f t="shared" si="11"/>
        <v>0</v>
      </c>
      <c r="AI82" s="84">
        <f t="shared" si="11"/>
        <v>0</v>
      </c>
      <c r="AJ82" s="36">
        <f t="shared" si="11"/>
        <v>0</v>
      </c>
      <c r="AK82" s="84">
        <f t="shared" si="11"/>
        <v>0</v>
      </c>
      <c r="AL82" s="36">
        <f t="shared" si="11"/>
        <v>0</v>
      </c>
      <c r="AM82" s="84">
        <f t="shared" si="11"/>
        <v>0</v>
      </c>
      <c r="AN82" s="36">
        <f t="shared" si="11"/>
        <v>0</v>
      </c>
      <c r="AO82" s="84">
        <f t="shared" si="11"/>
        <v>0</v>
      </c>
      <c r="AU82" s="153" t="s">
        <v>116</v>
      </c>
      <c r="AV82" s="154"/>
      <c r="AW82" s="154"/>
      <c r="AX82" s="154"/>
      <c r="AY82" s="181"/>
      <c r="AZ82" s="182"/>
      <c r="BA82" s="182"/>
      <c r="BB82" s="182"/>
      <c r="BC82" s="182"/>
      <c r="BD82" s="183"/>
      <c r="BE82" s="181"/>
      <c r="BF82" s="182"/>
      <c r="BG82" s="182"/>
      <c r="BH82" s="182"/>
      <c r="BI82" s="182"/>
      <c r="BJ82" s="183"/>
      <c r="BK82" s="151"/>
      <c r="BL82" s="227"/>
      <c r="BM82" s="228">
        <f>BR82+BT82+BV82+BX82+BZ82+CB82+CD82+CF82+CH82</f>
        <v>0</v>
      </c>
      <c r="BN82" s="155"/>
      <c r="BO82" s="229">
        <f>BT82+BV82+BX82+BZ82+CB82+CD82+CF82+CH82+CJ82</f>
        <v>0</v>
      </c>
      <c r="BP82" s="230"/>
    </row>
    <row r="84" spans="1:68" ht="25.5" customHeight="1" thickBot="1" x14ac:dyDescent="0.6">
      <c r="A84" s="210" t="s">
        <v>107</v>
      </c>
      <c r="B84" s="210"/>
      <c r="C84" s="210"/>
      <c r="D84" s="210"/>
      <c r="E84" s="210"/>
      <c r="F84" s="210"/>
      <c r="G84" s="210"/>
      <c r="H84" s="210"/>
      <c r="I84" s="210"/>
      <c r="J84" s="210"/>
      <c r="K84" s="210"/>
      <c r="L84" s="210"/>
      <c r="M84" s="210"/>
      <c r="N84" s="210"/>
      <c r="O84" s="210"/>
      <c r="P84" s="211" t="s">
        <v>0</v>
      </c>
      <c r="Q84" s="211"/>
      <c r="R84" s="211"/>
      <c r="S84" s="194" t="s">
        <v>16</v>
      </c>
      <c r="T84" s="194"/>
      <c r="U84" s="194"/>
      <c r="V84" s="194"/>
      <c r="AU84" s="210" t="s">
        <v>107</v>
      </c>
      <c r="AV84" s="210"/>
      <c r="AW84" s="210"/>
      <c r="AX84" s="210"/>
      <c r="AY84" s="210"/>
      <c r="AZ84" s="210"/>
      <c r="BA84" s="210"/>
      <c r="BB84" s="210"/>
      <c r="BC84" s="210"/>
      <c r="BD84" s="210"/>
      <c r="BE84" s="210"/>
      <c r="BF84" s="210"/>
      <c r="BG84" s="210"/>
      <c r="BH84" s="210"/>
      <c r="BI84" s="210"/>
      <c r="BJ84" s="211" t="s">
        <v>0</v>
      </c>
      <c r="BK84" s="211"/>
      <c r="BL84" s="211"/>
      <c r="BM84" s="194" t="s">
        <v>16</v>
      </c>
      <c r="BN84" s="194"/>
      <c r="BO84" s="194"/>
      <c r="BP84" s="194"/>
    </row>
    <row r="85" spans="1:68" ht="25.5" customHeight="1" thickBot="1" x14ac:dyDescent="0.6">
      <c r="A85" s="153" t="s">
        <v>17</v>
      </c>
      <c r="B85" s="154"/>
      <c r="C85" s="154" t="str">
        <f>$C$6&amp;""</f>
        <v/>
      </c>
      <c r="D85" s="154"/>
      <c r="E85" s="154"/>
      <c r="F85" s="154"/>
      <c r="G85" s="154"/>
      <c r="H85" s="154"/>
      <c r="I85" s="154"/>
      <c r="J85" s="154"/>
      <c r="K85" s="154"/>
      <c r="L85" s="154"/>
      <c r="M85" s="154"/>
      <c r="N85" s="212"/>
      <c r="Q85" s="213">
        <f ca="1">TODAY()</f>
        <v>46114</v>
      </c>
      <c r="R85" s="213"/>
      <c r="S85" s="213"/>
      <c r="T85" s="213"/>
      <c r="U85" s="213"/>
      <c r="V85" s="213"/>
      <c r="AU85" s="153" t="s">
        <v>17</v>
      </c>
      <c r="AV85" s="154"/>
      <c r="AW85" s="154" t="s">
        <v>123</v>
      </c>
      <c r="AX85" s="154"/>
      <c r="AY85" s="154"/>
      <c r="AZ85" s="154"/>
      <c r="BA85" s="154"/>
      <c r="BB85" s="154"/>
      <c r="BC85" s="154"/>
      <c r="BD85" s="154"/>
      <c r="BE85" s="154"/>
      <c r="BF85" s="154"/>
      <c r="BG85" s="154"/>
      <c r="BH85" s="212"/>
      <c r="BK85" s="213">
        <f ca="1">TODAY()</f>
        <v>46114</v>
      </c>
      <c r="BL85" s="213"/>
      <c r="BM85" s="213"/>
      <c r="BN85" s="213"/>
      <c r="BO85" s="213"/>
      <c r="BP85" s="213"/>
    </row>
    <row r="86" spans="1:68" ht="4.5" customHeight="1" thickBot="1" x14ac:dyDescent="0.6"/>
    <row r="87" spans="1:68" ht="25.5" customHeight="1" x14ac:dyDescent="0.55000000000000004">
      <c r="A87" s="214" t="s">
        <v>32</v>
      </c>
      <c r="B87" s="215"/>
      <c r="C87" s="215"/>
      <c r="D87" s="216"/>
      <c r="E87" s="40" t="str">
        <f>$E$8&amp;""</f>
        <v/>
      </c>
      <c r="F87" s="41" t="s">
        <v>21</v>
      </c>
      <c r="G87" s="41" t="str">
        <f>$G$8&amp;""</f>
        <v/>
      </c>
      <c r="H87" s="41" t="s">
        <v>23</v>
      </c>
      <c r="I87" s="41" t="str">
        <f>$I$8&amp;""</f>
        <v/>
      </c>
      <c r="J87" s="88" t="s">
        <v>25</v>
      </c>
      <c r="K87" s="89" t="str">
        <f>$K$8&amp;""</f>
        <v/>
      </c>
      <c r="L87" s="41" t="s">
        <v>21</v>
      </c>
      <c r="M87" s="41" t="str">
        <f>$M$8&amp;""</f>
        <v/>
      </c>
      <c r="N87" s="41" t="s">
        <v>23</v>
      </c>
      <c r="O87" s="41" t="str">
        <f>$O$8&amp;""</f>
        <v/>
      </c>
      <c r="P87" s="42" t="s">
        <v>25</v>
      </c>
      <c r="Q87" s="40" t="str">
        <f>$Q$8&amp;""</f>
        <v/>
      </c>
      <c r="R87" s="41" t="s">
        <v>21</v>
      </c>
      <c r="S87" s="41" t="str">
        <f>$S$8&amp;""</f>
        <v/>
      </c>
      <c r="T87" s="41" t="s">
        <v>23</v>
      </c>
      <c r="U87" s="41" t="str">
        <f>$U$8&amp;""</f>
        <v/>
      </c>
      <c r="V87" s="88" t="s">
        <v>25</v>
      </c>
      <c r="AU87" s="214" t="s">
        <v>32</v>
      </c>
      <c r="AV87" s="215"/>
      <c r="AW87" s="215"/>
      <c r="AX87" s="216"/>
      <c r="AY87" s="40">
        <f>$AY$8</f>
        <v>5</v>
      </c>
      <c r="AZ87" s="41" t="s">
        <v>21</v>
      </c>
      <c r="BA87" s="41">
        <f>$BA$8</f>
        <v>1</v>
      </c>
      <c r="BB87" s="41" t="s">
        <v>23</v>
      </c>
      <c r="BC87" s="41" t="str">
        <f>$BC$8</f>
        <v>火</v>
      </c>
      <c r="BD87" s="88" t="s">
        <v>25</v>
      </c>
      <c r="BE87" s="89">
        <f>$BE$8</f>
        <v>5</v>
      </c>
      <c r="BF87" s="41" t="s">
        <v>21</v>
      </c>
      <c r="BG87" s="41">
        <f>$BG$8</f>
        <v>2</v>
      </c>
      <c r="BH87" s="41" t="s">
        <v>23</v>
      </c>
      <c r="BI87" s="41" t="str">
        <f>$BI$8</f>
        <v>水</v>
      </c>
      <c r="BJ87" s="42" t="s">
        <v>25</v>
      </c>
      <c r="BK87" s="40">
        <f>$BK$8</f>
        <v>5</v>
      </c>
      <c r="BL87" s="41" t="s">
        <v>21</v>
      </c>
      <c r="BM87" s="41">
        <f>$BM$8</f>
        <v>3</v>
      </c>
      <c r="BN87" s="41" t="s">
        <v>23</v>
      </c>
      <c r="BO87" s="41" t="str">
        <f>$BO$8</f>
        <v>木</v>
      </c>
      <c r="BP87" s="88" t="s">
        <v>25</v>
      </c>
    </row>
    <row r="88" spans="1:68" ht="17.5" customHeight="1" x14ac:dyDescent="0.55000000000000004">
      <c r="A88" s="217" t="s">
        <v>59</v>
      </c>
      <c r="B88" s="218"/>
      <c r="C88" s="218"/>
      <c r="D88" s="219"/>
      <c r="E88" s="221" t="s">
        <v>60</v>
      </c>
      <c r="F88" s="222"/>
      <c r="G88" s="222"/>
      <c r="H88" s="223" t="s">
        <v>61</v>
      </c>
      <c r="I88" s="222"/>
      <c r="J88" s="224"/>
      <c r="K88" s="221" t="s">
        <v>60</v>
      </c>
      <c r="L88" s="222"/>
      <c r="M88" s="222"/>
      <c r="N88" s="223" t="s">
        <v>61</v>
      </c>
      <c r="O88" s="222"/>
      <c r="P88" s="224"/>
      <c r="Q88" s="221" t="s">
        <v>60</v>
      </c>
      <c r="R88" s="222"/>
      <c r="S88" s="222"/>
      <c r="T88" s="223" t="s">
        <v>61</v>
      </c>
      <c r="U88" s="222"/>
      <c r="V88" s="224"/>
      <c r="AU88" s="217" t="s">
        <v>59</v>
      </c>
      <c r="AV88" s="218"/>
      <c r="AW88" s="218"/>
      <c r="AX88" s="219"/>
      <c r="AY88" s="221" t="s">
        <v>60</v>
      </c>
      <c r="AZ88" s="222"/>
      <c r="BA88" s="222"/>
      <c r="BB88" s="223" t="s">
        <v>61</v>
      </c>
      <c r="BC88" s="222"/>
      <c r="BD88" s="224"/>
      <c r="BE88" s="221" t="s">
        <v>60</v>
      </c>
      <c r="BF88" s="222"/>
      <c r="BG88" s="222"/>
      <c r="BH88" s="223" t="s">
        <v>61</v>
      </c>
      <c r="BI88" s="222"/>
      <c r="BJ88" s="224"/>
      <c r="BK88" s="221" t="s">
        <v>60</v>
      </c>
      <c r="BL88" s="222"/>
      <c r="BM88" s="222"/>
      <c r="BN88" s="223" t="s">
        <v>61</v>
      </c>
      <c r="BO88" s="222"/>
      <c r="BP88" s="224"/>
    </row>
    <row r="89" spans="1:68" ht="17.5" customHeight="1" thickBot="1" x14ac:dyDescent="0.6">
      <c r="A89" s="197"/>
      <c r="B89" s="194"/>
      <c r="C89" s="194"/>
      <c r="D89" s="220"/>
      <c r="E89" s="66" t="s">
        <v>67</v>
      </c>
      <c r="F89" s="67" t="s">
        <v>63</v>
      </c>
      <c r="G89" s="67" t="s">
        <v>68</v>
      </c>
      <c r="H89" s="69" t="s">
        <v>67</v>
      </c>
      <c r="I89" s="67" t="s">
        <v>62</v>
      </c>
      <c r="J89" s="68" t="s">
        <v>68</v>
      </c>
      <c r="K89" s="66" t="s">
        <v>67</v>
      </c>
      <c r="L89" s="67" t="s">
        <v>62</v>
      </c>
      <c r="M89" s="67" t="s">
        <v>68</v>
      </c>
      <c r="N89" s="69" t="s">
        <v>67</v>
      </c>
      <c r="O89" s="67" t="s">
        <v>62</v>
      </c>
      <c r="P89" s="68" t="s">
        <v>68</v>
      </c>
      <c r="Q89" s="66" t="s">
        <v>67</v>
      </c>
      <c r="R89" s="67" t="s">
        <v>62</v>
      </c>
      <c r="S89" s="67" t="s">
        <v>68</v>
      </c>
      <c r="T89" s="69" t="s">
        <v>67</v>
      </c>
      <c r="U89" s="67" t="s">
        <v>62</v>
      </c>
      <c r="V89" s="68" t="s">
        <v>68</v>
      </c>
      <c r="AU89" s="197"/>
      <c r="AV89" s="194"/>
      <c r="AW89" s="194"/>
      <c r="AX89" s="220"/>
      <c r="AY89" s="66" t="s">
        <v>67</v>
      </c>
      <c r="AZ89" s="67" t="s">
        <v>63</v>
      </c>
      <c r="BA89" s="67" t="s">
        <v>68</v>
      </c>
      <c r="BB89" s="69" t="s">
        <v>67</v>
      </c>
      <c r="BC89" s="67" t="s">
        <v>62</v>
      </c>
      <c r="BD89" s="68" t="s">
        <v>68</v>
      </c>
      <c r="BE89" s="66" t="s">
        <v>67</v>
      </c>
      <c r="BF89" s="67" t="s">
        <v>62</v>
      </c>
      <c r="BG89" s="67" t="s">
        <v>68</v>
      </c>
      <c r="BH89" s="69" t="s">
        <v>67</v>
      </c>
      <c r="BI89" s="67" t="s">
        <v>62</v>
      </c>
      <c r="BJ89" s="68" t="s">
        <v>68</v>
      </c>
      <c r="BK89" s="66" t="s">
        <v>67</v>
      </c>
      <c r="BL89" s="67" t="s">
        <v>62</v>
      </c>
      <c r="BM89" s="67" t="s">
        <v>68</v>
      </c>
      <c r="BN89" s="69" t="s">
        <v>67</v>
      </c>
      <c r="BO89" s="67" t="s">
        <v>62</v>
      </c>
      <c r="BP89" s="68" t="s">
        <v>68</v>
      </c>
    </row>
    <row r="90" spans="1:68" ht="25.5" customHeight="1" thickTop="1" x14ac:dyDescent="0.55000000000000004">
      <c r="A90" s="196" t="s">
        <v>65</v>
      </c>
      <c r="B90" s="187"/>
      <c r="C90" s="187"/>
      <c r="D90" s="200"/>
      <c r="E90" s="108"/>
      <c r="F90" s="87" t="s">
        <v>63</v>
      </c>
      <c r="G90" s="109"/>
      <c r="H90" s="110"/>
      <c r="I90" s="87" t="s">
        <v>62</v>
      </c>
      <c r="J90" s="111"/>
      <c r="K90" s="108"/>
      <c r="L90" s="87" t="s">
        <v>63</v>
      </c>
      <c r="M90" s="109"/>
      <c r="N90" s="110"/>
      <c r="O90" s="87" t="s">
        <v>62</v>
      </c>
      <c r="P90" s="111"/>
      <c r="Q90" s="108"/>
      <c r="R90" s="87" t="s">
        <v>63</v>
      </c>
      <c r="S90" s="109"/>
      <c r="T90" s="110"/>
      <c r="U90" s="87" t="s">
        <v>62</v>
      </c>
      <c r="V90" s="111"/>
      <c r="AU90" s="196" t="s">
        <v>65</v>
      </c>
      <c r="AV90" s="187"/>
      <c r="AW90" s="187"/>
      <c r="AX90" s="187"/>
      <c r="AY90" s="139"/>
      <c r="AZ90" s="140" t="s">
        <v>63</v>
      </c>
      <c r="BA90" s="141"/>
      <c r="BB90" s="142">
        <v>8</v>
      </c>
      <c r="BC90" s="140" t="s">
        <v>62</v>
      </c>
      <c r="BD90" s="143">
        <v>3</v>
      </c>
      <c r="BE90" s="139"/>
      <c r="BF90" s="140" t="s">
        <v>63</v>
      </c>
      <c r="BG90" s="141"/>
      <c r="BH90" s="142">
        <v>7</v>
      </c>
      <c r="BI90" s="140" t="s">
        <v>62</v>
      </c>
      <c r="BJ90" s="143">
        <v>4</v>
      </c>
      <c r="BK90" s="109"/>
      <c r="BL90" s="87" t="s">
        <v>63</v>
      </c>
      <c r="BM90" s="109"/>
      <c r="BN90" s="110"/>
      <c r="BO90" s="87" t="s">
        <v>62</v>
      </c>
      <c r="BP90" s="111"/>
    </row>
    <row r="91" spans="1:68" ht="25.5" customHeight="1" x14ac:dyDescent="0.55000000000000004">
      <c r="A91" s="197"/>
      <c r="B91" s="194"/>
      <c r="C91" s="194"/>
      <c r="D91" s="220"/>
      <c r="E91" s="8"/>
      <c r="F91" s="58" t="s">
        <v>63</v>
      </c>
      <c r="G91" s="10"/>
      <c r="H91" s="12"/>
      <c r="I91" s="58" t="s">
        <v>62</v>
      </c>
      <c r="J91" s="14"/>
      <c r="K91" s="8"/>
      <c r="L91" s="58" t="s">
        <v>63</v>
      </c>
      <c r="M91" s="10"/>
      <c r="N91" s="12"/>
      <c r="O91" s="58" t="s">
        <v>62</v>
      </c>
      <c r="P91" s="14"/>
      <c r="Q91" s="8"/>
      <c r="R91" s="58" t="s">
        <v>63</v>
      </c>
      <c r="S91" s="10"/>
      <c r="T91" s="12"/>
      <c r="U91" s="58" t="s">
        <v>62</v>
      </c>
      <c r="V91" s="14"/>
      <c r="AU91" s="197"/>
      <c r="AV91" s="194"/>
      <c r="AW91" s="194"/>
      <c r="AX91" s="194"/>
      <c r="AY91" s="144"/>
      <c r="AZ91" s="58" t="s">
        <v>63</v>
      </c>
      <c r="BA91" s="10"/>
      <c r="BB91" s="12">
        <v>7</v>
      </c>
      <c r="BC91" s="58" t="s">
        <v>62</v>
      </c>
      <c r="BD91" s="145">
        <v>1</v>
      </c>
      <c r="BE91" s="144"/>
      <c r="BF91" s="58" t="s">
        <v>63</v>
      </c>
      <c r="BG91" s="10"/>
      <c r="BH91" s="12"/>
      <c r="BI91" s="58" t="s">
        <v>62</v>
      </c>
      <c r="BJ91" s="145"/>
      <c r="BK91" s="10"/>
      <c r="BL91" s="58" t="s">
        <v>63</v>
      </c>
      <c r="BM91" s="10"/>
      <c r="BN91" s="12"/>
      <c r="BO91" s="58" t="s">
        <v>62</v>
      </c>
      <c r="BP91" s="14"/>
    </row>
    <row r="92" spans="1:68" ht="25.5" customHeight="1" thickBot="1" x14ac:dyDescent="0.6">
      <c r="A92" s="197"/>
      <c r="B92" s="194"/>
      <c r="C92" s="194"/>
      <c r="D92" s="220"/>
      <c r="E92" s="9"/>
      <c r="F92" s="67" t="s">
        <v>63</v>
      </c>
      <c r="G92" s="11"/>
      <c r="H92" s="13"/>
      <c r="I92" s="67" t="s">
        <v>62</v>
      </c>
      <c r="J92" s="15"/>
      <c r="K92" s="9"/>
      <c r="L92" s="67" t="s">
        <v>63</v>
      </c>
      <c r="M92" s="11"/>
      <c r="N92" s="13"/>
      <c r="O92" s="67" t="s">
        <v>62</v>
      </c>
      <c r="P92" s="15"/>
      <c r="Q92" s="9"/>
      <c r="R92" s="67" t="s">
        <v>63</v>
      </c>
      <c r="S92" s="11"/>
      <c r="T92" s="13"/>
      <c r="U92" s="67" t="s">
        <v>62</v>
      </c>
      <c r="V92" s="15"/>
      <c r="AU92" s="197"/>
      <c r="AV92" s="194"/>
      <c r="AW92" s="194"/>
      <c r="AX92" s="194"/>
      <c r="AY92" s="146"/>
      <c r="AZ92" s="67" t="s">
        <v>63</v>
      </c>
      <c r="BA92" s="11"/>
      <c r="BB92" s="13"/>
      <c r="BC92" s="67" t="s">
        <v>62</v>
      </c>
      <c r="BD92" s="147"/>
      <c r="BE92" s="146"/>
      <c r="BF92" s="67" t="s">
        <v>63</v>
      </c>
      <c r="BG92" s="11"/>
      <c r="BH92" s="13"/>
      <c r="BI92" s="67" t="s">
        <v>62</v>
      </c>
      <c r="BJ92" s="147"/>
      <c r="BK92" s="11"/>
      <c r="BL92" s="67" t="s">
        <v>63</v>
      </c>
      <c r="BM92" s="11"/>
      <c r="BN92" s="13"/>
      <c r="BO92" s="67" t="s">
        <v>62</v>
      </c>
      <c r="BP92" s="15"/>
    </row>
    <row r="93" spans="1:68" ht="25.5" customHeight="1" thickBot="1" x14ac:dyDescent="0.6">
      <c r="A93" s="198"/>
      <c r="B93" s="199"/>
      <c r="C93" s="199"/>
      <c r="D93" s="325"/>
      <c r="E93" s="37" t="s">
        <v>64</v>
      </c>
      <c r="F93" s="38">
        <f>E90*G90+E91*G91+E92*G92</f>
        <v>0</v>
      </c>
      <c r="G93" s="38" t="s">
        <v>67</v>
      </c>
      <c r="H93" s="65" t="s">
        <v>64</v>
      </c>
      <c r="I93" s="38">
        <f>H90*J90+H91*J91+H92*J92</f>
        <v>0</v>
      </c>
      <c r="J93" s="39" t="s">
        <v>67</v>
      </c>
      <c r="K93" s="37" t="s">
        <v>64</v>
      </c>
      <c r="L93" s="38">
        <f>K90*M90+K91*M91+K92*M92</f>
        <v>0</v>
      </c>
      <c r="M93" s="38" t="s">
        <v>67</v>
      </c>
      <c r="N93" s="65" t="s">
        <v>64</v>
      </c>
      <c r="O93" s="38">
        <f>N90*P90+N91*P91+N92*P92</f>
        <v>0</v>
      </c>
      <c r="P93" s="39" t="s">
        <v>67</v>
      </c>
      <c r="Q93" s="37" t="s">
        <v>64</v>
      </c>
      <c r="R93" s="38">
        <f>Q90*S90+Q91*S91+Q92*S92</f>
        <v>0</v>
      </c>
      <c r="S93" s="38" t="s">
        <v>67</v>
      </c>
      <c r="T93" s="65" t="s">
        <v>64</v>
      </c>
      <c r="U93" s="38">
        <f>T90*V90+T91*V91+T92*V92</f>
        <v>0</v>
      </c>
      <c r="V93" s="39" t="s">
        <v>67</v>
      </c>
      <c r="X93" s="36">
        <f>F93+I93+L93+O93+R93+U93</f>
        <v>0</v>
      </c>
      <c r="AU93" s="198"/>
      <c r="AV93" s="199"/>
      <c r="AW93" s="199"/>
      <c r="AX93" s="199"/>
      <c r="AY93" s="148" t="s">
        <v>64</v>
      </c>
      <c r="AZ93" s="38">
        <f>AY90*BA90+AY91*BA91+AY92*BA92</f>
        <v>0</v>
      </c>
      <c r="BA93" s="38" t="s">
        <v>67</v>
      </c>
      <c r="BB93" s="65" t="s">
        <v>64</v>
      </c>
      <c r="BC93" s="38">
        <f>BB90*BD90+BB91*BD91+BB92*BD92</f>
        <v>31</v>
      </c>
      <c r="BD93" s="149" t="s">
        <v>67</v>
      </c>
      <c r="BE93" s="148" t="s">
        <v>64</v>
      </c>
      <c r="BF93" s="38">
        <f>BE90*BG90+BE91*BG91+BE92*BG92</f>
        <v>0</v>
      </c>
      <c r="BG93" s="38" t="s">
        <v>67</v>
      </c>
      <c r="BH93" s="65" t="s">
        <v>64</v>
      </c>
      <c r="BI93" s="38">
        <f>BH90*BJ90+BH91*BJ91+BH92*BJ92</f>
        <v>28</v>
      </c>
      <c r="BJ93" s="149" t="s">
        <v>67</v>
      </c>
      <c r="BK93" s="38" t="s">
        <v>64</v>
      </c>
      <c r="BL93" s="38">
        <f>BK90*BM90+BK91*BM91+BK92*BM92</f>
        <v>0</v>
      </c>
      <c r="BM93" s="38" t="s">
        <v>67</v>
      </c>
      <c r="BN93" s="65" t="s">
        <v>64</v>
      </c>
      <c r="BO93" s="38">
        <f>BN90*BP90+BN91*BP91+BN92*BP92</f>
        <v>0</v>
      </c>
      <c r="BP93" s="39" t="s">
        <v>67</v>
      </c>
    </row>
    <row r="94" spans="1:68" ht="25.5" customHeight="1" x14ac:dyDescent="0.55000000000000004">
      <c r="A94" s="197" t="s">
        <v>66</v>
      </c>
      <c r="B94" s="194"/>
      <c r="C94" s="194"/>
      <c r="D94" s="220"/>
      <c r="E94" s="35"/>
      <c r="F94" s="61" t="s">
        <v>63</v>
      </c>
      <c r="G94" s="33"/>
      <c r="H94" s="32"/>
      <c r="I94" s="61" t="s">
        <v>62</v>
      </c>
      <c r="J94" s="34"/>
      <c r="K94" s="35"/>
      <c r="L94" s="61" t="s">
        <v>63</v>
      </c>
      <c r="M94" s="33"/>
      <c r="N94" s="32"/>
      <c r="O94" s="61" t="s">
        <v>62</v>
      </c>
      <c r="P94" s="34"/>
      <c r="Q94" s="35"/>
      <c r="R94" s="61" t="s">
        <v>63</v>
      </c>
      <c r="S94" s="33"/>
      <c r="T94" s="32"/>
      <c r="U94" s="61" t="s">
        <v>62</v>
      </c>
      <c r="V94" s="34"/>
      <c r="AU94" s="197" t="s">
        <v>66</v>
      </c>
      <c r="AV94" s="194"/>
      <c r="AW94" s="194"/>
      <c r="AX94" s="194"/>
      <c r="AY94" s="186" t="s">
        <v>125</v>
      </c>
      <c r="AZ94" s="187"/>
      <c r="BA94" s="187"/>
      <c r="BB94" s="187"/>
      <c r="BC94" s="187"/>
      <c r="BD94" s="188"/>
      <c r="BE94" s="192" t="s">
        <v>132</v>
      </c>
      <c r="BF94" s="187"/>
      <c r="BG94" s="187"/>
      <c r="BH94" s="187"/>
      <c r="BI94" s="187"/>
      <c r="BJ94" s="188"/>
      <c r="BK94" s="33"/>
      <c r="BL94" s="61" t="s">
        <v>63</v>
      </c>
      <c r="BM94" s="33"/>
      <c r="BN94" s="32"/>
      <c r="BO94" s="61" t="s">
        <v>62</v>
      </c>
      <c r="BP94" s="34"/>
    </row>
    <row r="95" spans="1:68" ht="25.5" customHeight="1" x14ac:dyDescent="0.55000000000000004">
      <c r="A95" s="197"/>
      <c r="B95" s="194"/>
      <c r="C95" s="194"/>
      <c r="D95" s="220"/>
      <c r="E95" s="8"/>
      <c r="F95" s="58" t="s">
        <v>63</v>
      </c>
      <c r="G95" s="10"/>
      <c r="H95" s="12"/>
      <c r="I95" s="58" t="s">
        <v>62</v>
      </c>
      <c r="J95" s="14"/>
      <c r="K95" s="8"/>
      <c r="L95" s="58" t="s">
        <v>63</v>
      </c>
      <c r="M95" s="10"/>
      <c r="N95" s="12"/>
      <c r="O95" s="58" t="s">
        <v>62</v>
      </c>
      <c r="P95" s="14"/>
      <c r="Q95" s="8"/>
      <c r="R95" s="58" t="s">
        <v>63</v>
      </c>
      <c r="S95" s="10"/>
      <c r="T95" s="12"/>
      <c r="U95" s="58" t="s">
        <v>62</v>
      </c>
      <c r="V95" s="14"/>
      <c r="AU95" s="197"/>
      <c r="AV95" s="194"/>
      <c r="AW95" s="194"/>
      <c r="AX95" s="194"/>
      <c r="AY95" s="193"/>
      <c r="AZ95" s="194"/>
      <c r="BA95" s="194"/>
      <c r="BB95" s="194"/>
      <c r="BC95" s="194"/>
      <c r="BD95" s="195"/>
      <c r="BE95" s="193"/>
      <c r="BF95" s="194"/>
      <c r="BG95" s="194"/>
      <c r="BH95" s="194"/>
      <c r="BI95" s="194"/>
      <c r="BJ95" s="195"/>
      <c r="BK95" s="10"/>
      <c r="BL95" s="58" t="s">
        <v>63</v>
      </c>
      <c r="BM95" s="10"/>
      <c r="BN95" s="12"/>
      <c r="BO95" s="58" t="s">
        <v>62</v>
      </c>
      <c r="BP95" s="14"/>
    </row>
    <row r="96" spans="1:68" ht="25.5" customHeight="1" thickBot="1" x14ac:dyDescent="0.6">
      <c r="A96" s="197"/>
      <c r="B96" s="194"/>
      <c r="C96" s="194"/>
      <c r="D96" s="220"/>
      <c r="E96" s="9"/>
      <c r="F96" s="67" t="s">
        <v>63</v>
      </c>
      <c r="G96" s="11"/>
      <c r="H96" s="13"/>
      <c r="I96" s="67" t="s">
        <v>62</v>
      </c>
      <c r="J96" s="15"/>
      <c r="K96" s="9"/>
      <c r="L96" s="67" t="s">
        <v>63</v>
      </c>
      <c r="M96" s="11"/>
      <c r="N96" s="13"/>
      <c r="O96" s="67" t="s">
        <v>62</v>
      </c>
      <c r="P96" s="15"/>
      <c r="Q96" s="9"/>
      <c r="R96" s="67" t="s">
        <v>63</v>
      </c>
      <c r="S96" s="11"/>
      <c r="T96" s="13"/>
      <c r="U96" s="67" t="s">
        <v>62</v>
      </c>
      <c r="V96" s="15"/>
      <c r="AU96" s="197"/>
      <c r="AV96" s="194"/>
      <c r="AW96" s="194"/>
      <c r="AX96" s="194"/>
      <c r="AY96" s="193"/>
      <c r="AZ96" s="194"/>
      <c r="BA96" s="194"/>
      <c r="BB96" s="194"/>
      <c r="BC96" s="194"/>
      <c r="BD96" s="195"/>
      <c r="BE96" s="193"/>
      <c r="BF96" s="194"/>
      <c r="BG96" s="194"/>
      <c r="BH96" s="194"/>
      <c r="BI96" s="194"/>
      <c r="BJ96" s="195"/>
      <c r="BK96" s="11"/>
      <c r="BL96" s="67" t="s">
        <v>63</v>
      </c>
      <c r="BM96" s="11"/>
      <c r="BN96" s="13"/>
      <c r="BO96" s="67" t="s">
        <v>62</v>
      </c>
      <c r="BP96" s="15"/>
    </row>
    <row r="97" spans="1:68" ht="25.5" customHeight="1" thickBot="1" x14ac:dyDescent="0.6">
      <c r="A97" s="197"/>
      <c r="B97" s="194"/>
      <c r="C97" s="194"/>
      <c r="D97" s="220"/>
      <c r="E97" s="37" t="s">
        <v>64</v>
      </c>
      <c r="F97" s="38">
        <f>E94*G94+E95*G95+E96*G96</f>
        <v>0</v>
      </c>
      <c r="G97" s="38" t="s">
        <v>67</v>
      </c>
      <c r="H97" s="65" t="s">
        <v>64</v>
      </c>
      <c r="I97" s="38">
        <f>H94*J94+H95*J95+H96*J96</f>
        <v>0</v>
      </c>
      <c r="J97" s="39" t="s">
        <v>67</v>
      </c>
      <c r="K97" s="37" t="s">
        <v>64</v>
      </c>
      <c r="L97" s="38">
        <f>K94*M94+K95*M95+K96*M96</f>
        <v>0</v>
      </c>
      <c r="M97" s="38" t="s">
        <v>67</v>
      </c>
      <c r="N97" s="65" t="s">
        <v>64</v>
      </c>
      <c r="O97" s="38">
        <f>N94*P94+N95*P95+N96*P96</f>
        <v>0</v>
      </c>
      <c r="P97" s="39" t="s">
        <v>67</v>
      </c>
      <c r="Q97" s="37" t="s">
        <v>64</v>
      </c>
      <c r="R97" s="38">
        <f>Q94*S94+Q95*S95+Q96*S96</f>
        <v>0</v>
      </c>
      <c r="S97" s="38" t="s">
        <v>67</v>
      </c>
      <c r="T97" s="65" t="s">
        <v>64</v>
      </c>
      <c r="U97" s="38">
        <f>T94*V94+T95*V95+T96*V96</f>
        <v>0</v>
      </c>
      <c r="V97" s="39" t="s">
        <v>67</v>
      </c>
      <c r="X97" s="36">
        <f>F97+I97+L97+O97+R97+U97</f>
        <v>0</v>
      </c>
      <c r="AU97" s="197"/>
      <c r="AV97" s="194"/>
      <c r="AW97" s="194"/>
      <c r="AX97" s="194"/>
      <c r="AY97" s="189"/>
      <c r="AZ97" s="190"/>
      <c r="BA97" s="190"/>
      <c r="BB97" s="190"/>
      <c r="BC97" s="190"/>
      <c r="BD97" s="191"/>
      <c r="BE97" s="189"/>
      <c r="BF97" s="190"/>
      <c r="BG97" s="190"/>
      <c r="BH97" s="190"/>
      <c r="BI97" s="190"/>
      <c r="BJ97" s="191"/>
      <c r="BK97" s="38" t="s">
        <v>64</v>
      </c>
      <c r="BL97" s="38">
        <f>BK94*BM94+BK95*BM95+BK96*BM96</f>
        <v>0</v>
      </c>
      <c r="BM97" s="38" t="s">
        <v>67</v>
      </c>
      <c r="BN97" s="65" t="s">
        <v>64</v>
      </c>
      <c r="BO97" s="38">
        <f>BN94*BP94+BN95*BP95+BN96*BP96</f>
        <v>0</v>
      </c>
      <c r="BP97" s="39" t="s">
        <v>67</v>
      </c>
    </row>
    <row r="98" spans="1:68" ht="25.5" customHeight="1" x14ac:dyDescent="0.55000000000000004">
      <c r="A98" s="196" t="s">
        <v>71</v>
      </c>
      <c r="B98" s="187"/>
      <c r="C98" s="187"/>
      <c r="D98" s="200"/>
      <c r="E98" s="108"/>
      <c r="F98" s="87" t="s">
        <v>63</v>
      </c>
      <c r="G98" s="109"/>
      <c r="H98" s="110"/>
      <c r="I98" s="87" t="s">
        <v>62</v>
      </c>
      <c r="J98" s="111"/>
      <c r="K98" s="108"/>
      <c r="L98" s="87" t="s">
        <v>63</v>
      </c>
      <c r="M98" s="109"/>
      <c r="N98" s="110"/>
      <c r="O98" s="87" t="s">
        <v>62</v>
      </c>
      <c r="P98" s="111"/>
      <c r="Q98" s="108"/>
      <c r="R98" s="87" t="s">
        <v>63</v>
      </c>
      <c r="S98" s="109"/>
      <c r="T98" s="110"/>
      <c r="U98" s="87" t="s">
        <v>62</v>
      </c>
      <c r="V98" s="111"/>
      <c r="AU98" s="196" t="s">
        <v>71</v>
      </c>
      <c r="AV98" s="187"/>
      <c r="AW98" s="187"/>
      <c r="AX98" s="200"/>
      <c r="AY98" s="35"/>
      <c r="AZ98" s="61" t="s">
        <v>63</v>
      </c>
      <c r="BA98" s="33"/>
      <c r="BB98" s="32"/>
      <c r="BC98" s="61" t="s">
        <v>62</v>
      </c>
      <c r="BD98" s="34"/>
      <c r="BE98" s="35"/>
      <c r="BF98" s="61" t="s">
        <v>63</v>
      </c>
      <c r="BG98" s="33"/>
      <c r="BH98" s="32"/>
      <c r="BI98" s="61" t="s">
        <v>62</v>
      </c>
      <c r="BJ98" s="34"/>
      <c r="BK98" s="108"/>
      <c r="BL98" s="87" t="s">
        <v>63</v>
      </c>
      <c r="BM98" s="109"/>
      <c r="BN98" s="110"/>
      <c r="BO98" s="87" t="s">
        <v>62</v>
      </c>
      <c r="BP98" s="111"/>
    </row>
    <row r="99" spans="1:68" ht="25.5" customHeight="1" x14ac:dyDescent="0.55000000000000004">
      <c r="A99" s="201" t="s">
        <v>70</v>
      </c>
      <c r="B99" s="202"/>
      <c r="C99" s="202"/>
      <c r="D99" s="203"/>
      <c r="E99" s="8"/>
      <c r="F99" s="58" t="s">
        <v>63</v>
      </c>
      <c r="G99" s="10"/>
      <c r="H99" s="12"/>
      <c r="I99" s="58" t="s">
        <v>62</v>
      </c>
      <c r="J99" s="14"/>
      <c r="K99" s="8"/>
      <c r="L99" s="58" t="s">
        <v>63</v>
      </c>
      <c r="M99" s="10"/>
      <c r="N99" s="12"/>
      <c r="O99" s="58" t="s">
        <v>62</v>
      </c>
      <c r="P99" s="14"/>
      <c r="Q99" s="8"/>
      <c r="R99" s="58" t="s">
        <v>63</v>
      </c>
      <c r="S99" s="10"/>
      <c r="T99" s="12"/>
      <c r="U99" s="58" t="s">
        <v>62</v>
      </c>
      <c r="V99" s="14"/>
      <c r="AU99" s="201" t="s">
        <v>70</v>
      </c>
      <c r="AV99" s="202"/>
      <c r="AW99" s="202"/>
      <c r="AX99" s="203"/>
      <c r="AY99" s="8"/>
      <c r="AZ99" s="58" t="s">
        <v>63</v>
      </c>
      <c r="BA99" s="10"/>
      <c r="BB99" s="12"/>
      <c r="BC99" s="58" t="s">
        <v>62</v>
      </c>
      <c r="BD99" s="14"/>
      <c r="BE99" s="8"/>
      <c r="BF99" s="58" t="s">
        <v>63</v>
      </c>
      <c r="BG99" s="10"/>
      <c r="BH99" s="12"/>
      <c r="BI99" s="58" t="s">
        <v>62</v>
      </c>
      <c r="BJ99" s="14"/>
      <c r="BK99" s="8"/>
      <c r="BL99" s="58" t="s">
        <v>63</v>
      </c>
      <c r="BM99" s="10"/>
      <c r="BN99" s="12"/>
      <c r="BO99" s="58" t="s">
        <v>62</v>
      </c>
      <c r="BP99" s="14"/>
    </row>
    <row r="100" spans="1:68" ht="25.5" customHeight="1" thickBot="1" x14ac:dyDescent="0.6">
      <c r="A100" s="201"/>
      <c r="B100" s="202"/>
      <c r="C100" s="202"/>
      <c r="D100" s="203"/>
      <c r="E100" s="9"/>
      <c r="F100" s="67" t="s">
        <v>63</v>
      </c>
      <c r="G100" s="11"/>
      <c r="H100" s="13"/>
      <c r="I100" s="67" t="s">
        <v>62</v>
      </c>
      <c r="J100" s="15"/>
      <c r="K100" s="9"/>
      <c r="L100" s="67" t="s">
        <v>63</v>
      </c>
      <c r="M100" s="11"/>
      <c r="N100" s="13"/>
      <c r="O100" s="67" t="s">
        <v>62</v>
      </c>
      <c r="P100" s="15"/>
      <c r="Q100" s="9"/>
      <c r="R100" s="67" t="s">
        <v>63</v>
      </c>
      <c r="S100" s="11"/>
      <c r="T100" s="13"/>
      <c r="U100" s="67" t="s">
        <v>62</v>
      </c>
      <c r="V100" s="15"/>
      <c r="AU100" s="201"/>
      <c r="AV100" s="202"/>
      <c r="AW100" s="202"/>
      <c r="AX100" s="203"/>
      <c r="AY100" s="9"/>
      <c r="AZ100" s="67" t="s">
        <v>63</v>
      </c>
      <c r="BA100" s="11"/>
      <c r="BB100" s="13"/>
      <c r="BC100" s="67" t="s">
        <v>62</v>
      </c>
      <c r="BD100" s="15"/>
      <c r="BE100" s="9"/>
      <c r="BF100" s="67" t="s">
        <v>63</v>
      </c>
      <c r="BG100" s="11"/>
      <c r="BH100" s="13"/>
      <c r="BI100" s="67" t="s">
        <v>62</v>
      </c>
      <c r="BJ100" s="15"/>
      <c r="BK100" s="9"/>
      <c r="BL100" s="67" t="s">
        <v>63</v>
      </c>
      <c r="BM100" s="11"/>
      <c r="BN100" s="13"/>
      <c r="BO100" s="67" t="s">
        <v>62</v>
      </c>
      <c r="BP100" s="15"/>
    </row>
    <row r="101" spans="1:68" ht="25.5" customHeight="1" thickBot="1" x14ac:dyDescent="0.6">
      <c r="A101" s="204"/>
      <c r="B101" s="205"/>
      <c r="C101" s="205"/>
      <c r="D101" s="206"/>
      <c r="E101" s="37" t="s">
        <v>64</v>
      </c>
      <c r="F101" s="38">
        <f>E98*G98+E99*G99+E100*G100</f>
        <v>0</v>
      </c>
      <c r="G101" s="38" t="s">
        <v>67</v>
      </c>
      <c r="H101" s="65" t="s">
        <v>64</v>
      </c>
      <c r="I101" s="38">
        <f>H98*J98+H99*J99+H100*J100</f>
        <v>0</v>
      </c>
      <c r="J101" s="39" t="s">
        <v>67</v>
      </c>
      <c r="K101" s="37" t="s">
        <v>64</v>
      </c>
      <c r="L101" s="38">
        <f>K98*M98+K99*M99+K100*M100</f>
        <v>0</v>
      </c>
      <c r="M101" s="38" t="s">
        <v>67</v>
      </c>
      <c r="N101" s="65" t="s">
        <v>64</v>
      </c>
      <c r="O101" s="38">
        <f>N98*P98+N99*P99+N100*P100</f>
        <v>0</v>
      </c>
      <c r="P101" s="39" t="s">
        <v>67</v>
      </c>
      <c r="Q101" s="37" t="s">
        <v>64</v>
      </c>
      <c r="R101" s="38">
        <f>Q98*S98+Q99*S99+Q100*S100</f>
        <v>0</v>
      </c>
      <c r="S101" s="38" t="s">
        <v>67</v>
      </c>
      <c r="T101" s="65" t="s">
        <v>64</v>
      </c>
      <c r="U101" s="38">
        <f>T98*V98+T99*V99+T100*V100</f>
        <v>0</v>
      </c>
      <c r="V101" s="39" t="s">
        <v>67</v>
      </c>
      <c r="X101" s="36">
        <f>F101+I101+L101+O101+R101+U101</f>
        <v>0</v>
      </c>
      <c r="AU101" s="204"/>
      <c r="AV101" s="205"/>
      <c r="AW101" s="205"/>
      <c r="AX101" s="206"/>
      <c r="AY101" s="37" t="s">
        <v>64</v>
      </c>
      <c r="AZ101" s="38">
        <f>AY98*BA98+AY99*BA99+AY100*BA100</f>
        <v>0</v>
      </c>
      <c r="BA101" s="38" t="s">
        <v>67</v>
      </c>
      <c r="BB101" s="65" t="s">
        <v>64</v>
      </c>
      <c r="BC101" s="38">
        <f>BB98*BD98+BB99*BD99+BB100*BD100</f>
        <v>0</v>
      </c>
      <c r="BD101" s="39" t="s">
        <v>67</v>
      </c>
      <c r="BE101" s="37" t="s">
        <v>64</v>
      </c>
      <c r="BF101" s="38">
        <f>BE98*BG98+BE99*BG99+BE100*BG100</f>
        <v>0</v>
      </c>
      <c r="BG101" s="38" t="s">
        <v>67</v>
      </c>
      <c r="BH101" s="65" t="s">
        <v>64</v>
      </c>
      <c r="BI101" s="38">
        <f>BH98*BJ98+BH99*BJ99+BH100*BJ100</f>
        <v>0</v>
      </c>
      <c r="BJ101" s="39" t="s">
        <v>67</v>
      </c>
      <c r="BK101" s="37" t="s">
        <v>64</v>
      </c>
      <c r="BL101" s="38">
        <f>BK98*BM98+BK99*BM99+BK100*BM100</f>
        <v>0</v>
      </c>
      <c r="BM101" s="38" t="s">
        <v>67</v>
      </c>
      <c r="BN101" s="65" t="s">
        <v>64</v>
      </c>
      <c r="BO101" s="38">
        <f>BN98*BP98+BN99*BP99+BN100*BP100</f>
        <v>0</v>
      </c>
      <c r="BP101" s="39" t="s">
        <v>67</v>
      </c>
    </row>
    <row r="102" spans="1:68" ht="25.5" customHeight="1" x14ac:dyDescent="0.55000000000000004">
      <c r="A102" s="196" t="s">
        <v>72</v>
      </c>
      <c r="B102" s="187"/>
      <c r="C102" s="187"/>
      <c r="D102" s="200"/>
      <c r="E102" s="108"/>
      <c r="F102" s="87" t="s">
        <v>63</v>
      </c>
      <c r="G102" s="109"/>
      <c r="H102" s="110"/>
      <c r="I102" s="87" t="s">
        <v>62</v>
      </c>
      <c r="J102" s="111"/>
      <c r="K102" s="108"/>
      <c r="L102" s="87" t="s">
        <v>63</v>
      </c>
      <c r="M102" s="109"/>
      <c r="N102" s="110"/>
      <c r="O102" s="87" t="s">
        <v>62</v>
      </c>
      <c r="P102" s="111"/>
      <c r="Q102" s="108"/>
      <c r="R102" s="87" t="s">
        <v>63</v>
      </c>
      <c r="S102" s="109"/>
      <c r="T102" s="110"/>
      <c r="U102" s="87" t="s">
        <v>62</v>
      </c>
      <c r="V102" s="111"/>
      <c r="AU102" s="196" t="s">
        <v>72</v>
      </c>
      <c r="AV102" s="187"/>
      <c r="AW102" s="187"/>
      <c r="AX102" s="200"/>
      <c r="AY102" s="108"/>
      <c r="AZ102" s="87" t="s">
        <v>63</v>
      </c>
      <c r="BA102" s="109"/>
      <c r="BB102" s="110"/>
      <c r="BC102" s="87" t="s">
        <v>62</v>
      </c>
      <c r="BD102" s="111"/>
      <c r="BE102" s="108"/>
      <c r="BF102" s="87" t="s">
        <v>63</v>
      </c>
      <c r="BG102" s="109"/>
      <c r="BH102" s="110"/>
      <c r="BI102" s="87" t="s">
        <v>62</v>
      </c>
      <c r="BJ102" s="111"/>
      <c r="BK102" s="108"/>
      <c r="BL102" s="87" t="s">
        <v>63</v>
      </c>
      <c r="BM102" s="109"/>
      <c r="BN102" s="110"/>
      <c r="BO102" s="87" t="s">
        <v>62</v>
      </c>
      <c r="BP102" s="111"/>
    </row>
    <row r="103" spans="1:68" ht="25.5" customHeight="1" x14ac:dyDescent="0.55000000000000004">
      <c r="A103" s="201" t="s">
        <v>69</v>
      </c>
      <c r="B103" s="202"/>
      <c r="C103" s="202"/>
      <c r="D103" s="203"/>
      <c r="E103" s="8"/>
      <c r="F103" s="58" t="s">
        <v>63</v>
      </c>
      <c r="G103" s="10"/>
      <c r="H103" s="12"/>
      <c r="I103" s="58" t="s">
        <v>62</v>
      </c>
      <c r="J103" s="14"/>
      <c r="K103" s="8"/>
      <c r="L103" s="58" t="s">
        <v>63</v>
      </c>
      <c r="M103" s="10"/>
      <c r="N103" s="12"/>
      <c r="O103" s="58" t="s">
        <v>62</v>
      </c>
      <c r="P103" s="14"/>
      <c r="Q103" s="8"/>
      <c r="R103" s="58" t="s">
        <v>63</v>
      </c>
      <c r="S103" s="10"/>
      <c r="T103" s="12"/>
      <c r="U103" s="58" t="s">
        <v>62</v>
      </c>
      <c r="V103" s="14"/>
      <c r="AU103" s="201" t="s">
        <v>69</v>
      </c>
      <c r="AV103" s="202"/>
      <c r="AW103" s="202"/>
      <c r="AX103" s="203"/>
      <c r="AY103" s="8"/>
      <c r="AZ103" s="58" t="s">
        <v>63</v>
      </c>
      <c r="BA103" s="10"/>
      <c r="BB103" s="12"/>
      <c r="BC103" s="58" t="s">
        <v>62</v>
      </c>
      <c r="BD103" s="14"/>
      <c r="BE103" s="8"/>
      <c r="BF103" s="58" t="s">
        <v>63</v>
      </c>
      <c r="BG103" s="10"/>
      <c r="BH103" s="12"/>
      <c r="BI103" s="58" t="s">
        <v>62</v>
      </c>
      <c r="BJ103" s="14"/>
      <c r="BK103" s="8"/>
      <c r="BL103" s="58" t="s">
        <v>63</v>
      </c>
      <c r="BM103" s="10"/>
      <c r="BN103" s="12"/>
      <c r="BO103" s="58" t="s">
        <v>62</v>
      </c>
      <c r="BP103" s="14"/>
    </row>
    <row r="104" spans="1:68" ht="25.5" customHeight="1" thickBot="1" x14ac:dyDescent="0.6">
      <c r="A104" s="201"/>
      <c r="B104" s="202"/>
      <c r="C104" s="202"/>
      <c r="D104" s="203"/>
      <c r="E104" s="9"/>
      <c r="F104" s="67" t="s">
        <v>63</v>
      </c>
      <c r="G104" s="11"/>
      <c r="H104" s="13"/>
      <c r="I104" s="67" t="s">
        <v>62</v>
      </c>
      <c r="J104" s="15"/>
      <c r="K104" s="9"/>
      <c r="L104" s="67" t="s">
        <v>63</v>
      </c>
      <c r="M104" s="11"/>
      <c r="N104" s="13"/>
      <c r="O104" s="67" t="s">
        <v>62</v>
      </c>
      <c r="P104" s="15"/>
      <c r="Q104" s="9"/>
      <c r="R104" s="67" t="s">
        <v>63</v>
      </c>
      <c r="S104" s="11"/>
      <c r="T104" s="13"/>
      <c r="U104" s="67" t="s">
        <v>62</v>
      </c>
      <c r="V104" s="15"/>
      <c r="AU104" s="201"/>
      <c r="AV104" s="202"/>
      <c r="AW104" s="202"/>
      <c r="AX104" s="203"/>
      <c r="AY104" s="9"/>
      <c r="AZ104" s="67" t="s">
        <v>63</v>
      </c>
      <c r="BA104" s="11"/>
      <c r="BB104" s="13"/>
      <c r="BC104" s="67" t="s">
        <v>62</v>
      </c>
      <c r="BD104" s="15"/>
      <c r="BE104" s="9"/>
      <c r="BF104" s="67" t="s">
        <v>63</v>
      </c>
      <c r="BG104" s="11"/>
      <c r="BH104" s="13"/>
      <c r="BI104" s="67" t="s">
        <v>62</v>
      </c>
      <c r="BJ104" s="15"/>
      <c r="BK104" s="9"/>
      <c r="BL104" s="67" t="s">
        <v>63</v>
      </c>
      <c r="BM104" s="11"/>
      <c r="BN104" s="13"/>
      <c r="BO104" s="67" t="s">
        <v>62</v>
      </c>
      <c r="BP104" s="15"/>
    </row>
    <row r="105" spans="1:68" ht="25.5" customHeight="1" thickBot="1" x14ac:dyDescent="0.6">
      <c r="A105" s="204"/>
      <c r="B105" s="205"/>
      <c r="C105" s="205"/>
      <c r="D105" s="206"/>
      <c r="E105" s="37" t="s">
        <v>64</v>
      </c>
      <c r="F105" s="38">
        <f>E102*G102+E103*G103+E104*G104</f>
        <v>0</v>
      </c>
      <c r="G105" s="38" t="s">
        <v>67</v>
      </c>
      <c r="H105" s="65" t="s">
        <v>64</v>
      </c>
      <c r="I105" s="38">
        <f>H102*J102+H103*J103+H104*J104</f>
        <v>0</v>
      </c>
      <c r="J105" s="39" t="s">
        <v>67</v>
      </c>
      <c r="K105" s="37" t="s">
        <v>64</v>
      </c>
      <c r="L105" s="38">
        <f>K102*M102+K103*M103+K104*M104</f>
        <v>0</v>
      </c>
      <c r="M105" s="38" t="s">
        <v>67</v>
      </c>
      <c r="N105" s="65" t="s">
        <v>64</v>
      </c>
      <c r="O105" s="38">
        <f>N102*P102+N103*P103+N104*P104</f>
        <v>0</v>
      </c>
      <c r="P105" s="39" t="s">
        <v>67</v>
      </c>
      <c r="Q105" s="37" t="s">
        <v>64</v>
      </c>
      <c r="R105" s="38">
        <f>Q102*S102+Q103*S103+Q104*S104</f>
        <v>0</v>
      </c>
      <c r="S105" s="38" t="s">
        <v>67</v>
      </c>
      <c r="T105" s="65" t="s">
        <v>64</v>
      </c>
      <c r="U105" s="38">
        <f>T102*V102+T103*V103+T104*V104</f>
        <v>0</v>
      </c>
      <c r="V105" s="39" t="s">
        <v>67</v>
      </c>
      <c r="X105" s="36">
        <f>F105+I105+L105+O105+R105+U105</f>
        <v>0</v>
      </c>
      <c r="AU105" s="204"/>
      <c r="AV105" s="205"/>
      <c r="AW105" s="205"/>
      <c r="AX105" s="206"/>
      <c r="AY105" s="37" t="s">
        <v>64</v>
      </c>
      <c r="AZ105" s="38">
        <f>AY102*BA102+AY103*BA103+AY104*BA104</f>
        <v>0</v>
      </c>
      <c r="BA105" s="38" t="s">
        <v>67</v>
      </c>
      <c r="BB105" s="65" t="s">
        <v>64</v>
      </c>
      <c r="BC105" s="38">
        <f>BB102*BD102+BB103*BD103+BB104*BD104</f>
        <v>0</v>
      </c>
      <c r="BD105" s="39" t="s">
        <v>67</v>
      </c>
      <c r="BE105" s="37" t="s">
        <v>64</v>
      </c>
      <c r="BF105" s="38">
        <f>BE102*BG102+BE103*BG103+BE104*BG104</f>
        <v>0</v>
      </c>
      <c r="BG105" s="38" t="s">
        <v>67</v>
      </c>
      <c r="BH105" s="65" t="s">
        <v>64</v>
      </c>
      <c r="BI105" s="38">
        <f>BH102*BJ102+BH103*BJ103+BH104*BJ104</f>
        <v>0</v>
      </c>
      <c r="BJ105" s="39" t="s">
        <v>67</v>
      </c>
      <c r="BK105" s="37" t="s">
        <v>64</v>
      </c>
      <c r="BL105" s="38">
        <f>BK102*BM102+BK103*BM103+BK104*BM104</f>
        <v>0</v>
      </c>
      <c r="BM105" s="38" t="s">
        <v>67</v>
      </c>
      <c r="BN105" s="65" t="s">
        <v>64</v>
      </c>
      <c r="BO105" s="38">
        <f>BN102*BP102+BN103*BP103+BN104*BP104</f>
        <v>0</v>
      </c>
      <c r="BP105" s="39" t="s">
        <v>67</v>
      </c>
    </row>
    <row r="106" spans="1:68" ht="25.5" customHeight="1" x14ac:dyDescent="0.55000000000000004">
      <c r="A106" s="196" t="s">
        <v>73</v>
      </c>
      <c r="B106" s="187"/>
      <c r="C106" s="187"/>
      <c r="D106" s="200"/>
      <c r="E106" s="35"/>
      <c r="F106" s="61" t="s">
        <v>63</v>
      </c>
      <c r="G106" s="33"/>
      <c r="H106" s="32"/>
      <c r="I106" s="61" t="s">
        <v>62</v>
      </c>
      <c r="J106" s="34"/>
      <c r="K106" s="35"/>
      <c r="L106" s="61" t="s">
        <v>63</v>
      </c>
      <c r="M106" s="33"/>
      <c r="N106" s="32"/>
      <c r="O106" s="61" t="s">
        <v>62</v>
      </c>
      <c r="P106" s="34"/>
      <c r="Q106" s="35"/>
      <c r="R106" s="61" t="s">
        <v>63</v>
      </c>
      <c r="S106" s="33"/>
      <c r="T106" s="32"/>
      <c r="U106" s="61" t="s">
        <v>62</v>
      </c>
      <c r="V106" s="34"/>
      <c r="AU106" s="196" t="s">
        <v>73</v>
      </c>
      <c r="AV106" s="187"/>
      <c r="AW106" s="187"/>
      <c r="AX106" s="200"/>
      <c r="AY106" s="35"/>
      <c r="AZ106" s="61" t="s">
        <v>63</v>
      </c>
      <c r="BA106" s="33"/>
      <c r="BB106" s="32"/>
      <c r="BC106" s="61" t="s">
        <v>62</v>
      </c>
      <c r="BD106" s="34"/>
      <c r="BE106" s="35"/>
      <c r="BF106" s="61" t="s">
        <v>63</v>
      </c>
      <c r="BG106" s="33"/>
      <c r="BH106" s="32"/>
      <c r="BI106" s="61" t="s">
        <v>62</v>
      </c>
      <c r="BJ106" s="34"/>
      <c r="BK106" s="35"/>
      <c r="BL106" s="61" t="s">
        <v>63</v>
      </c>
      <c r="BM106" s="33"/>
      <c r="BN106" s="32"/>
      <c r="BO106" s="61" t="s">
        <v>62</v>
      </c>
      <c r="BP106" s="34"/>
    </row>
    <row r="107" spans="1:68" ht="25.5" customHeight="1" x14ac:dyDescent="0.55000000000000004">
      <c r="A107" s="201" t="s">
        <v>69</v>
      </c>
      <c r="B107" s="202"/>
      <c r="C107" s="202"/>
      <c r="D107" s="203"/>
      <c r="E107" s="8"/>
      <c r="F107" s="58" t="s">
        <v>63</v>
      </c>
      <c r="G107" s="10"/>
      <c r="H107" s="12"/>
      <c r="I107" s="58" t="s">
        <v>62</v>
      </c>
      <c r="J107" s="14"/>
      <c r="K107" s="8"/>
      <c r="L107" s="58" t="s">
        <v>63</v>
      </c>
      <c r="M107" s="10"/>
      <c r="N107" s="12"/>
      <c r="O107" s="58" t="s">
        <v>62</v>
      </c>
      <c r="P107" s="14"/>
      <c r="Q107" s="8"/>
      <c r="R107" s="58" t="s">
        <v>63</v>
      </c>
      <c r="S107" s="10"/>
      <c r="T107" s="12"/>
      <c r="U107" s="58" t="s">
        <v>62</v>
      </c>
      <c r="V107" s="14"/>
      <c r="AU107" s="201" t="s">
        <v>69</v>
      </c>
      <c r="AV107" s="202"/>
      <c r="AW107" s="202"/>
      <c r="AX107" s="203"/>
      <c r="AY107" s="8"/>
      <c r="AZ107" s="58" t="s">
        <v>63</v>
      </c>
      <c r="BA107" s="10"/>
      <c r="BB107" s="12"/>
      <c r="BC107" s="58" t="s">
        <v>62</v>
      </c>
      <c r="BD107" s="14"/>
      <c r="BE107" s="8"/>
      <c r="BF107" s="58" t="s">
        <v>63</v>
      </c>
      <c r="BG107" s="10"/>
      <c r="BH107" s="12"/>
      <c r="BI107" s="58" t="s">
        <v>62</v>
      </c>
      <c r="BJ107" s="14"/>
      <c r="BK107" s="8"/>
      <c r="BL107" s="58" t="s">
        <v>63</v>
      </c>
      <c r="BM107" s="10"/>
      <c r="BN107" s="12"/>
      <c r="BO107" s="58" t="s">
        <v>62</v>
      </c>
      <c r="BP107" s="14"/>
    </row>
    <row r="108" spans="1:68" ht="25.5" customHeight="1" thickBot="1" x14ac:dyDescent="0.6">
      <c r="A108" s="201"/>
      <c r="B108" s="202"/>
      <c r="C108" s="202"/>
      <c r="D108" s="203"/>
      <c r="E108" s="9"/>
      <c r="F108" s="67" t="s">
        <v>63</v>
      </c>
      <c r="G108" s="11"/>
      <c r="H108" s="13"/>
      <c r="I108" s="67" t="s">
        <v>62</v>
      </c>
      <c r="J108" s="15"/>
      <c r="K108" s="9"/>
      <c r="L108" s="67" t="s">
        <v>63</v>
      </c>
      <c r="M108" s="11"/>
      <c r="N108" s="13"/>
      <c r="O108" s="67" t="s">
        <v>62</v>
      </c>
      <c r="P108" s="15"/>
      <c r="Q108" s="9"/>
      <c r="R108" s="67" t="s">
        <v>63</v>
      </c>
      <c r="S108" s="11"/>
      <c r="T108" s="13"/>
      <c r="U108" s="67" t="s">
        <v>62</v>
      </c>
      <c r="V108" s="15"/>
      <c r="AU108" s="201"/>
      <c r="AV108" s="202"/>
      <c r="AW108" s="202"/>
      <c r="AX108" s="203"/>
      <c r="AY108" s="9"/>
      <c r="AZ108" s="67" t="s">
        <v>63</v>
      </c>
      <c r="BA108" s="11"/>
      <c r="BB108" s="13"/>
      <c r="BC108" s="67" t="s">
        <v>62</v>
      </c>
      <c r="BD108" s="15"/>
      <c r="BE108" s="9"/>
      <c r="BF108" s="67" t="s">
        <v>63</v>
      </c>
      <c r="BG108" s="11"/>
      <c r="BH108" s="13"/>
      <c r="BI108" s="67" t="s">
        <v>62</v>
      </c>
      <c r="BJ108" s="15"/>
      <c r="BK108" s="9"/>
      <c r="BL108" s="67" t="s">
        <v>63</v>
      </c>
      <c r="BM108" s="11"/>
      <c r="BN108" s="13"/>
      <c r="BO108" s="67" t="s">
        <v>62</v>
      </c>
      <c r="BP108" s="15"/>
    </row>
    <row r="109" spans="1:68" ht="25.5" customHeight="1" thickBot="1" x14ac:dyDescent="0.6">
      <c r="A109" s="201"/>
      <c r="B109" s="202"/>
      <c r="C109" s="202"/>
      <c r="D109" s="203"/>
      <c r="E109" s="37" t="s">
        <v>64</v>
      </c>
      <c r="F109" s="38">
        <f>E106*G106+E107*G107+E108*G108</f>
        <v>0</v>
      </c>
      <c r="G109" s="38" t="s">
        <v>67</v>
      </c>
      <c r="H109" s="65" t="s">
        <v>64</v>
      </c>
      <c r="I109" s="38">
        <f>H106*J106+H107*J107+H108*J108</f>
        <v>0</v>
      </c>
      <c r="J109" s="39" t="s">
        <v>67</v>
      </c>
      <c r="K109" s="37" t="s">
        <v>64</v>
      </c>
      <c r="L109" s="38">
        <f>K106*M106+K107*M107+K108*M108</f>
        <v>0</v>
      </c>
      <c r="M109" s="38" t="s">
        <v>67</v>
      </c>
      <c r="N109" s="65" t="s">
        <v>64</v>
      </c>
      <c r="O109" s="38">
        <f>N106*P106+N107*P107+N108*P108</f>
        <v>0</v>
      </c>
      <c r="P109" s="39" t="s">
        <v>67</v>
      </c>
      <c r="Q109" s="37" t="s">
        <v>64</v>
      </c>
      <c r="R109" s="38">
        <f>Q106*S106+Q107*S107+Q108*S108</f>
        <v>0</v>
      </c>
      <c r="S109" s="38" t="s">
        <v>67</v>
      </c>
      <c r="T109" s="65" t="s">
        <v>64</v>
      </c>
      <c r="U109" s="38">
        <f>T106*V106+T107*V107+T108*V108</f>
        <v>0</v>
      </c>
      <c r="V109" s="39" t="s">
        <v>67</v>
      </c>
      <c r="X109" s="36">
        <f>F109+I109+L109+O109+R109+U109</f>
        <v>0</v>
      </c>
      <c r="AU109" s="201"/>
      <c r="AV109" s="202"/>
      <c r="AW109" s="202"/>
      <c r="AX109" s="203"/>
      <c r="AY109" s="37" t="s">
        <v>64</v>
      </c>
      <c r="AZ109" s="38">
        <f>AY102*BA102+AY103*BA103+AY104*BA104</f>
        <v>0</v>
      </c>
      <c r="BA109" s="38" t="s">
        <v>67</v>
      </c>
      <c r="BB109" s="65" t="s">
        <v>64</v>
      </c>
      <c r="BC109" s="38">
        <f>BB102*BD102+BB103*BD103+BB104*BD104</f>
        <v>0</v>
      </c>
      <c r="BD109" s="39" t="s">
        <v>67</v>
      </c>
      <c r="BE109" s="37" t="s">
        <v>64</v>
      </c>
      <c r="BF109" s="38">
        <f>BE102*BG102+BE103*BG103+BE104*BG104</f>
        <v>0</v>
      </c>
      <c r="BG109" s="38" t="s">
        <v>67</v>
      </c>
      <c r="BH109" s="65" t="s">
        <v>64</v>
      </c>
      <c r="BI109" s="38">
        <f>BH102*BJ102+BH103*BJ103+BH104*BJ104</f>
        <v>0</v>
      </c>
      <c r="BJ109" s="39" t="s">
        <v>67</v>
      </c>
      <c r="BK109" s="37" t="s">
        <v>64</v>
      </c>
      <c r="BL109" s="38">
        <f>BK102*BM102+BK103*BM103+BK104*BM104</f>
        <v>0</v>
      </c>
      <c r="BM109" s="38" t="s">
        <v>67</v>
      </c>
      <c r="BN109" s="65" t="s">
        <v>64</v>
      </c>
      <c r="BO109" s="38">
        <f>BN102*BP102+BN103*BP103+BN104*BP104</f>
        <v>0</v>
      </c>
      <c r="BP109" s="39" t="s">
        <v>67</v>
      </c>
    </row>
    <row r="110" spans="1:68" ht="25.5" customHeight="1" x14ac:dyDescent="0.55000000000000004">
      <c r="A110" s="196" t="s">
        <v>72</v>
      </c>
      <c r="B110" s="187"/>
      <c r="C110" s="187"/>
      <c r="D110" s="200"/>
      <c r="E110" s="108"/>
      <c r="F110" s="87" t="s">
        <v>63</v>
      </c>
      <c r="G110" s="109"/>
      <c r="H110" s="110"/>
      <c r="I110" s="87" t="s">
        <v>62</v>
      </c>
      <c r="J110" s="111"/>
      <c r="K110" s="108"/>
      <c r="L110" s="87" t="s">
        <v>63</v>
      </c>
      <c r="M110" s="109"/>
      <c r="N110" s="110"/>
      <c r="O110" s="87" t="s">
        <v>62</v>
      </c>
      <c r="P110" s="111"/>
      <c r="Q110" s="108"/>
      <c r="R110" s="87" t="s">
        <v>63</v>
      </c>
      <c r="S110" s="109"/>
      <c r="T110" s="110"/>
      <c r="U110" s="87" t="s">
        <v>62</v>
      </c>
      <c r="V110" s="111"/>
      <c r="AU110" s="196" t="s">
        <v>72</v>
      </c>
      <c r="AV110" s="187"/>
      <c r="AW110" s="187"/>
      <c r="AX110" s="200"/>
      <c r="AY110" s="108"/>
      <c r="AZ110" s="87" t="s">
        <v>63</v>
      </c>
      <c r="BA110" s="109"/>
      <c r="BB110" s="110"/>
      <c r="BC110" s="87" t="s">
        <v>62</v>
      </c>
      <c r="BD110" s="111"/>
      <c r="BE110" s="108"/>
      <c r="BF110" s="87" t="s">
        <v>63</v>
      </c>
      <c r="BG110" s="109"/>
      <c r="BH110" s="110"/>
      <c r="BI110" s="87" t="s">
        <v>62</v>
      </c>
      <c r="BJ110" s="111"/>
      <c r="BK110" s="108"/>
      <c r="BL110" s="87" t="s">
        <v>63</v>
      </c>
      <c r="BM110" s="109"/>
      <c r="BN110" s="110"/>
      <c r="BO110" s="87" t="s">
        <v>62</v>
      </c>
      <c r="BP110" s="111"/>
    </row>
    <row r="111" spans="1:68" ht="25.5" customHeight="1" x14ac:dyDescent="0.55000000000000004">
      <c r="A111" s="201" t="s">
        <v>69</v>
      </c>
      <c r="B111" s="202"/>
      <c r="C111" s="202"/>
      <c r="D111" s="203"/>
      <c r="E111" s="8"/>
      <c r="F111" s="58" t="s">
        <v>63</v>
      </c>
      <c r="G111" s="10"/>
      <c r="H111" s="12"/>
      <c r="I111" s="58" t="s">
        <v>62</v>
      </c>
      <c r="J111" s="14"/>
      <c r="K111" s="8"/>
      <c r="L111" s="58" t="s">
        <v>63</v>
      </c>
      <c r="M111" s="10"/>
      <c r="N111" s="12"/>
      <c r="O111" s="58" t="s">
        <v>62</v>
      </c>
      <c r="P111" s="14"/>
      <c r="Q111" s="8"/>
      <c r="R111" s="58" t="s">
        <v>63</v>
      </c>
      <c r="S111" s="10"/>
      <c r="T111" s="12"/>
      <c r="U111" s="58" t="s">
        <v>62</v>
      </c>
      <c r="V111" s="14"/>
      <c r="AU111" s="201" t="s">
        <v>69</v>
      </c>
      <c r="AV111" s="202"/>
      <c r="AW111" s="202"/>
      <c r="AX111" s="203"/>
      <c r="AY111" s="8"/>
      <c r="AZ111" s="58" t="s">
        <v>63</v>
      </c>
      <c r="BA111" s="10"/>
      <c r="BB111" s="12"/>
      <c r="BC111" s="58" t="s">
        <v>62</v>
      </c>
      <c r="BD111" s="14"/>
      <c r="BE111" s="8"/>
      <c r="BF111" s="58" t="s">
        <v>63</v>
      </c>
      <c r="BG111" s="10"/>
      <c r="BH111" s="12"/>
      <c r="BI111" s="58" t="s">
        <v>62</v>
      </c>
      <c r="BJ111" s="14"/>
      <c r="BK111" s="8"/>
      <c r="BL111" s="58" t="s">
        <v>63</v>
      </c>
      <c r="BM111" s="10"/>
      <c r="BN111" s="12"/>
      <c r="BO111" s="58" t="s">
        <v>62</v>
      </c>
      <c r="BP111" s="14"/>
    </row>
    <row r="112" spans="1:68" ht="25.5" customHeight="1" thickBot="1" x14ac:dyDescent="0.6">
      <c r="A112" s="201"/>
      <c r="B112" s="202"/>
      <c r="C112" s="202"/>
      <c r="D112" s="203"/>
      <c r="E112" s="9"/>
      <c r="F112" s="67" t="s">
        <v>63</v>
      </c>
      <c r="G112" s="11"/>
      <c r="H112" s="13"/>
      <c r="I112" s="67" t="s">
        <v>62</v>
      </c>
      <c r="J112" s="15"/>
      <c r="K112" s="9"/>
      <c r="L112" s="67" t="s">
        <v>63</v>
      </c>
      <c r="M112" s="11"/>
      <c r="N112" s="13"/>
      <c r="O112" s="67" t="s">
        <v>62</v>
      </c>
      <c r="P112" s="15"/>
      <c r="Q112" s="9"/>
      <c r="R112" s="67" t="s">
        <v>63</v>
      </c>
      <c r="S112" s="11"/>
      <c r="T112" s="13"/>
      <c r="U112" s="67" t="s">
        <v>62</v>
      </c>
      <c r="V112" s="15"/>
      <c r="AU112" s="201"/>
      <c r="AV112" s="202"/>
      <c r="AW112" s="202"/>
      <c r="AX112" s="203"/>
      <c r="AY112" s="9"/>
      <c r="AZ112" s="67" t="s">
        <v>63</v>
      </c>
      <c r="BA112" s="11"/>
      <c r="BB112" s="13"/>
      <c r="BC112" s="67" t="s">
        <v>62</v>
      </c>
      <c r="BD112" s="15"/>
      <c r="BE112" s="9"/>
      <c r="BF112" s="67" t="s">
        <v>63</v>
      </c>
      <c r="BG112" s="11"/>
      <c r="BH112" s="13"/>
      <c r="BI112" s="67" t="s">
        <v>62</v>
      </c>
      <c r="BJ112" s="15"/>
      <c r="BK112" s="9"/>
      <c r="BL112" s="67" t="s">
        <v>63</v>
      </c>
      <c r="BM112" s="11"/>
      <c r="BN112" s="13"/>
      <c r="BO112" s="67" t="s">
        <v>62</v>
      </c>
      <c r="BP112" s="15"/>
    </row>
    <row r="113" spans="1:68" ht="25.5" customHeight="1" thickBot="1" x14ac:dyDescent="0.6">
      <c r="A113" s="204"/>
      <c r="B113" s="205"/>
      <c r="C113" s="205"/>
      <c r="D113" s="206"/>
      <c r="E113" s="37" t="s">
        <v>64</v>
      </c>
      <c r="F113" s="38">
        <f>E110*G110+E111*G111+E112*G112</f>
        <v>0</v>
      </c>
      <c r="G113" s="38" t="s">
        <v>67</v>
      </c>
      <c r="H113" s="65" t="s">
        <v>64</v>
      </c>
      <c r="I113" s="38">
        <f>H110*J110+H111*J111+H112*J112</f>
        <v>0</v>
      </c>
      <c r="J113" s="39" t="s">
        <v>67</v>
      </c>
      <c r="K113" s="37" t="s">
        <v>64</v>
      </c>
      <c r="L113" s="38">
        <f>K110*M110+K111*M111+K112*M112</f>
        <v>0</v>
      </c>
      <c r="M113" s="38" t="s">
        <v>67</v>
      </c>
      <c r="N113" s="65" t="s">
        <v>64</v>
      </c>
      <c r="O113" s="38">
        <f>N110*P110+N111*P111+N112*P112</f>
        <v>0</v>
      </c>
      <c r="P113" s="39" t="s">
        <v>67</v>
      </c>
      <c r="Q113" s="37" t="s">
        <v>64</v>
      </c>
      <c r="R113" s="38">
        <f>Q110*S110+Q111*S111+Q112*S112</f>
        <v>0</v>
      </c>
      <c r="S113" s="38" t="s">
        <v>67</v>
      </c>
      <c r="T113" s="65" t="s">
        <v>64</v>
      </c>
      <c r="U113" s="38">
        <f>T110*V110+T111*V111+T112*V112</f>
        <v>0</v>
      </c>
      <c r="V113" s="39" t="s">
        <v>67</v>
      </c>
      <c r="X113" s="36">
        <f>F113+I113+L113+O113+R113+U113</f>
        <v>0</v>
      </c>
      <c r="AU113" s="204"/>
      <c r="AV113" s="205"/>
      <c r="AW113" s="205"/>
      <c r="AX113" s="206"/>
      <c r="AY113" s="37" t="s">
        <v>64</v>
      </c>
      <c r="AZ113" s="38">
        <f>AY110*BA110+AY111*BA111+AY112*BA112</f>
        <v>0</v>
      </c>
      <c r="BA113" s="38" t="s">
        <v>67</v>
      </c>
      <c r="BB113" s="65" t="s">
        <v>64</v>
      </c>
      <c r="BC113" s="38">
        <f>BB110*BD110+BB111*BD111+BB112*BD112</f>
        <v>0</v>
      </c>
      <c r="BD113" s="39" t="s">
        <v>67</v>
      </c>
      <c r="BE113" s="37" t="s">
        <v>64</v>
      </c>
      <c r="BF113" s="38">
        <f>BE110*BG110+BE111*BG111+BE112*BG112</f>
        <v>0</v>
      </c>
      <c r="BG113" s="38" t="s">
        <v>67</v>
      </c>
      <c r="BH113" s="65" t="s">
        <v>64</v>
      </c>
      <c r="BI113" s="38">
        <f>BH110*BJ110+BH111*BJ111+BH112*BJ112</f>
        <v>0</v>
      </c>
      <c r="BJ113" s="39" t="s">
        <v>67</v>
      </c>
      <c r="BK113" s="37" t="s">
        <v>64</v>
      </c>
      <c r="BL113" s="38">
        <f>BK110*BM110+BK111*BM111+BK112*BM112</f>
        <v>0</v>
      </c>
      <c r="BM113" s="38" t="s">
        <v>67</v>
      </c>
      <c r="BN113" s="65" t="s">
        <v>64</v>
      </c>
      <c r="BO113" s="38">
        <f>BN110*BP110+BN111*BP111+BN112*BP112</f>
        <v>0</v>
      </c>
      <c r="BP113" s="39" t="s">
        <v>67</v>
      </c>
    </row>
    <row r="114" spans="1:68" ht="25.5" customHeight="1" thickBot="1" x14ac:dyDescent="0.6">
      <c r="A114" s="207" t="s">
        <v>120</v>
      </c>
      <c r="B114" s="208"/>
      <c r="C114" s="208"/>
      <c r="D114" s="209"/>
      <c r="E114" s="150"/>
      <c r="F114" s="151"/>
      <c r="G114" s="151"/>
      <c r="H114" s="151"/>
      <c r="I114" s="151"/>
      <c r="J114" s="152"/>
      <c r="K114" s="150"/>
      <c r="L114" s="151"/>
      <c r="M114" s="151"/>
      <c r="N114" s="151"/>
      <c r="O114" s="151"/>
      <c r="P114" s="152"/>
      <c r="Q114" s="153">
        <f>X93+X97+X101+X105+X109+X113</f>
        <v>0</v>
      </c>
      <c r="R114" s="154"/>
      <c r="S114" s="155"/>
      <c r="T114" s="156"/>
      <c r="U114" s="151"/>
      <c r="V114" s="152"/>
      <c r="AU114" s="207" t="s">
        <v>120</v>
      </c>
      <c r="AV114" s="208"/>
      <c r="AW114" s="208"/>
      <c r="AX114" s="209"/>
      <c r="AY114" s="150"/>
      <c r="AZ114" s="151"/>
      <c r="BA114" s="151"/>
      <c r="BB114" s="151"/>
      <c r="BC114" s="151"/>
      <c r="BD114" s="152"/>
      <c r="BE114" s="150"/>
      <c r="BF114" s="151"/>
      <c r="BG114" s="151"/>
      <c r="BH114" s="151"/>
      <c r="BI114" s="151"/>
      <c r="BJ114" s="152"/>
      <c r="BK114" s="153">
        <f>BR93+BR97+BR101+BR105+BR109</f>
        <v>0</v>
      </c>
      <c r="BL114" s="154"/>
      <c r="BM114" s="155"/>
      <c r="BN114" s="156"/>
      <c r="BO114" s="151"/>
      <c r="BP114" s="152"/>
    </row>
  </sheetData>
  <sheetProtection algorithmName="SHA-512" hashValue="ua8NWc3dJa5aeCYlaB2C96IBcJxuBKnYfyE4Q+ClawUhjKQehwf30f8k6QM7OaUfejW8Z6tQc371gdNLZ9G2IQ==" saltValue="hjz4Kf4meh5+oJmCIR7IOQ==" spinCount="100000" sheet="1" selectLockedCells="1"/>
  <mergeCells count="552">
    <mergeCell ref="A110:D110"/>
    <mergeCell ref="AU110:AX110"/>
    <mergeCell ref="A111:D113"/>
    <mergeCell ref="AU111:AX113"/>
    <mergeCell ref="E114:J114"/>
    <mergeCell ref="K114:P114"/>
    <mergeCell ref="A114:D114"/>
    <mergeCell ref="E10:F14"/>
    <mergeCell ref="E15:F19"/>
    <mergeCell ref="K10:L14"/>
    <mergeCell ref="K15:L19"/>
    <mergeCell ref="Q10:R14"/>
    <mergeCell ref="Q15:R19"/>
    <mergeCell ref="A67:D67"/>
    <mergeCell ref="B10:D10"/>
    <mergeCell ref="B11:D11"/>
    <mergeCell ref="B12:D12"/>
    <mergeCell ref="B13:D13"/>
    <mergeCell ref="B15:D15"/>
    <mergeCell ref="B16:D16"/>
    <mergeCell ref="B17:D17"/>
    <mergeCell ref="A22:B22"/>
    <mergeCell ref="C22:N22"/>
    <mergeCell ref="Q22:V22"/>
    <mergeCell ref="A24:D24"/>
    <mergeCell ref="S15:T19"/>
    <mergeCell ref="B18:D18"/>
    <mergeCell ref="U25:V25"/>
    <mergeCell ref="A6:B6"/>
    <mergeCell ref="C6:N6"/>
    <mergeCell ref="Q6:V6"/>
    <mergeCell ref="G15:H19"/>
    <mergeCell ref="M15:N19"/>
    <mergeCell ref="M9:N9"/>
    <mergeCell ref="O9:P9"/>
    <mergeCell ref="Q9:R9"/>
    <mergeCell ref="S9:T9"/>
    <mergeCell ref="U9:V9"/>
    <mergeCell ref="A9:D9"/>
    <mergeCell ref="A8:D8"/>
    <mergeCell ref="E9:F9"/>
    <mergeCell ref="G9:H9"/>
    <mergeCell ref="I9:J9"/>
    <mergeCell ref="K9:L9"/>
    <mergeCell ref="M40:N40"/>
    <mergeCell ref="A37:B37"/>
    <mergeCell ref="C37:N37"/>
    <mergeCell ref="Q37:V37"/>
    <mergeCell ref="U30:V30"/>
    <mergeCell ref="E31:H33"/>
    <mergeCell ref="E26:H29"/>
    <mergeCell ref="S31:T33"/>
    <mergeCell ref="S26:T29"/>
    <mergeCell ref="M31:N33"/>
    <mergeCell ref="M26:N29"/>
    <mergeCell ref="Q30:R30"/>
    <mergeCell ref="S30:T30"/>
    <mergeCell ref="A34:D34"/>
    <mergeCell ref="B26:D26"/>
    <mergeCell ref="E30:J30"/>
    <mergeCell ref="K30:P30"/>
    <mergeCell ref="E34:J34"/>
    <mergeCell ref="K34:P34"/>
    <mergeCell ref="Q34:R34"/>
    <mergeCell ref="B42:D42"/>
    <mergeCell ref="B44:D44"/>
    <mergeCell ref="E44:J44"/>
    <mergeCell ref="K44:P44"/>
    <mergeCell ref="O40:P40"/>
    <mergeCell ref="Q40:R40"/>
    <mergeCell ref="S40:T40"/>
    <mergeCell ref="M25:N25"/>
    <mergeCell ref="O25:P25"/>
    <mergeCell ref="Q25:R25"/>
    <mergeCell ref="S25:T25"/>
    <mergeCell ref="K25:L25"/>
    <mergeCell ref="A30:D30"/>
    <mergeCell ref="B27:D27"/>
    <mergeCell ref="B28:D28"/>
    <mergeCell ref="B29:D29"/>
    <mergeCell ref="A25:D25"/>
    <mergeCell ref="E25:F25"/>
    <mergeCell ref="G25:H25"/>
    <mergeCell ref="I25:J25"/>
    <mergeCell ref="A26:A29"/>
    <mergeCell ref="A31:A33"/>
    <mergeCell ref="B31:D31"/>
    <mergeCell ref="B33:D33"/>
    <mergeCell ref="E48:J48"/>
    <mergeCell ref="K48:P48"/>
    <mergeCell ref="E50:J50"/>
    <mergeCell ref="K50:P50"/>
    <mergeCell ref="E46:J46"/>
    <mergeCell ref="A51:D51"/>
    <mergeCell ref="B41:D41"/>
    <mergeCell ref="A39:D39"/>
    <mergeCell ref="A40:D40"/>
    <mergeCell ref="E40:F40"/>
    <mergeCell ref="G40:H40"/>
    <mergeCell ref="I40:J40"/>
    <mergeCell ref="K40:L40"/>
    <mergeCell ref="K46:P46"/>
    <mergeCell ref="A41:A50"/>
    <mergeCell ref="K42:P42"/>
    <mergeCell ref="E42:J42"/>
    <mergeCell ref="B49:D49"/>
    <mergeCell ref="B50:D50"/>
    <mergeCell ref="B46:D46"/>
    <mergeCell ref="B48:D48"/>
    <mergeCell ref="B43:D43"/>
    <mergeCell ref="B45:D45"/>
    <mergeCell ref="B47:D47"/>
    <mergeCell ref="S53:V53"/>
    <mergeCell ref="Q51:R51"/>
    <mergeCell ref="S42:T42"/>
    <mergeCell ref="S51:T51"/>
    <mergeCell ref="S50:T50"/>
    <mergeCell ref="S48:T48"/>
    <mergeCell ref="S46:T46"/>
    <mergeCell ref="S44:T44"/>
    <mergeCell ref="Q42:R42"/>
    <mergeCell ref="Q44:R44"/>
    <mergeCell ref="Q46:R46"/>
    <mergeCell ref="Q48:R48"/>
    <mergeCell ref="Q50:R50"/>
    <mergeCell ref="U42:V42"/>
    <mergeCell ref="A94:D97"/>
    <mergeCell ref="A90:D93"/>
    <mergeCell ref="A85:B85"/>
    <mergeCell ref="C85:N85"/>
    <mergeCell ref="Q85:V85"/>
    <mergeCell ref="A87:D87"/>
    <mergeCell ref="U51:V51"/>
    <mergeCell ref="A88:D89"/>
    <mergeCell ref="G71:H71"/>
    <mergeCell ref="I71:J71"/>
    <mergeCell ref="K71:L71"/>
    <mergeCell ref="M71:N71"/>
    <mergeCell ref="B79:D79"/>
    <mergeCell ref="B81:D81"/>
    <mergeCell ref="A84:O84"/>
    <mergeCell ref="P84:R84"/>
    <mergeCell ref="B76:D76"/>
    <mergeCell ref="B77:D77"/>
    <mergeCell ref="B74:D74"/>
    <mergeCell ref="B75:D75"/>
    <mergeCell ref="A59:A66"/>
    <mergeCell ref="A55:B55"/>
    <mergeCell ref="C55:N55"/>
    <mergeCell ref="Q55:V55"/>
    <mergeCell ref="E71:F71"/>
    <mergeCell ref="E51:J51"/>
    <mergeCell ref="K51:P51"/>
    <mergeCell ref="K66:P66"/>
    <mergeCell ref="B80:D80"/>
    <mergeCell ref="A82:D82"/>
    <mergeCell ref="A78:D78"/>
    <mergeCell ref="E78:J78"/>
    <mergeCell ref="K78:P78"/>
    <mergeCell ref="E82:J82"/>
    <mergeCell ref="K82:P82"/>
    <mergeCell ref="A57:D57"/>
    <mergeCell ref="A58:D58"/>
    <mergeCell ref="E58:F58"/>
    <mergeCell ref="G58:H58"/>
    <mergeCell ref="I58:J58"/>
    <mergeCell ref="K58:L58"/>
    <mergeCell ref="G67:H67"/>
    <mergeCell ref="I67:J67"/>
    <mergeCell ref="A53:O53"/>
    <mergeCell ref="P53:R53"/>
    <mergeCell ref="Q66:R66"/>
    <mergeCell ref="A98:D98"/>
    <mergeCell ref="A99:D101"/>
    <mergeCell ref="A102:D102"/>
    <mergeCell ref="A103:D105"/>
    <mergeCell ref="U58:V58"/>
    <mergeCell ref="U60:V60"/>
    <mergeCell ref="U62:V62"/>
    <mergeCell ref="E68:J68"/>
    <mergeCell ref="K68:P68"/>
    <mergeCell ref="Q68:R68"/>
    <mergeCell ref="S68:T68"/>
    <mergeCell ref="U68:V68"/>
    <mergeCell ref="A70:D70"/>
    <mergeCell ref="U64:V64"/>
    <mergeCell ref="K67:P67"/>
    <mergeCell ref="Q67:R67"/>
    <mergeCell ref="S67:T67"/>
    <mergeCell ref="U67:V67"/>
    <mergeCell ref="S84:V84"/>
    <mergeCell ref="O71:P71"/>
    <mergeCell ref="Q71:R71"/>
    <mergeCell ref="S71:T71"/>
    <mergeCell ref="U71:V71"/>
    <mergeCell ref="E66:J66"/>
    <mergeCell ref="A106:D106"/>
    <mergeCell ref="A107:D109"/>
    <mergeCell ref="E88:G88"/>
    <mergeCell ref="H88:J88"/>
    <mergeCell ref="K88:M88"/>
    <mergeCell ref="N88:P88"/>
    <mergeCell ref="Q88:S88"/>
    <mergeCell ref="M58:N58"/>
    <mergeCell ref="O58:P58"/>
    <mergeCell ref="Q58:R58"/>
    <mergeCell ref="S58:T58"/>
    <mergeCell ref="E60:J60"/>
    <mergeCell ref="K60:P60"/>
    <mergeCell ref="E64:J64"/>
    <mergeCell ref="K64:P64"/>
    <mergeCell ref="Q64:R64"/>
    <mergeCell ref="S64:T64"/>
    <mergeCell ref="Q60:R60"/>
    <mergeCell ref="S60:T60"/>
    <mergeCell ref="E62:J62"/>
    <mergeCell ref="K62:P62"/>
    <mergeCell ref="Q62:R62"/>
    <mergeCell ref="S62:T62"/>
    <mergeCell ref="A68:D68"/>
    <mergeCell ref="U2:V2"/>
    <mergeCell ref="C2:D2"/>
    <mergeCell ref="E2:F2"/>
    <mergeCell ref="G2:H2"/>
    <mergeCell ref="I2:J2"/>
    <mergeCell ref="K2:L2"/>
    <mergeCell ref="M2:N2"/>
    <mergeCell ref="O2:P2"/>
    <mergeCell ref="Q2:R2"/>
    <mergeCell ref="S2:T2"/>
    <mergeCell ref="A5:O5"/>
    <mergeCell ref="A21:O21"/>
    <mergeCell ref="P21:R21"/>
    <mergeCell ref="S21:V21"/>
    <mergeCell ref="A36:O36"/>
    <mergeCell ref="P36:R36"/>
    <mergeCell ref="O3:P3"/>
    <mergeCell ref="Q3:R3"/>
    <mergeCell ref="S3:T3"/>
    <mergeCell ref="U3:V3"/>
    <mergeCell ref="P5:R5"/>
    <mergeCell ref="C3:D3"/>
    <mergeCell ref="E3:F3"/>
    <mergeCell ref="G3:H3"/>
    <mergeCell ref="I3:J3"/>
    <mergeCell ref="K3:L3"/>
    <mergeCell ref="M3:N3"/>
    <mergeCell ref="I10:J14"/>
    <mergeCell ref="O10:P14"/>
    <mergeCell ref="U10:V14"/>
    <mergeCell ref="U34:V34"/>
    <mergeCell ref="S36:V36"/>
    <mergeCell ref="B32:D32"/>
    <mergeCell ref="S34:T34"/>
    <mergeCell ref="U66:V66"/>
    <mergeCell ref="S66:T66"/>
    <mergeCell ref="A72:A77"/>
    <mergeCell ref="A79:A81"/>
    <mergeCell ref="A10:A13"/>
    <mergeCell ref="A14:D14"/>
    <mergeCell ref="A19:D19"/>
    <mergeCell ref="A15:A18"/>
    <mergeCell ref="U78:V78"/>
    <mergeCell ref="Q78:R78"/>
    <mergeCell ref="S78:T78"/>
    <mergeCell ref="B59:D59"/>
    <mergeCell ref="B60:D60"/>
    <mergeCell ref="B61:D61"/>
    <mergeCell ref="B62:D62"/>
    <mergeCell ref="B63:D63"/>
    <mergeCell ref="B64:D64"/>
    <mergeCell ref="B65:D65"/>
    <mergeCell ref="B66:D66"/>
    <mergeCell ref="E67:F67"/>
    <mergeCell ref="U50:V50"/>
    <mergeCell ref="B72:D72"/>
    <mergeCell ref="B73:D73"/>
    <mergeCell ref="A71:D71"/>
    <mergeCell ref="U82:V82"/>
    <mergeCell ref="Q82:R82"/>
    <mergeCell ref="S82:T82"/>
    <mergeCell ref="Q114:S114"/>
    <mergeCell ref="T114:V114"/>
    <mergeCell ref="AU5:BI5"/>
    <mergeCell ref="AU10:AU13"/>
    <mergeCell ref="AV10:AX10"/>
    <mergeCell ref="AY10:AZ14"/>
    <mergeCell ref="BC10:BD14"/>
    <mergeCell ref="BE10:BF14"/>
    <mergeCell ref="AU21:BI21"/>
    <mergeCell ref="AU26:AU29"/>
    <mergeCell ref="AV26:AX26"/>
    <mergeCell ref="AY26:BB29"/>
    <mergeCell ref="BG26:BH29"/>
    <mergeCell ref="AU36:BI36"/>
    <mergeCell ref="S5:V5"/>
    <mergeCell ref="O54:V54"/>
    <mergeCell ref="T88:V88"/>
    <mergeCell ref="U40:V40"/>
    <mergeCell ref="U48:V48"/>
    <mergeCell ref="U46:V46"/>
    <mergeCell ref="U44:V44"/>
    <mergeCell ref="BJ5:BL5"/>
    <mergeCell ref="BM5:BP5"/>
    <mergeCell ref="AU6:AV6"/>
    <mergeCell ref="AW6:BH6"/>
    <mergeCell ref="BK6:BP6"/>
    <mergeCell ref="AU8:AX8"/>
    <mergeCell ref="AU9:AX9"/>
    <mergeCell ref="AY9:AZ9"/>
    <mergeCell ref="BA9:BB9"/>
    <mergeCell ref="BC9:BD9"/>
    <mergeCell ref="BE9:BF9"/>
    <mergeCell ref="BG9:BH9"/>
    <mergeCell ref="BI9:BJ9"/>
    <mergeCell ref="BK9:BL9"/>
    <mergeCell ref="BM9:BN9"/>
    <mergeCell ref="BO9:BP9"/>
    <mergeCell ref="BO10:BP14"/>
    <mergeCell ref="AV11:AX11"/>
    <mergeCell ref="AV12:AX12"/>
    <mergeCell ref="AV13:AX13"/>
    <mergeCell ref="AU14:AX14"/>
    <mergeCell ref="AU15:AU18"/>
    <mergeCell ref="AV15:AX15"/>
    <mergeCell ref="AY15:AZ19"/>
    <mergeCell ref="BA15:BB19"/>
    <mergeCell ref="BE15:BF19"/>
    <mergeCell ref="BG15:BH19"/>
    <mergeCell ref="BK15:BL19"/>
    <mergeCell ref="BM15:BN19"/>
    <mergeCell ref="AV16:AX16"/>
    <mergeCell ref="AV17:AX17"/>
    <mergeCell ref="AV18:AX18"/>
    <mergeCell ref="AU19:AX19"/>
    <mergeCell ref="AV27:AX27"/>
    <mergeCell ref="AV28:AX28"/>
    <mergeCell ref="AV29:AX29"/>
    <mergeCell ref="AU30:AX30"/>
    <mergeCell ref="AY30:BD30"/>
    <mergeCell ref="BE30:BJ30"/>
    <mergeCell ref="BK30:BL30"/>
    <mergeCell ref="BM30:BN30"/>
    <mergeCell ref="BM21:BP21"/>
    <mergeCell ref="AU22:AV22"/>
    <mergeCell ref="AW22:BH22"/>
    <mergeCell ref="BK22:BP22"/>
    <mergeCell ref="AU24:AX24"/>
    <mergeCell ref="AU25:AX25"/>
    <mergeCell ref="AY25:AZ25"/>
    <mergeCell ref="BA25:BB25"/>
    <mergeCell ref="BC25:BD25"/>
    <mergeCell ref="BE25:BF25"/>
    <mergeCell ref="BG25:BH25"/>
    <mergeCell ref="BI25:BJ25"/>
    <mergeCell ref="BK25:BL25"/>
    <mergeCell ref="BM25:BN25"/>
    <mergeCell ref="BO25:BP25"/>
    <mergeCell ref="BJ21:BL21"/>
    <mergeCell ref="BO30:BP30"/>
    <mergeCell ref="AU31:AU33"/>
    <mergeCell ref="AV31:AX31"/>
    <mergeCell ref="AY31:BB33"/>
    <mergeCell ref="BG31:BH33"/>
    <mergeCell ref="BM31:BN33"/>
    <mergeCell ref="AV32:AX32"/>
    <mergeCell ref="AV33:AX33"/>
    <mergeCell ref="AU34:AX34"/>
    <mergeCell ref="AY34:BD34"/>
    <mergeCell ref="BE34:BJ34"/>
    <mergeCell ref="BK34:BL34"/>
    <mergeCell ref="BM34:BN34"/>
    <mergeCell ref="BO34:BP34"/>
    <mergeCell ref="AV46:AX46"/>
    <mergeCell ref="AY46:BD46"/>
    <mergeCell ref="BE46:BJ46"/>
    <mergeCell ref="BK46:BL46"/>
    <mergeCell ref="BM46:BN46"/>
    <mergeCell ref="BO46:BP46"/>
    <mergeCell ref="AV47:AX47"/>
    <mergeCell ref="AV48:AX48"/>
    <mergeCell ref="BM36:BP36"/>
    <mergeCell ref="AU37:AV37"/>
    <mergeCell ref="AW37:BH37"/>
    <mergeCell ref="BK37:BP37"/>
    <mergeCell ref="AU39:AX39"/>
    <mergeCell ref="AU40:AX40"/>
    <mergeCell ref="AY40:AZ40"/>
    <mergeCell ref="BA40:BB40"/>
    <mergeCell ref="BC40:BD40"/>
    <mergeCell ref="BE40:BF40"/>
    <mergeCell ref="BG40:BH40"/>
    <mergeCell ref="BI40:BJ40"/>
    <mergeCell ref="BK40:BL40"/>
    <mergeCell ref="BM40:BN40"/>
    <mergeCell ref="BO40:BP40"/>
    <mergeCell ref="BJ36:BL36"/>
    <mergeCell ref="BO42:BP42"/>
    <mergeCell ref="AV43:AX43"/>
    <mergeCell ref="AV44:AX44"/>
    <mergeCell ref="AY44:BD44"/>
    <mergeCell ref="BE44:BJ44"/>
    <mergeCell ref="BK44:BL44"/>
    <mergeCell ref="BM44:BN44"/>
    <mergeCell ref="BO44:BP44"/>
    <mergeCell ref="AV45:AX45"/>
    <mergeCell ref="AU51:AX51"/>
    <mergeCell ref="BK51:BL51"/>
    <mergeCell ref="BM51:BN51"/>
    <mergeCell ref="BO51:BP51"/>
    <mergeCell ref="AU53:BI53"/>
    <mergeCell ref="BJ53:BL53"/>
    <mergeCell ref="BM53:BP53"/>
    <mergeCell ref="AY48:BD48"/>
    <mergeCell ref="BE48:BJ48"/>
    <mergeCell ref="BK48:BL48"/>
    <mergeCell ref="BM48:BN48"/>
    <mergeCell ref="BO48:BP48"/>
    <mergeCell ref="AV49:AX49"/>
    <mergeCell ref="AV50:AX50"/>
    <mergeCell ref="BK50:BL50"/>
    <mergeCell ref="BM50:BN50"/>
    <mergeCell ref="BO50:BP50"/>
    <mergeCell ref="AU41:AU50"/>
    <mergeCell ref="AV41:AX41"/>
    <mergeCell ref="AV42:AX42"/>
    <mergeCell ref="AY42:BD42"/>
    <mergeCell ref="BE42:BJ42"/>
    <mergeCell ref="BK42:BL42"/>
    <mergeCell ref="BM42:BN42"/>
    <mergeCell ref="BI54:BP54"/>
    <mergeCell ref="AU55:AV55"/>
    <mergeCell ref="AW55:BH55"/>
    <mergeCell ref="BK55:BP55"/>
    <mergeCell ref="AU57:AX57"/>
    <mergeCell ref="AU58:AX58"/>
    <mergeCell ref="AY58:AZ58"/>
    <mergeCell ref="BA58:BB58"/>
    <mergeCell ref="BC58:BD58"/>
    <mergeCell ref="BE58:BF58"/>
    <mergeCell ref="BG58:BH58"/>
    <mergeCell ref="BI58:BJ58"/>
    <mergeCell ref="BK58:BL58"/>
    <mergeCell ref="BM58:BN58"/>
    <mergeCell ref="BO58:BP58"/>
    <mergeCell ref="BM64:BN64"/>
    <mergeCell ref="BO64:BP64"/>
    <mergeCell ref="AV65:AX65"/>
    <mergeCell ref="AV66:AX66"/>
    <mergeCell ref="AY66:BD66"/>
    <mergeCell ref="BE66:BJ66"/>
    <mergeCell ref="BK66:BL66"/>
    <mergeCell ref="BM66:BN66"/>
    <mergeCell ref="BO66:BP66"/>
    <mergeCell ref="AU67:AX67"/>
    <mergeCell ref="BK67:BL67"/>
    <mergeCell ref="BM67:BN67"/>
    <mergeCell ref="BO67:BP67"/>
    <mergeCell ref="AU59:AU66"/>
    <mergeCell ref="AV59:AX59"/>
    <mergeCell ref="AV60:AX60"/>
    <mergeCell ref="AY60:BD60"/>
    <mergeCell ref="BE60:BJ60"/>
    <mergeCell ref="BK60:BL60"/>
    <mergeCell ref="BM60:BN60"/>
    <mergeCell ref="BO60:BP60"/>
    <mergeCell ref="AV61:AX61"/>
    <mergeCell ref="AV62:AX62"/>
    <mergeCell ref="AY62:BD62"/>
    <mergeCell ref="BE62:BJ62"/>
    <mergeCell ref="BK62:BL62"/>
    <mergeCell ref="BM62:BN62"/>
    <mergeCell ref="BO62:BP62"/>
    <mergeCell ref="AV63:AX63"/>
    <mergeCell ref="AV64:AX64"/>
    <mergeCell ref="AY64:BD64"/>
    <mergeCell ref="BE64:BJ64"/>
    <mergeCell ref="BK64:BL64"/>
    <mergeCell ref="AU68:AX68"/>
    <mergeCell ref="BK68:BL68"/>
    <mergeCell ref="BM68:BN68"/>
    <mergeCell ref="BO68:BP68"/>
    <mergeCell ref="AU70:AX70"/>
    <mergeCell ref="AU71:AX71"/>
    <mergeCell ref="AY71:AZ71"/>
    <mergeCell ref="BA71:BB71"/>
    <mergeCell ref="BC71:BD71"/>
    <mergeCell ref="BE71:BF71"/>
    <mergeCell ref="BG71:BH71"/>
    <mergeCell ref="BI71:BJ71"/>
    <mergeCell ref="BK71:BL71"/>
    <mergeCell ref="BM71:BN71"/>
    <mergeCell ref="BO71:BP71"/>
    <mergeCell ref="AU72:AU77"/>
    <mergeCell ref="AV72:AX72"/>
    <mergeCell ref="AV73:AX73"/>
    <mergeCell ref="AV74:AX74"/>
    <mergeCell ref="AV75:AX75"/>
    <mergeCell ref="AV76:AX76"/>
    <mergeCell ref="AV77:AX77"/>
    <mergeCell ref="AU78:AX78"/>
    <mergeCell ref="AY78:BD78"/>
    <mergeCell ref="BE78:BJ78"/>
    <mergeCell ref="BK78:BL78"/>
    <mergeCell ref="BM78:BN78"/>
    <mergeCell ref="BO78:BP78"/>
    <mergeCell ref="AU79:AU81"/>
    <mergeCell ref="AV79:AX79"/>
    <mergeCell ref="AV80:AX80"/>
    <mergeCell ref="AV81:AX81"/>
    <mergeCell ref="AU82:AX82"/>
    <mergeCell ref="BK82:BL82"/>
    <mergeCell ref="BM82:BN82"/>
    <mergeCell ref="BO82:BP82"/>
    <mergeCell ref="AU84:BI84"/>
    <mergeCell ref="BJ84:BL84"/>
    <mergeCell ref="BM84:BP84"/>
    <mergeCell ref="AU85:AV85"/>
    <mergeCell ref="AW85:BH85"/>
    <mergeCell ref="BK85:BP85"/>
    <mergeCell ref="AU87:AX87"/>
    <mergeCell ref="AU88:AX89"/>
    <mergeCell ref="AY88:BA88"/>
    <mergeCell ref="BB88:BD88"/>
    <mergeCell ref="BE88:BG88"/>
    <mergeCell ref="BH88:BJ88"/>
    <mergeCell ref="BK88:BM88"/>
    <mergeCell ref="BN88:BP88"/>
    <mergeCell ref="AY114:BD114"/>
    <mergeCell ref="BE114:BJ114"/>
    <mergeCell ref="BK114:BM114"/>
    <mergeCell ref="BN114:BP114"/>
    <mergeCell ref="BI10:BL14"/>
    <mergeCell ref="BK26:BN29"/>
    <mergeCell ref="AY49:BD51"/>
    <mergeCell ref="BE49:BJ51"/>
    <mergeCell ref="AU2:BP3"/>
    <mergeCell ref="AY67:BD68"/>
    <mergeCell ref="BE67:BJ68"/>
    <mergeCell ref="AY79:BD82"/>
    <mergeCell ref="BE79:BJ82"/>
    <mergeCell ref="AY94:BD97"/>
    <mergeCell ref="BE94:BJ97"/>
    <mergeCell ref="AU90:AX93"/>
    <mergeCell ref="AU94:AX97"/>
    <mergeCell ref="AU98:AX98"/>
    <mergeCell ref="AU99:AX101"/>
    <mergeCell ref="AU102:AX102"/>
    <mergeCell ref="AU103:AX105"/>
    <mergeCell ref="AU106:AX106"/>
    <mergeCell ref="AU107:AX109"/>
    <mergeCell ref="AU114:AX114"/>
  </mergeCells>
  <phoneticPr fontId="1"/>
  <conditionalFormatting sqref="C6:N6 E8 G8 I8 K8 M8 O8 Q8 S8 U8 G10:G13 M10:M13 S10:S13 I15:I18 O15:O18 U15:U18 I26:I29 K26:K29 O26:O29 Q26:Q29 U26:U29 I31:I33 K31:K33 O31:O33 Q31:Q33 U31:U33 E41 G41 I41 K41 M41 O41 Q41 S41 U41 E43 G43 I43 K43 M43 O43 Q43 S43 U43 E45 G45 I45 K45 M45 O45 Q45 S45 U45 E47 G47 I47 K47 M47 O47 Q47 S47 U47 E49 G49 I49 K49 M49 O49 Q49 S49 U49 E59 G59 I59 K59 M59 O59 Q59 S59 U59 E61 G61 I61 K61 M61 O61 Q61 S61 U61 E63 G63 I63 K63 M63 O63 Q63 S63 U63 E65 G65 I65 K65 M65 O65 Q65 S65 U65 E72:E77 G72:G77 I72:I77 K72:K77 M72:M77 O72:O77 Q72:Q77 S72:S77 U72:U77 E79:E81 G79:G81 I79:I81 K79:K81 M79:M81 O79:O81 Q79:Q81 U79:U81 S79:S82 E90:E92 G90:H92 J90:K92 M90:N92 P90:Q92 S90:T92 V90:V92 E94:E96 G94:H96 J94:K96 M94:N96 P94:Q96 S94:T96 V94:V96 E98:E100 G98:H100 J98:K100 M98:N100 P98:Q100 S98:T100 V98:V100 E102:E104 G102:H104 J102:K104 M102:N104 P102:Q104 S102:T104 V102:V104 E106:E108 G106:H108 J106:K108 M106:N108 P106:Q108 S106:T108 V106:V108">
    <cfRule type="containsBlanks" dxfId="11" priority="4">
      <formula>LEN(TRIM(C6))=0</formula>
    </cfRule>
  </conditionalFormatting>
  <conditionalFormatting sqref="AW6:BH6 AY8 BA8 BC8 BE8 BG8 BI8 BK8 BM8 BO8 BA10:BA13 BG10:BG13 BM10:BM13 BC15:BC18 BI15:BI18 BO15:BO18 BK26 BC26:BC29 BE26:BE29 BI26:BI29 BO26:BO29 BC31:BC33 BE31:BE33 BI31:BI33 BK31:BK33 BO31:BO33 AY41 BA41 BC41 BE41 BG41 BI41 BK41 BM41 BO41 AY43 BA43 BC43 BE43 BG43 BI43 BK43 BM43 BO43 AY45 BA45 BC45 BE45 BG45 BI45 BK45 BM45 BO45 AY47 BA47 BC47 BE47 BG47 BI47 BK47 BM47 BO47 AY49 BE49 BK49 BM49 BO49 AY59 BA59 BC59 BE59 BG59 BI59 BK59 BM59 BO59 AY61 BA61 BC61 BE61 BG61 BI61 BK61 BM61 BO61 AY63 BA63 BC63 BE63 BG63 BI63 BK63 BM63 BO63 AY65 BA65 BC65 BE65 BG65 BI65 BK65 BM65 BO65 AY72:AY77 BA72:BA77 BC72:BC77 BE72:BE77 BG72:BG77 BI72:BI77 BK72:BK77 BM72:BM77 BO72:BO77 AY79 BE79 BK79:BK81 BO79:BO81 BM79:BM82 AY90:AY92 BA90:BB92 BD90:BE92 BG90:BH92 BJ90:BK92 BM90:BN92 BP90:BP92 BK94:BK96 BM94:BN96 BP94:BP96 AY98:AY100 BA98:BB100 BD98:BE100 BG98:BH100 BJ98:BK100 BM98:BN100 BP98:BP100 AY102:AY104 BA102:BB104 BD102:BE104 BG102:BH104 BJ102:BK104 BM102:BN104 BP102:BP104 AY106:AY108 BA106:BB108 BD106:BE108 BG106:BH108 BJ106:BK108 BM106:BN108 BP106:BP108">
    <cfRule type="containsBlanks" dxfId="10" priority="3">
      <formula>LEN(TRIM(AW6))=0</formula>
    </cfRule>
  </conditionalFormatting>
  <conditionalFormatting sqref="E110:E112 G110:H112 J110:K112 M110:N112 P110:Q112 S110:T112 V110:V112">
    <cfRule type="containsBlanks" dxfId="9" priority="2">
      <formula>LEN(TRIM(E110))=0</formula>
    </cfRule>
  </conditionalFormatting>
  <conditionalFormatting sqref="AY110:AY112 BA110:BB112 BD110:BE112 BG110:BH112 BJ110:BK112 BM110:BN112 BP110:BP112">
    <cfRule type="containsBlanks" dxfId="8" priority="1">
      <formula>LEN(TRIM(AY110))=0</formula>
    </cfRule>
  </conditionalFormatting>
  <pageMargins left="0.23622047244094491" right="0.23622047244094491" top="0.35433070866141736" bottom="0.35433070866141736" header="0.31496062992125984" footer="0.31496062992125984"/>
  <pageSetup paperSize="9" scale="94" orientation="portrait" r:id="rId1"/>
  <rowBreaks count="4" manualBreakCount="4">
    <brk id="20" max="16383" man="1"/>
    <brk id="35" max="16383" man="1"/>
    <brk id="52" max="16383" man="1"/>
    <brk id="83" max="2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ECCE4-C910-4D0A-B451-F3DC44C6543F}">
  <sheetPr>
    <tabColor theme="8" tint="0.79998168889431442"/>
  </sheetPr>
  <dimension ref="A1:AP114"/>
  <sheetViews>
    <sheetView view="pageBreakPreview" topLeftCell="C1" zoomScale="77" zoomScaleNormal="60" zoomScaleSheetLayoutView="77" workbookViewId="0">
      <selection activeCell="T111" sqref="T111"/>
    </sheetView>
  </sheetViews>
  <sheetFormatPr defaultColWidth="4.08203125" defaultRowHeight="25.5" customHeight="1" x14ac:dyDescent="0.55000000000000004"/>
  <cols>
    <col min="1" max="23" width="4.08203125" style="36"/>
    <col min="24" max="42" width="4.08203125" style="36" hidden="1" customWidth="1"/>
    <col min="43" max="16384" width="4.08203125" style="36"/>
  </cols>
  <sheetData>
    <row r="1" spans="1:28" ht="4.5" customHeight="1" x14ac:dyDescent="0.55000000000000004"/>
    <row r="2" spans="1:28" ht="18" customHeight="1" x14ac:dyDescent="0.55000000000000004">
      <c r="C2" s="318" t="s">
        <v>109</v>
      </c>
      <c r="D2" s="318"/>
      <c r="E2" s="318" t="s">
        <v>110</v>
      </c>
      <c r="F2" s="318"/>
      <c r="G2" s="318" t="s">
        <v>111</v>
      </c>
      <c r="H2" s="318"/>
      <c r="I2" s="318" t="s">
        <v>112</v>
      </c>
      <c r="J2" s="318"/>
      <c r="K2" s="318" t="s">
        <v>112</v>
      </c>
      <c r="L2" s="318"/>
      <c r="M2" s="318" t="s">
        <v>115</v>
      </c>
      <c r="N2" s="318"/>
      <c r="O2" s="318" t="s">
        <v>113</v>
      </c>
      <c r="P2" s="318"/>
      <c r="Q2" s="318" t="s">
        <v>113</v>
      </c>
      <c r="R2" s="318"/>
      <c r="S2" s="318" t="s">
        <v>113</v>
      </c>
      <c r="T2" s="318"/>
      <c r="U2" s="318" t="s">
        <v>114</v>
      </c>
      <c r="V2" s="318"/>
    </row>
    <row r="3" spans="1:28" ht="36.65" customHeight="1" x14ac:dyDescent="0.55000000000000004">
      <c r="C3" s="318"/>
      <c r="D3" s="318"/>
      <c r="E3" s="318"/>
      <c r="F3" s="318"/>
      <c r="G3" s="318"/>
      <c r="H3" s="318"/>
      <c r="I3" s="318"/>
      <c r="J3" s="318"/>
      <c r="K3" s="318"/>
      <c r="L3" s="318"/>
      <c r="M3" s="318"/>
      <c r="N3" s="318"/>
      <c r="O3" s="318"/>
      <c r="P3" s="318"/>
      <c r="Q3" s="318"/>
      <c r="R3" s="318"/>
      <c r="S3" s="318"/>
      <c r="T3" s="318"/>
      <c r="U3" s="318"/>
      <c r="V3" s="318"/>
    </row>
    <row r="4" spans="1:28" ht="5.5" customHeight="1" x14ac:dyDescent="0.55000000000000004"/>
    <row r="5" spans="1:28" ht="25.5" customHeight="1" thickBot="1" x14ac:dyDescent="0.6">
      <c r="A5" s="210" t="s">
        <v>76</v>
      </c>
      <c r="B5" s="210"/>
      <c r="C5" s="210"/>
      <c r="D5" s="210"/>
      <c r="E5" s="210"/>
      <c r="F5" s="210"/>
      <c r="G5" s="210"/>
      <c r="H5" s="210"/>
      <c r="I5" s="210"/>
      <c r="J5" s="210"/>
      <c r="K5" s="210"/>
      <c r="L5" s="210"/>
      <c r="M5" s="210"/>
      <c r="N5" s="210"/>
      <c r="O5" s="210"/>
      <c r="P5" s="331" t="s">
        <v>100</v>
      </c>
      <c r="Q5" s="331"/>
      <c r="R5" s="331"/>
      <c r="S5" s="194" t="s">
        <v>16</v>
      </c>
      <c r="T5" s="194"/>
      <c r="U5" s="194"/>
      <c r="V5" s="194"/>
    </row>
    <row r="6" spans="1:28" ht="25.5" customHeight="1" thickBot="1" x14ac:dyDescent="0.6">
      <c r="A6" s="153" t="s">
        <v>17</v>
      </c>
      <c r="B6" s="154"/>
      <c r="C6" s="154"/>
      <c r="D6" s="154"/>
      <c r="E6" s="154"/>
      <c r="F6" s="154"/>
      <c r="G6" s="154"/>
      <c r="H6" s="154"/>
      <c r="I6" s="154"/>
      <c r="J6" s="154"/>
      <c r="K6" s="154"/>
      <c r="L6" s="154"/>
      <c r="M6" s="154"/>
      <c r="N6" s="212"/>
      <c r="Q6" s="213">
        <f ca="1">TODAY()</f>
        <v>46114</v>
      </c>
      <c r="R6" s="213"/>
      <c r="S6" s="213"/>
      <c r="T6" s="213"/>
      <c r="U6" s="213"/>
      <c r="V6" s="213"/>
    </row>
    <row r="7" spans="1:28" ht="4.5" customHeight="1" thickBot="1" x14ac:dyDescent="0.6"/>
    <row r="8" spans="1:28" ht="25.5" customHeight="1" x14ac:dyDescent="0.55000000000000004">
      <c r="A8" s="214" t="s">
        <v>32</v>
      </c>
      <c r="B8" s="215"/>
      <c r="C8" s="215"/>
      <c r="D8" s="216"/>
      <c r="E8" s="40"/>
      <c r="F8" s="41" t="s">
        <v>22</v>
      </c>
      <c r="G8" s="41"/>
      <c r="H8" s="41" t="s">
        <v>24</v>
      </c>
      <c r="I8" s="41"/>
      <c r="J8" s="88" t="s">
        <v>26</v>
      </c>
      <c r="K8" s="89"/>
      <c r="L8" s="41" t="s">
        <v>22</v>
      </c>
      <c r="M8" s="41"/>
      <c r="N8" s="41" t="s">
        <v>24</v>
      </c>
      <c r="O8" s="41"/>
      <c r="P8" s="42" t="s">
        <v>26</v>
      </c>
      <c r="Q8" s="40"/>
      <c r="R8" s="41" t="s">
        <v>22</v>
      </c>
      <c r="S8" s="41"/>
      <c r="T8" s="41" t="s">
        <v>24</v>
      </c>
      <c r="U8" s="41"/>
      <c r="V8" s="88" t="s">
        <v>26</v>
      </c>
    </row>
    <row r="9" spans="1:28" ht="25.5" customHeight="1" thickBot="1" x14ac:dyDescent="0.6">
      <c r="A9" s="248" t="s">
        <v>18</v>
      </c>
      <c r="B9" s="249"/>
      <c r="C9" s="249"/>
      <c r="D9" s="255"/>
      <c r="E9" s="248" t="s">
        <v>29</v>
      </c>
      <c r="F9" s="249"/>
      <c r="G9" s="249" t="s">
        <v>30</v>
      </c>
      <c r="H9" s="249"/>
      <c r="I9" s="249" t="s">
        <v>31</v>
      </c>
      <c r="J9" s="253"/>
      <c r="K9" s="252" t="s">
        <v>29</v>
      </c>
      <c r="L9" s="249"/>
      <c r="M9" s="249" t="s">
        <v>30</v>
      </c>
      <c r="N9" s="249"/>
      <c r="O9" s="249" t="s">
        <v>31</v>
      </c>
      <c r="P9" s="255"/>
      <c r="Q9" s="248" t="s">
        <v>29</v>
      </c>
      <c r="R9" s="249"/>
      <c r="S9" s="249" t="s">
        <v>30</v>
      </c>
      <c r="T9" s="249"/>
      <c r="U9" s="249" t="s">
        <v>31</v>
      </c>
      <c r="V9" s="253"/>
    </row>
    <row r="10" spans="1:28" ht="25.5" customHeight="1" x14ac:dyDescent="0.55000000000000004">
      <c r="A10" s="231" t="s">
        <v>19</v>
      </c>
      <c r="B10" s="236" t="s">
        <v>101</v>
      </c>
      <c r="C10" s="236"/>
      <c r="D10" s="286"/>
      <c r="E10" s="277"/>
      <c r="F10" s="279"/>
      <c r="G10" s="51">
        <f>注文品申込書【当初版】!G10</f>
        <v>0</v>
      </c>
      <c r="H10" s="18"/>
      <c r="I10" s="280"/>
      <c r="J10" s="284"/>
      <c r="K10" s="277"/>
      <c r="L10" s="279"/>
      <c r="M10" s="51">
        <f>注文品申込書【当初版】!M10</f>
        <v>0</v>
      </c>
      <c r="N10" s="18"/>
      <c r="O10" s="280"/>
      <c r="P10" s="284"/>
      <c r="Q10" s="277"/>
      <c r="R10" s="279"/>
      <c r="S10" s="51">
        <f>注文品申込書【当初版】!S10</f>
        <v>0</v>
      </c>
      <c r="T10" s="18"/>
      <c r="U10" s="280"/>
      <c r="V10" s="284"/>
    </row>
    <row r="11" spans="1:28" ht="25.5" customHeight="1" x14ac:dyDescent="0.55000000000000004">
      <c r="A11" s="232"/>
      <c r="B11" s="233" t="s">
        <v>27</v>
      </c>
      <c r="C11" s="233"/>
      <c r="D11" s="289"/>
      <c r="E11" s="277"/>
      <c r="F11" s="279"/>
      <c r="G11" s="46">
        <f>注文品申込書【当初版】!G11</f>
        <v>0</v>
      </c>
      <c r="H11" s="4"/>
      <c r="I11" s="280"/>
      <c r="J11" s="284"/>
      <c r="K11" s="277"/>
      <c r="L11" s="279"/>
      <c r="M11" s="46">
        <f>注文品申込書【当初版】!M11</f>
        <v>0</v>
      </c>
      <c r="N11" s="4"/>
      <c r="O11" s="280"/>
      <c r="P11" s="284"/>
      <c r="Q11" s="277"/>
      <c r="R11" s="279"/>
      <c r="S11" s="46">
        <f>注文品申込書【当初版】!S11</f>
        <v>0</v>
      </c>
      <c r="T11" s="4"/>
      <c r="U11" s="280"/>
      <c r="V11" s="284"/>
      <c r="AB11" s="48"/>
    </row>
    <row r="12" spans="1:28" ht="25.5" customHeight="1" x14ac:dyDescent="0.55000000000000004">
      <c r="A12" s="232"/>
      <c r="B12" s="233" t="s">
        <v>102</v>
      </c>
      <c r="C12" s="233"/>
      <c r="D12" s="289"/>
      <c r="E12" s="277"/>
      <c r="F12" s="279"/>
      <c r="G12" s="46">
        <f>注文品申込書【当初版】!G12</f>
        <v>0</v>
      </c>
      <c r="H12" s="4"/>
      <c r="I12" s="280"/>
      <c r="J12" s="284"/>
      <c r="K12" s="277"/>
      <c r="L12" s="279"/>
      <c r="M12" s="46">
        <f>注文品申込書【当初版】!M12</f>
        <v>0</v>
      </c>
      <c r="N12" s="4"/>
      <c r="O12" s="280"/>
      <c r="P12" s="284"/>
      <c r="Q12" s="277"/>
      <c r="R12" s="279"/>
      <c r="S12" s="46">
        <f>注文品申込書【当初版】!S12</f>
        <v>0</v>
      </c>
      <c r="T12" s="4"/>
      <c r="U12" s="280"/>
      <c r="V12" s="284"/>
    </row>
    <row r="13" spans="1:28" ht="25.5" customHeight="1" thickBot="1" x14ac:dyDescent="0.6">
      <c r="A13" s="232"/>
      <c r="B13" s="234" t="s">
        <v>103</v>
      </c>
      <c r="C13" s="234"/>
      <c r="D13" s="251"/>
      <c r="E13" s="277"/>
      <c r="F13" s="279"/>
      <c r="G13" s="49">
        <f>注文品申込書【当初版】!G13</f>
        <v>0</v>
      </c>
      <c r="H13" s="5"/>
      <c r="I13" s="280"/>
      <c r="J13" s="284"/>
      <c r="K13" s="277"/>
      <c r="L13" s="279"/>
      <c r="M13" s="49">
        <f>注文品申込書【当初版】!M13</f>
        <v>0</v>
      </c>
      <c r="N13" s="5"/>
      <c r="O13" s="280"/>
      <c r="P13" s="284"/>
      <c r="Q13" s="277"/>
      <c r="R13" s="279"/>
      <c r="S13" s="49">
        <f>注文品申込書【当初版】!S13</f>
        <v>0</v>
      </c>
      <c r="T13" s="5"/>
      <c r="U13" s="280"/>
      <c r="V13" s="284"/>
    </row>
    <row r="14" spans="1:28" ht="25.5" customHeight="1" thickBot="1" x14ac:dyDescent="0.6">
      <c r="A14" s="153" t="s">
        <v>94</v>
      </c>
      <c r="B14" s="154"/>
      <c r="C14" s="154"/>
      <c r="D14" s="212"/>
      <c r="E14" s="281"/>
      <c r="F14" s="244"/>
      <c r="G14" s="70">
        <f>注文品申込書【当初版】!G14</f>
        <v>0</v>
      </c>
      <c r="H14" s="96">
        <f>H10+H11+H12+H13</f>
        <v>0</v>
      </c>
      <c r="I14" s="285"/>
      <c r="J14" s="282"/>
      <c r="K14" s="281"/>
      <c r="L14" s="244"/>
      <c r="M14" s="70">
        <f>注文品申込書【当初版】!M14</f>
        <v>0</v>
      </c>
      <c r="N14" s="96">
        <f>N10+N11+N12+N13</f>
        <v>0</v>
      </c>
      <c r="O14" s="285"/>
      <c r="P14" s="282"/>
      <c r="Q14" s="281"/>
      <c r="R14" s="244"/>
      <c r="S14" s="70">
        <f>注文品申込書【当初版】!S14</f>
        <v>0</v>
      </c>
      <c r="T14" s="96">
        <f>T10+T11+T12+T13</f>
        <v>0</v>
      </c>
      <c r="U14" s="285"/>
      <c r="V14" s="282"/>
    </row>
    <row r="15" spans="1:28" ht="25.5" customHeight="1" x14ac:dyDescent="0.55000000000000004">
      <c r="A15" s="231" t="s">
        <v>20</v>
      </c>
      <c r="B15" s="236" t="s">
        <v>104</v>
      </c>
      <c r="C15" s="236"/>
      <c r="D15" s="286"/>
      <c r="E15" s="326"/>
      <c r="F15" s="288"/>
      <c r="G15" s="280"/>
      <c r="H15" s="279"/>
      <c r="I15" s="51">
        <f>注文品申込書【当初版】!I15</f>
        <v>0</v>
      </c>
      <c r="J15" s="90"/>
      <c r="K15" s="326"/>
      <c r="L15" s="288"/>
      <c r="M15" s="280"/>
      <c r="N15" s="279"/>
      <c r="O15" s="51">
        <f>注文品申込書【当初版】!O15</f>
        <v>0</v>
      </c>
      <c r="P15" s="93"/>
      <c r="Q15" s="326"/>
      <c r="R15" s="327"/>
      <c r="S15" s="287"/>
      <c r="T15" s="288"/>
      <c r="U15" s="51">
        <f>注文品申込書【当初版】!U15</f>
        <v>0</v>
      </c>
      <c r="V15" s="90"/>
    </row>
    <row r="16" spans="1:28" ht="25.5" customHeight="1" x14ac:dyDescent="0.55000000000000004">
      <c r="A16" s="232"/>
      <c r="B16" s="233" t="s">
        <v>28</v>
      </c>
      <c r="C16" s="233"/>
      <c r="D16" s="289"/>
      <c r="E16" s="277"/>
      <c r="F16" s="279"/>
      <c r="G16" s="280"/>
      <c r="H16" s="279"/>
      <c r="I16" s="46">
        <f>注文品申込書【当初版】!I16</f>
        <v>0</v>
      </c>
      <c r="J16" s="91"/>
      <c r="K16" s="277"/>
      <c r="L16" s="279"/>
      <c r="M16" s="280"/>
      <c r="N16" s="279"/>
      <c r="O16" s="46">
        <f>注文品申込書【当初版】!O16</f>
        <v>0</v>
      </c>
      <c r="P16" s="94"/>
      <c r="Q16" s="277"/>
      <c r="R16" s="278"/>
      <c r="S16" s="280"/>
      <c r="T16" s="279"/>
      <c r="U16" s="46">
        <f>注文品申込書【当初版】!U16</f>
        <v>0</v>
      </c>
      <c r="V16" s="91"/>
    </row>
    <row r="17" spans="1:22" ht="25.5" customHeight="1" x14ac:dyDescent="0.55000000000000004">
      <c r="A17" s="232"/>
      <c r="B17" s="233" t="s">
        <v>105</v>
      </c>
      <c r="C17" s="233"/>
      <c r="D17" s="289"/>
      <c r="E17" s="277"/>
      <c r="F17" s="279"/>
      <c r="G17" s="280"/>
      <c r="H17" s="279"/>
      <c r="I17" s="46">
        <f>注文品申込書【当初版】!I17</f>
        <v>0</v>
      </c>
      <c r="J17" s="91"/>
      <c r="K17" s="277"/>
      <c r="L17" s="279"/>
      <c r="M17" s="280"/>
      <c r="N17" s="279"/>
      <c r="O17" s="46">
        <f>注文品申込書【当初版】!O17</f>
        <v>0</v>
      </c>
      <c r="P17" s="94"/>
      <c r="Q17" s="277"/>
      <c r="R17" s="278"/>
      <c r="S17" s="280"/>
      <c r="T17" s="279"/>
      <c r="U17" s="46">
        <f>注文品申込書【当初版】!U17</f>
        <v>0</v>
      </c>
      <c r="V17" s="91"/>
    </row>
    <row r="18" spans="1:22" ht="25.5" customHeight="1" thickBot="1" x14ac:dyDescent="0.6">
      <c r="A18" s="232"/>
      <c r="B18" s="234" t="s">
        <v>106</v>
      </c>
      <c r="C18" s="234"/>
      <c r="D18" s="251"/>
      <c r="E18" s="277"/>
      <c r="F18" s="279"/>
      <c r="G18" s="280"/>
      <c r="H18" s="279"/>
      <c r="I18" s="49">
        <f>注文品申込書【当初版】!I18</f>
        <v>0</v>
      </c>
      <c r="J18" s="92"/>
      <c r="K18" s="277"/>
      <c r="L18" s="279"/>
      <c r="M18" s="280"/>
      <c r="N18" s="279"/>
      <c r="O18" s="49">
        <f>注文品申込書【当初版】!O18</f>
        <v>0</v>
      </c>
      <c r="P18" s="95"/>
      <c r="Q18" s="277"/>
      <c r="R18" s="278"/>
      <c r="S18" s="280"/>
      <c r="T18" s="279"/>
      <c r="U18" s="49">
        <f>注文品申込書【当初版】!U18</f>
        <v>0</v>
      </c>
      <c r="V18" s="92"/>
    </row>
    <row r="19" spans="1:22" ht="25.5" customHeight="1" thickBot="1" x14ac:dyDescent="0.6">
      <c r="A19" s="153" t="s">
        <v>95</v>
      </c>
      <c r="B19" s="154"/>
      <c r="C19" s="154"/>
      <c r="D19" s="212"/>
      <c r="E19" s="281"/>
      <c r="F19" s="244"/>
      <c r="G19" s="285"/>
      <c r="H19" s="244"/>
      <c r="I19" s="70">
        <f>注文品申込書【当初版】!I19</f>
        <v>0</v>
      </c>
      <c r="J19" s="97">
        <f>J15+J16+J17+J18</f>
        <v>0</v>
      </c>
      <c r="K19" s="281"/>
      <c r="L19" s="244"/>
      <c r="M19" s="285"/>
      <c r="N19" s="244"/>
      <c r="O19" s="70">
        <f>注文品申込書【当初版】!O19</f>
        <v>0</v>
      </c>
      <c r="P19" s="97">
        <f>P15+P16+P17+P18</f>
        <v>0</v>
      </c>
      <c r="Q19" s="281"/>
      <c r="R19" s="243"/>
      <c r="S19" s="285"/>
      <c r="T19" s="244"/>
      <c r="U19" s="70">
        <f>注文品申込書【当初版】!U19</f>
        <v>0</v>
      </c>
      <c r="V19" s="97">
        <f>V15+V16+V17+V18</f>
        <v>0</v>
      </c>
    </row>
    <row r="21" spans="1:22" ht="25.5" customHeight="1" thickBot="1" x14ac:dyDescent="0.6">
      <c r="A21" s="210" t="s">
        <v>75</v>
      </c>
      <c r="B21" s="210"/>
      <c r="C21" s="210"/>
      <c r="D21" s="210"/>
      <c r="E21" s="210"/>
      <c r="F21" s="210"/>
      <c r="G21" s="210"/>
      <c r="H21" s="210"/>
      <c r="I21" s="210"/>
      <c r="J21" s="210"/>
      <c r="K21" s="210"/>
      <c r="L21" s="210"/>
      <c r="M21" s="210"/>
      <c r="N21" s="210"/>
      <c r="O21" s="210"/>
      <c r="P21" s="331" t="str">
        <f>$P$5</f>
        <v>確定版</v>
      </c>
      <c r="Q21" s="331"/>
      <c r="R21" s="331"/>
      <c r="S21" s="194" t="s">
        <v>16</v>
      </c>
      <c r="T21" s="194"/>
      <c r="U21" s="194"/>
      <c r="V21" s="194"/>
    </row>
    <row r="22" spans="1:22" ht="25.5" customHeight="1" thickBot="1" x14ac:dyDescent="0.6">
      <c r="A22" s="153" t="s">
        <v>17</v>
      </c>
      <c r="B22" s="154"/>
      <c r="C22" s="154" t="str">
        <f>$C$6&amp;""</f>
        <v/>
      </c>
      <c r="D22" s="154"/>
      <c r="E22" s="154"/>
      <c r="F22" s="154"/>
      <c r="G22" s="154"/>
      <c r="H22" s="154"/>
      <c r="I22" s="154"/>
      <c r="J22" s="154"/>
      <c r="K22" s="154"/>
      <c r="L22" s="154"/>
      <c r="M22" s="154"/>
      <c r="N22" s="212"/>
      <c r="Q22" s="213">
        <f ca="1">TODAY()</f>
        <v>46114</v>
      </c>
      <c r="R22" s="213"/>
      <c r="S22" s="213"/>
      <c r="T22" s="213"/>
      <c r="U22" s="213"/>
      <c r="V22" s="213"/>
    </row>
    <row r="23" spans="1:22" ht="4.5" customHeight="1" thickBot="1" x14ac:dyDescent="0.6"/>
    <row r="24" spans="1:22" ht="25.5" customHeight="1" x14ac:dyDescent="0.55000000000000004">
      <c r="A24" s="214" t="s">
        <v>32</v>
      </c>
      <c r="B24" s="215"/>
      <c r="C24" s="215"/>
      <c r="D24" s="216"/>
      <c r="E24" s="40" t="str">
        <f>$E$8&amp;""</f>
        <v/>
      </c>
      <c r="F24" s="41" t="s">
        <v>22</v>
      </c>
      <c r="G24" s="41" t="str">
        <f>$G$8&amp;""</f>
        <v/>
      </c>
      <c r="H24" s="41" t="s">
        <v>24</v>
      </c>
      <c r="I24" s="41" t="str">
        <f>$I$8&amp;""</f>
        <v/>
      </c>
      <c r="J24" s="42" t="s">
        <v>26</v>
      </c>
      <c r="K24" s="40" t="str">
        <f>$K$8&amp;""</f>
        <v/>
      </c>
      <c r="L24" s="41" t="s">
        <v>22</v>
      </c>
      <c r="M24" s="41" t="str">
        <f>$M$8&amp;""</f>
        <v/>
      </c>
      <c r="N24" s="41" t="s">
        <v>24</v>
      </c>
      <c r="O24" s="41" t="str">
        <f>$O$8&amp;""</f>
        <v/>
      </c>
      <c r="P24" s="88" t="s">
        <v>26</v>
      </c>
      <c r="Q24" s="89" t="str">
        <f>$Q$8&amp;""</f>
        <v/>
      </c>
      <c r="R24" s="41" t="s">
        <v>22</v>
      </c>
      <c r="S24" s="41" t="str">
        <f>$S$8&amp;""</f>
        <v/>
      </c>
      <c r="T24" s="41" t="s">
        <v>24</v>
      </c>
      <c r="U24" s="41" t="str">
        <f>$U$8&amp;""</f>
        <v/>
      </c>
      <c r="V24" s="88" t="s">
        <v>26</v>
      </c>
    </row>
    <row r="25" spans="1:22" ht="25.5" customHeight="1" thickBot="1" x14ac:dyDescent="0.6">
      <c r="A25" s="248" t="s">
        <v>34</v>
      </c>
      <c r="B25" s="249"/>
      <c r="C25" s="249"/>
      <c r="D25" s="255"/>
      <c r="E25" s="248" t="s">
        <v>29</v>
      </c>
      <c r="F25" s="249"/>
      <c r="G25" s="249" t="s">
        <v>30</v>
      </c>
      <c r="H25" s="249"/>
      <c r="I25" s="249" t="s">
        <v>31</v>
      </c>
      <c r="J25" s="255"/>
      <c r="K25" s="248" t="s">
        <v>29</v>
      </c>
      <c r="L25" s="249"/>
      <c r="M25" s="249" t="s">
        <v>30</v>
      </c>
      <c r="N25" s="249"/>
      <c r="O25" s="249" t="s">
        <v>31</v>
      </c>
      <c r="P25" s="253"/>
      <c r="Q25" s="252" t="s">
        <v>29</v>
      </c>
      <c r="R25" s="249"/>
      <c r="S25" s="249" t="s">
        <v>30</v>
      </c>
      <c r="T25" s="249"/>
      <c r="U25" s="249" t="s">
        <v>31</v>
      </c>
      <c r="V25" s="253"/>
    </row>
    <row r="26" spans="1:22" ht="25.5" customHeight="1" x14ac:dyDescent="0.55000000000000004">
      <c r="A26" s="232" t="s">
        <v>35</v>
      </c>
      <c r="B26" s="237" t="s">
        <v>52</v>
      </c>
      <c r="C26" s="275"/>
      <c r="D26" s="276"/>
      <c r="E26" s="277"/>
      <c r="F26" s="278"/>
      <c r="G26" s="278"/>
      <c r="H26" s="279"/>
      <c r="I26" s="51">
        <f>注文品申込書【当初版】!I26</f>
        <v>0</v>
      </c>
      <c r="J26" s="98"/>
      <c r="K26" s="62">
        <f>注文品申込書【当初版】!K26</f>
        <v>0</v>
      </c>
      <c r="L26" s="100"/>
      <c r="M26" s="280"/>
      <c r="N26" s="279"/>
      <c r="O26" s="51">
        <f>注文品申込書【当初版】!O26</f>
        <v>0</v>
      </c>
      <c r="P26" s="102"/>
      <c r="Q26" s="64">
        <f>注文品申込書【当初版】!Q26</f>
        <v>0</v>
      </c>
      <c r="R26" s="100"/>
      <c r="S26" s="280"/>
      <c r="T26" s="279"/>
      <c r="U26" s="51">
        <f>注文品申込書【当初版】!U26</f>
        <v>0</v>
      </c>
      <c r="V26" s="102"/>
    </row>
    <row r="27" spans="1:22" ht="25.5" customHeight="1" x14ac:dyDescent="0.55000000000000004">
      <c r="A27" s="232"/>
      <c r="B27" s="223" t="s">
        <v>53</v>
      </c>
      <c r="C27" s="222"/>
      <c r="D27" s="224"/>
      <c r="E27" s="277"/>
      <c r="F27" s="278"/>
      <c r="G27" s="278"/>
      <c r="H27" s="279"/>
      <c r="I27" s="46">
        <f>注文品申込書【当初版】!I27</f>
        <v>0</v>
      </c>
      <c r="J27" s="24"/>
      <c r="K27" s="59">
        <f>注文品申込書【当初版】!K27</f>
        <v>0</v>
      </c>
      <c r="L27" s="20"/>
      <c r="M27" s="280"/>
      <c r="N27" s="279"/>
      <c r="O27" s="46">
        <f>注文品申込書【当初版】!O27</f>
        <v>0</v>
      </c>
      <c r="P27" s="22"/>
      <c r="Q27" s="60">
        <f>注文品申込書【当初版】!Q27</f>
        <v>0</v>
      </c>
      <c r="R27" s="20"/>
      <c r="S27" s="280"/>
      <c r="T27" s="279"/>
      <c r="U27" s="46">
        <f>注文品申込書【当初版】!U27</f>
        <v>0</v>
      </c>
      <c r="V27" s="22"/>
    </row>
    <row r="28" spans="1:22" ht="25.5" customHeight="1" x14ac:dyDescent="0.55000000000000004">
      <c r="A28" s="232"/>
      <c r="B28" s="223" t="s">
        <v>54</v>
      </c>
      <c r="C28" s="222"/>
      <c r="D28" s="224"/>
      <c r="E28" s="277"/>
      <c r="F28" s="278"/>
      <c r="G28" s="278"/>
      <c r="H28" s="279"/>
      <c r="I28" s="46">
        <f>注文品申込書【当初版】!I28</f>
        <v>0</v>
      </c>
      <c r="J28" s="24"/>
      <c r="K28" s="59">
        <f>注文品申込書【当初版】!K28</f>
        <v>0</v>
      </c>
      <c r="L28" s="20"/>
      <c r="M28" s="280"/>
      <c r="N28" s="279"/>
      <c r="O28" s="46">
        <f>注文品申込書【当初版】!O28</f>
        <v>0</v>
      </c>
      <c r="P28" s="22"/>
      <c r="Q28" s="60">
        <f>注文品申込書【当初版】!Q28</f>
        <v>0</v>
      </c>
      <c r="R28" s="20"/>
      <c r="S28" s="280"/>
      <c r="T28" s="279"/>
      <c r="U28" s="46">
        <f>注文品申込書【当初版】!U28</f>
        <v>0</v>
      </c>
      <c r="V28" s="22"/>
    </row>
    <row r="29" spans="1:22" ht="25.5" customHeight="1" thickBot="1" x14ac:dyDescent="0.6">
      <c r="A29" s="232"/>
      <c r="B29" s="235" t="s">
        <v>55</v>
      </c>
      <c r="C29" s="218"/>
      <c r="D29" s="219"/>
      <c r="E29" s="277"/>
      <c r="F29" s="278"/>
      <c r="G29" s="278"/>
      <c r="H29" s="279"/>
      <c r="I29" s="49">
        <f>注文品申込書【当初版】!I29</f>
        <v>0</v>
      </c>
      <c r="J29" s="99"/>
      <c r="K29" s="73">
        <f>注文品申込書【当初版】!K29</f>
        <v>0</v>
      </c>
      <c r="L29" s="101"/>
      <c r="M29" s="280"/>
      <c r="N29" s="279"/>
      <c r="O29" s="49">
        <f>注文品申込書【当初版】!O29</f>
        <v>0</v>
      </c>
      <c r="P29" s="103"/>
      <c r="Q29" s="74">
        <f>注文品申込書【当初版】!Q29</f>
        <v>0</v>
      </c>
      <c r="R29" s="101"/>
      <c r="S29" s="280"/>
      <c r="T29" s="279"/>
      <c r="U29" s="49">
        <f>注文品申込書【当初版】!U29</f>
        <v>0</v>
      </c>
      <c r="V29" s="103"/>
    </row>
    <row r="30" spans="1:22" ht="25.5" customHeight="1" thickBot="1" x14ac:dyDescent="0.6">
      <c r="A30" s="153" t="s">
        <v>36</v>
      </c>
      <c r="B30" s="154"/>
      <c r="C30" s="154"/>
      <c r="D30" s="212"/>
      <c r="E30" s="150"/>
      <c r="F30" s="151"/>
      <c r="G30" s="151"/>
      <c r="H30" s="151"/>
      <c r="I30" s="151"/>
      <c r="J30" s="152"/>
      <c r="K30" s="150"/>
      <c r="L30" s="151"/>
      <c r="M30" s="151"/>
      <c r="N30" s="151"/>
      <c r="O30" s="151"/>
      <c r="P30" s="152"/>
      <c r="Q30" s="150"/>
      <c r="R30" s="151"/>
      <c r="S30" s="154">
        <f>注文品申込書【当初版】!S30</f>
        <v>0</v>
      </c>
      <c r="T30" s="155">
        <f>注文品申込書【当初版】!T30</f>
        <v>0</v>
      </c>
      <c r="U30" s="328">
        <f>J26+J27+J28+J29+L26+L27+L28+L29+P26+P27+P28+P29+R26+R27+R28+R29+V26+V27+V28+V29</f>
        <v>0</v>
      </c>
      <c r="V30" s="330"/>
    </row>
    <row r="31" spans="1:22" ht="25.5" customHeight="1" x14ac:dyDescent="0.55000000000000004">
      <c r="A31" s="232" t="s">
        <v>37</v>
      </c>
      <c r="B31" s="237" t="s">
        <v>56</v>
      </c>
      <c r="C31" s="275"/>
      <c r="D31" s="276"/>
      <c r="E31" s="277"/>
      <c r="F31" s="278"/>
      <c r="G31" s="278"/>
      <c r="H31" s="279"/>
      <c r="I31" s="51">
        <f>注文品申込書【当初版】!I31</f>
        <v>0</v>
      </c>
      <c r="J31" s="98"/>
      <c r="K31" s="62">
        <f>注文品申込書【当初版】!K31</f>
        <v>0</v>
      </c>
      <c r="L31" s="100"/>
      <c r="M31" s="280"/>
      <c r="N31" s="279"/>
      <c r="O31" s="51">
        <f>注文品申込書【当初版】!O31</f>
        <v>0</v>
      </c>
      <c r="P31" s="102"/>
      <c r="Q31" s="64">
        <f>注文品申込書【当初版】!Q31</f>
        <v>0</v>
      </c>
      <c r="R31" s="100"/>
      <c r="S31" s="280"/>
      <c r="T31" s="279"/>
      <c r="U31" s="51">
        <f>注文品申込書【当初版】!U31</f>
        <v>0</v>
      </c>
      <c r="V31" s="102"/>
    </row>
    <row r="32" spans="1:22" ht="25.5" customHeight="1" x14ac:dyDescent="0.55000000000000004">
      <c r="A32" s="232"/>
      <c r="B32" s="223" t="s">
        <v>57</v>
      </c>
      <c r="C32" s="222"/>
      <c r="D32" s="224"/>
      <c r="E32" s="277"/>
      <c r="F32" s="278"/>
      <c r="G32" s="278"/>
      <c r="H32" s="279"/>
      <c r="I32" s="46">
        <f>注文品申込書【当初版】!I32</f>
        <v>0</v>
      </c>
      <c r="J32" s="24"/>
      <c r="K32" s="59">
        <f>注文品申込書【当初版】!K32</f>
        <v>0</v>
      </c>
      <c r="L32" s="20"/>
      <c r="M32" s="280"/>
      <c r="N32" s="279"/>
      <c r="O32" s="46">
        <f>注文品申込書【当初版】!O32</f>
        <v>0</v>
      </c>
      <c r="P32" s="22"/>
      <c r="Q32" s="60">
        <f>注文品申込書【当初版】!Q32</f>
        <v>0</v>
      </c>
      <c r="R32" s="20"/>
      <c r="S32" s="280"/>
      <c r="T32" s="279"/>
      <c r="U32" s="46">
        <f>注文品申込書【当初版】!U32</f>
        <v>0</v>
      </c>
      <c r="V32" s="22"/>
    </row>
    <row r="33" spans="1:22" ht="25.5" customHeight="1" thickBot="1" x14ac:dyDescent="0.6">
      <c r="A33" s="232"/>
      <c r="B33" s="235" t="s">
        <v>58</v>
      </c>
      <c r="C33" s="218"/>
      <c r="D33" s="219"/>
      <c r="E33" s="277"/>
      <c r="F33" s="278"/>
      <c r="G33" s="278"/>
      <c r="H33" s="279"/>
      <c r="I33" s="49">
        <f>注文品申込書【当初版】!I33</f>
        <v>0</v>
      </c>
      <c r="J33" s="99"/>
      <c r="K33" s="73">
        <f>注文品申込書【当初版】!K33</f>
        <v>0</v>
      </c>
      <c r="L33" s="101"/>
      <c r="M33" s="280"/>
      <c r="N33" s="279"/>
      <c r="O33" s="49">
        <f>注文品申込書【当初版】!O33</f>
        <v>0</v>
      </c>
      <c r="P33" s="103"/>
      <c r="Q33" s="74">
        <f>注文品申込書【当初版】!Q33</f>
        <v>0</v>
      </c>
      <c r="R33" s="101"/>
      <c r="S33" s="280"/>
      <c r="T33" s="279"/>
      <c r="U33" s="49">
        <f>注文品申込書【当初版】!U33</f>
        <v>0</v>
      </c>
      <c r="V33" s="103"/>
    </row>
    <row r="34" spans="1:22" ht="25.5" customHeight="1" thickBot="1" x14ac:dyDescent="0.6">
      <c r="A34" s="153" t="s">
        <v>38</v>
      </c>
      <c r="B34" s="154"/>
      <c r="C34" s="154"/>
      <c r="D34" s="212"/>
      <c r="E34" s="150"/>
      <c r="F34" s="151"/>
      <c r="G34" s="151"/>
      <c r="H34" s="151"/>
      <c r="I34" s="151"/>
      <c r="J34" s="152"/>
      <c r="K34" s="150"/>
      <c r="L34" s="151"/>
      <c r="M34" s="151"/>
      <c r="N34" s="151"/>
      <c r="O34" s="151"/>
      <c r="P34" s="152"/>
      <c r="Q34" s="150"/>
      <c r="R34" s="151"/>
      <c r="S34" s="154">
        <f>注文品申込書【当初版】!S34</f>
        <v>0</v>
      </c>
      <c r="T34" s="155">
        <f>注文品申込書【当初版】!T34</f>
        <v>0</v>
      </c>
      <c r="U34" s="328">
        <f>J31+J32+J33+L31+L32+L33+P31+P32+P33+R31+R32+R33+V31+V32+V33</f>
        <v>0</v>
      </c>
      <c r="V34" s="330"/>
    </row>
    <row r="36" spans="1:22" ht="25.5" customHeight="1" thickBot="1" x14ac:dyDescent="0.6">
      <c r="A36" s="210" t="s">
        <v>74</v>
      </c>
      <c r="B36" s="210"/>
      <c r="C36" s="210"/>
      <c r="D36" s="210"/>
      <c r="E36" s="210"/>
      <c r="F36" s="210"/>
      <c r="G36" s="210"/>
      <c r="H36" s="210"/>
      <c r="I36" s="210"/>
      <c r="J36" s="210"/>
      <c r="K36" s="210"/>
      <c r="L36" s="210"/>
      <c r="M36" s="210"/>
      <c r="N36" s="210"/>
      <c r="O36" s="210"/>
      <c r="P36" s="331" t="str">
        <f>$P$5</f>
        <v>確定版</v>
      </c>
      <c r="Q36" s="331"/>
      <c r="R36" s="331"/>
      <c r="S36" s="194" t="s">
        <v>16</v>
      </c>
      <c r="T36" s="194"/>
      <c r="U36" s="194"/>
      <c r="V36" s="194"/>
    </row>
    <row r="37" spans="1:22" ht="25.5" customHeight="1" thickBot="1" x14ac:dyDescent="0.6">
      <c r="A37" s="153" t="s">
        <v>17</v>
      </c>
      <c r="B37" s="154"/>
      <c r="C37" s="154" t="str">
        <f>$C$6&amp;""</f>
        <v/>
      </c>
      <c r="D37" s="154"/>
      <c r="E37" s="154"/>
      <c r="F37" s="154"/>
      <c r="G37" s="154"/>
      <c r="H37" s="154"/>
      <c r="I37" s="154"/>
      <c r="J37" s="154"/>
      <c r="K37" s="154"/>
      <c r="L37" s="154"/>
      <c r="M37" s="154"/>
      <c r="N37" s="212"/>
      <c r="Q37" s="213">
        <f ca="1">TODAY()</f>
        <v>46114</v>
      </c>
      <c r="R37" s="213"/>
      <c r="S37" s="213"/>
      <c r="T37" s="213"/>
      <c r="U37" s="213"/>
      <c r="V37" s="213"/>
    </row>
    <row r="38" spans="1:22" ht="4.5" customHeight="1" thickBot="1" x14ac:dyDescent="0.6"/>
    <row r="39" spans="1:22" ht="25.5" customHeight="1" x14ac:dyDescent="0.55000000000000004">
      <c r="A39" s="214" t="s">
        <v>32</v>
      </c>
      <c r="B39" s="215"/>
      <c r="C39" s="215"/>
      <c r="D39" s="216"/>
      <c r="E39" s="40" t="str">
        <f>$E$8&amp;""</f>
        <v/>
      </c>
      <c r="F39" s="41" t="s">
        <v>21</v>
      </c>
      <c r="G39" s="41" t="str">
        <f>$G$8&amp;""</f>
        <v/>
      </c>
      <c r="H39" s="41" t="s">
        <v>23</v>
      </c>
      <c r="I39" s="41" t="str">
        <f>$I$8&amp;""</f>
        <v/>
      </c>
      <c r="J39" s="88" t="s">
        <v>25</v>
      </c>
      <c r="K39" s="40" t="str">
        <f>$K$8&amp;""</f>
        <v/>
      </c>
      <c r="L39" s="41" t="s">
        <v>21</v>
      </c>
      <c r="M39" s="41" t="str">
        <f>$M$8&amp;""</f>
        <v/>
      </c>
      <c r="N39" s="41" t="s">
        <v>23</v>
      </c>
      <c r="O39" s="41" t="str">
        <f>$O$8&amp;""</f>
        <v/>
      </c>
      <c r="P39" s="88" t="s">
        <v>25</v>
      </c>
      <c r="Q39" s="89" t="str">
        <f>$Q$8&amp;""</f>
        <v/>
      </c>
      <c r="R39" s="41" t="s">
        <v>21</v>
      </c>
      <c r="S39" s="41" t="str">
        <f>$S$8&amp;""</f>
        <v/>
      </c>
      <c r="T39" s="41" t="s">
        <v>23</v>
      </c>
      <c r="U39" s="41" t="str">
        <f>$U$8&amp;""</f>
        <v/>
      </c>
      <c r="V39" s="88" t="s">
        <v>25</v>
      </c>
    </row>
    <row r="40" spans="1:22" ht="25.5" customHeight="1" thickBot="1" x14ac:dyDescent="0.6">
      <c r="A40" s="248" t="s">
        <v>40</v>
      </c>
      <c r="B40" s="249"/>
      <c r="C40" s="249"/>
      <c r="D40" s="255"/>
      <c r="E40" s="248" t="s">
        <v>29</v>
      </c>
      <c r="F40" s="249"/>
      <c r="G40" s="249" t="s">
        <v>30</v>
      </c>
      <c r="H40" s="249"/>
      <c r="I40" s="249" t="s">
        <v>31</v>
      </c>
      <c r="J40" s="253"/>
      <c r="K40" s="248" t="s">
        <v>29</v>
      </c>
      <c r="L40" s="249"/>
      <c r="M40" s="249" t="s">
        <v>30</v>
      </c>
      <c r="N40" s="249"/>
      <c r="O40" s="249" t="s">
        <v>31</v>
      </c>
      <c r="P40" s="253"/>
      <c r="Q40" s="252" t="s">
        <v>29</v>
      </c>
      <c r="R40" s="249"/>
      <c r="S40" s="249" t="s">
        <v>30</v>
      </c>
      <c r="T40" s="249"/>
      <c r="U40" s="249" t="s">
        <v>31</v>
      </c>
      <c r="V40" s="253"/>
    </row>
    <row r="41" spans="1:22" ht="25.5" customHeight="1" x14ac:dyDescent="0.55000000000000004">
      <c r="A41" s="272" t="s">
        <v>39</v>
      </c>
      <c r="B41" s="238" t="s">
        <v>41</v>
      </c>
      <c r="C41" s="238"/>
      <c r="D41" s="239"/>
      <c r="E41" s="75">
        <f>注文品申込書【当初版】!E41</f>
        <v>0</v>
      </c>
      <c r="F41" s="100"/>
      <c r="G41" s="77">
        <f>注文品申込書【当初版】!G41</f>
        <v>0</v>
      </c>
      <c r="H41" s="100"/>
      <c r="I41" s="77">
        <f>注文品申込書【当初版】!I41</f>
        <v>0</v>
      </c>
      <c r="J41" s="102"/>
      <c r="K41" s="75">
        <f>注文品申込書【当初版】!K41</f>
        <v>0</v>
      </c>
      <c r="L41" s="100"/>
      <c r="M41" s="77">
        <f>注文品申込書【当初版】!M41</f>
        <v>0</v>
      </c>
      <c r="N41" s="100"/>
      <c r="O41" s="77">
        <f>注文品申込書【当初版】!O41</f>
        <v>0</v>
      </c>
      <c r="P41" s="102"/>
      <c r="Q41" s="79">
        <f>注文品申込書【当初版】!Q41</f>
        <v>0</v>
      </c>
      <c r="R41" s="100"/>
      <c r="S41" s="77">
        <f>注文品申込書【当初版】!S41</f>
        <v>0</v>
      </c>
      <c r="T41" s="100"/>
      <c r="U41" s="77">
        <f>注文品申込書【当初版】!U41</f>
        <v>0</v>
      </c>
      <c r="V41" s="102"/>
    </row>
    <row r="42" spans="1:22" ht="25.5" customHeight="1" thickBot="1" x14ac:dyDescent="0.6">
      <c r="A42" s="273"/>
      <c r="B42" s="249" t="s">
        <v>47</v>
      </c>
      <c r="C42" s="249"/>
      <c r="D42" s="255"/>
      <c r="E42" s="321"/>
      <c r="F42" s="259"/>
      <c r="G42" s="259"/>
      <c r="H42" s="259"/>
      <c r="I42" s="259"/>
      <c r="J42" s="266"/>
      <c r="K42" s="321"/>
      <c r="L42" s="259"/>
      <c r="M42" s="259"/>
      <c r="N42" s="259"/>
      <c r="O42" s="259"/>
      <c r="P42" s="266"/>
      <c r="Q42" s="321"/>
      <c r="R42" s="260"/>
      <c r="S42" s="255">
        <f>注文品申込書【当初版】!S42</f>
        <v>0</v>
      </c>
      <c r="T42" s="252">
        <f>注文品申込書【当初版】!T42</f>
        <v>0</v>
      </c>
      <c r="U42" s="334">
        <f>F41+H41+J41+L41+N41+P41+R41+T41+V41</f>
        <v>0</v>
      </c>
      <c r="V42" s="335"/>
    </row>
    <row r="43" spans="1:22" ht="25.5" customHeight="1" x14ac:dyDescent="0.55000000000000004">
      <c r="A43" s="273"/>
      <c r="B43" s="215" t="s">
        <v>42</v>
      </c>
      <c r="C43" s="215"/>
      <c r="D43" s="216"/>
      <c r="E43" s="43">
        <f>注文品申込書【当初版】!E43</f>
        <v>0</v>
      </c>
      <c r="F43" s="100"/>
      <c r="G43" s="44">
        <f>注文品申込書【当初版】!G43</f>
        <v>0</v>
      </c>
      <c r="H43" s="100"/>
      <c r="I43" s="44">
        <f>注文品申込書【当初版】!I43</f>
        <v>0</v>
      </c>
      <c r="J43" s="102"/>
      <c r="K43" s="43">
        <f>注文品申込書【当初版】!K43</f>
        <v>0</v>
      </c>
      <c r="L43" s="100"/>
      <c r="M43" s="44">
        <f>注文品申込書【当初版】!M43</f>
        <v>0</v>
      </c>
      <c r="N43" s="100"/>
      <c r="O43" s="44">
        <f>注文品申込書【当初版】!O43</f>
        <v>0</v>
      </c>
      <c r="P43" s="102"/>
      <c r="Q43" s="45">
        <f>注文品申込書【当初版】!Q43</f>
        <v>0</v>
      </c>
      <c r="R43" s="100"/>
      <c r="S43" s="44">
        <f>注文品申込書【当初版】!S43</f>
        <v>0</v>
      </c>
      <c r="T43" s="100"/>
      <c r="U43" s="44">
        <f>注文品申込書【当初版】!U43</f>
        <v>0</v>
      </c>
      <c r="V43" s="102"/>
    </row>
    <row r="44" spans="1:22" ht="25.5" customHeight="1" thickBot="1" x14ac:dyDescent="0.6">
      <c r="A44" s="273"/>
      <c r="B44" s="241" t="s">
        <v>48</v>
      </c>
      <c r="C44" s="241"/>
      <c r="D44" s="242"/>
      <c r="E44" s="322"/>
      <c r="F44" s="270"/>
      <c r="G44" s="270"/>
      <c r="H44" s="270"/>
      <c r="I44" s="270"/>
      <c r="J44" s="323"/>
      <c r="K44" s="322"/>
      <c r="L44" s="270"/>
      <c r="M44" s="270"/>
      <c r="N44" s="270"/>
      <c r="O44" s="270"/>
      <c r="P44" s="323"/>
      <c r="Q44" s="281"/>
      <c r="R44" s="244"/>
      <c r="S44" s="242">
        <f>注文品申込書【当初版】!S44</f>
        <v>0</v>
      </c>
      <c r="T44" s="245">
        <f>注文品申込書【当初版】!T44</f>
        <v>0</v>
      </c>
      <c r="U44" s="334">
        <f>F43+H43+J43+L43+N43+P43+R43+T43+V43</f>
        <v>0</v>
      </c>
      <c r="V44" s="335"/>
    </row>
    <row r="45" spans="1:22" ht="25.5" customHeight="1" x14ac:dyDescent="0.55000000000000004">
      <c r="A45" s="273"/>
      <c r="B45" s="215" t="s">
        <v>43</v>
      </c>
      <c r="C45" s="215"/>
      <c r="D45" s="216"/>
      <c r="E45" s="43">
        <f>注文品申込書【当初版】!E45</f>
        <v>0</v>
      </c>
      <c r="F45" s="100"/>
      <c r="G45" s="44">
        <f>注文品申込書【当初版】!G45</f>
        <v>0</v>
      </c>
      <c r="H45" s="100"/>
      <c r="I45" s="44">
        <f>注文品申込書【当初版】!I45</f>
        <v>0</v>
      </c>
      <c r="J45" s="102"/>
      <c r="K45" s="43">
        <f>注文品申込書【当初版】!K45</f>
        <v>0</v>
      </c>
      <c r="L45" s="100"/>
      <c r="M45" s="44">
        <f>注文品申込書【当初版】!M45</f>
        <v>0</v>
      </c>
      <c r="N45" s="100"/>
      <c r="O45" s="44">
        <f>注文品申込書【当初版】!O45</f>
        <v>0</v>
      </c>
      <c r="P45" s="102"/>
      <c r="Q45" s="45">
        <f>注文品申込書【当初版】!Q45</f>
        <v>0</v>
      </c>
      <c r="R45" s="100"/>
      <c r="S45" s="44">
        <f>注文品申込書【当初版】!S45</f>
        <v>0</v>
      </c>
      <c r="T45" s="100"/>
      <c r="U45" s="44">
        <f>注文品申込書【当初版】!U45</f>
        <v>0</v>
      </c>
      <c r="V45" s="102"/>
    </row>
    <row r="46" spans="1:22" ht="25.5" customHeight="1" thickBot="1" x14ac:dyDescent="0.6">
      <c r="A46" s="273"/>
      <c r="B46" s="241" t="s">
        <v>49</v>
      </c>
      <c r="C46" s="241"/>
      <c r="D46" s="242"/>
      <c r="E46" s="322"/>
      <c r="F46" s="270"/>
      <c r="G46" s="270"/>
      <c r="H46" s="270"/>
      <c r="I46" s="270"/>
      <c r="J46" s="323"/>
      <c r="K46" s="322"/>
      <c r="L46" s="270"/>
      <c r="M46" s="270"/>
      <c r="N46" s="270"/>
      <c r="O46" s="270"/>
      <c r="P46" s="323"/>
      <c r="Q46" s="281"/>
      <c r="R46" s="244"/>
      <c r="S46" s="242">
        <f>注文品申込書【当初版】!S46</f>
        <v>0</v>
      </c>
      <c r="T46" s="245">
        <f>注文品申込書【当初版】!T46</f>
        <v>0</v>
      </c>
      <c r="U46" s="334">
        <f>F45+H45+J45+L45+N45+P45+R45+T45+V45</f>
        <v>0</v>
      </c>
      <c r="V46" s="335"/>
    </row>
    <row r="47" spans="1:22" ht="25.5" customHeight="1" x14ac:dyDescent="0.55000000000000004">
      <c r="A47" s="273"/>
      <c r="B47" s="215" t="s">
        <v>44</v>
      </c>
      <c r="C47" s="215"/>
      <c r="D47" s="216"/>
      <c r="E47" s="43">
        <f>注文品申込書【当初版】!E47</f>
        <v>0</v>
      </c>
      <c r="F47" s="100"/>
      <c r="G47" s="44">
        <f>注文品申込書【当初版】!G47</f>
        <v>0</v>
      </c>
      <c r="H47" s="100"/>
      <c r="I47" s="44">
        <f>注文品申込書【当初版】!I47</f>
        <v>0</v>
      </c>
      <c r="J47" s="102"/>
      <c r="K47" s="43">
        <f>注文品申込書【当初版】!K47</f>
        <v>0</v>
      </c>
      <c r="L47" s="100"/>
      <c r="M47" s="44">
        <f>注文品申込書【当初版】!M47</f>
        <v>0</v>
      </c>
      <c r="N47" s="100"/>
      <c r="O47" s="44">
        <f>注文品申込書【当初版】!O47</f>
        <v>0</v>
      </c>
      <c r="P47" s="102"/>
      <c r="Q47" s="45">
        <f>注文品申込書【当初版】!Q47</f>
        <v>0</v>
      </c>
      <c r="R47" s="100"/>
      <c r="S47" s="44">
        <f>注文品申込書【当初版】!S47</f>
        <v>0</v>
      </c>
      <c r="T47" s="100"/>
      <c r="U47" s="44">
        <f>注文品申込書【当初版】!U47</f>
        <v>0</v>
      </c>
      <c r="V47" s="102"/>
    </row>
    <row r="48" spans="1:22" ht="25.5" customHeight="1" thickBot="1" x14ac:dyDescent="0.6">
      <c r="A48" s="273"/>
      <c r="B48" s="241" t="s">
        <v>50</v>
      </c>
      <c r="C48" s="241"/>
      <c r="D48" s="242"/>
      <c r="E48" s="322"/>
      <c r="F48" s="270"/>
      <c r="G48" s="270"/>
      <c r="H48" s="270"/>
      <c r="I48" s="270"/>
      <c r="J48" s="323"/>
      <c r="K48" s="322"/>
      <c r="L48" s="270"/>
      <c r="M48" s="270"/>
      <c r="N48" s="270"/>
      <c r="O48" s="270"/>
      <c r="P48" s="323"/>
      <c r="Q48" s="281"/>
      <c r="R48" s="244"/>
      <c r="S48" s="242">
        <f>注文品申込書【当初版】!S48</f>
        <v>0</v>
      </c>
      <c r="T48" s="245">
        <f>注文品申込書【当初版】!T48</f>
        <v>0</v>
      </c>
      <c r="U48" s="334">
        <f>F47+H47+J47+L47+N47+P47+R47+T47+V47</f>
        <v>0</v>
      </c>
      <c r="V48" s="335"/>
    </row>
    <row r="49" spans="1:26" ht="25.5" customHeight="1" x14ac:dyDescent="0.55000000000000004">
      <c r="A49" s="273"/>
      <c r="B49" s="215" t="s">
        <v>45</v>
      </c>
      <c r="C49" s="215"/>
      <c r="D49" s="216"/>
      <c r="E49" s="43">
        <f>注文品申込書【当初版】!E49</f>
        <v>0</v>
      </c>
      <c r="F49" s="100"/>
      <c r="G49" s="44">
        <f>注文品申込書【当初版】!G49</f>
        <v>0</v>
      </c>
      <c r="H49" s="100"/>
      <c r="I49" s="44">
        <f>注文品申込書【当初版】!I49</f>
        <v>0</v>
      </c>
      <c r="J49" s="102"/>
      <c r="K49" s="43">
        <f>注文品申込書【当初版】!K49</f>
        <v>0</v>
      </c>
      <c r="L49" s="100"/>
      <c r="M49" s="44">
        <f>注文品申込書【当初版】!M49</f>
        <v>0</v>
      </c>
      <c r="N49" s="100"/>
      <c r="O49" s="44">
        <f>注文品申込書【当初版】!O49</f>
        <v>0</v>
      </c>
      <c r="P49" s="102"/>
      <c r="Q49" s="45">
        <f>注文品申込書【当初版】!Q49</f>
        <v>0</v>
      </c>
      <c r="R49" s="100"/>
      <c r="S49" s="44">
        <f>注文品申込書【当初版】!S49</f>
        <v>0</v>
      </c>
      <c r="T49" s="100"/>
      <c r="U49" s="44">
        <f>注文品申込書【当初版】!U49</f>
        <v>0</v>
      </c>
      <c r="V49" s="102"/>
    </row>
    <row r="50" spans="1:26" ht="25.5" customHeight="1" thickBot="1" x14ac:dyDescent="0.6">
      <c r="A50" s="274"/>
      <c r="B50" s="238" t="s">
        <v>51</v>
      </c>
      <c r="C50" s="238"/>
      <c r="D50" s="239"/>
      <c r="E50" s="322"/>
      <c r="F50" s="270"/>
      <c r="G50" s="270"/>
      <c r="H50" s="270"/>
      <c r="I50" s="270"/>
      <c r="J50" s="323"/>
      <c r="K50" s="322"/>
      <c r="L50" s="270"/>
      <c r="M50" s="270"/>
      <c r="N50" s="270"/>
      <c r="O50" s="270"/>
      <c r="P50" s="323"/>
      <c r="Q50" s="281"/>
      <c r="R50" s="244"/>
      <c r="S50" s="242">
        <f>注文品申込書【当初版】!S50</f>
        <v>0</v>
      </c>
      <c r="T50" s="245">
        <f>注文品申込書【当初版】!T50</f>
        <v>0</v>
      </c>
      <c r="U50" s="334">
        <f>F49+H49+J49+L49+N49+P49+R49+T49+V49</f>
        <v>0</v>
      </c>
      <c r="V50" s="335"/>
    </row>
    <row r="51" spans="1:26" ht="25.5" customHeight="1" thickBot="1" x14ac:dyDescent="0.6">
      <c r="A51" s="267" t="s">
        <v>46</v>
      </c>
      <c r="B51" s="268"/>
      <c r="C51" s="268"/>
      <c r="D51" s="324"/>
      <c r="E51" s="322"/>
      <c r="F51" s="270"/>
      <c r="G51" s="270"/>
      <c r="H51" s="270"/>
      <c r="I51" s="270"/>
      <c r="J51" s="323"/>
      <c r="K51" s="322"/>
      <c r="L51" s="270"/>
      <c r="M51" s="270"/>
      <c r="N51" s="270"/>
      <c r="O51" s="270"/>
      <c r="P51" s="323"/>
      <c r="Q51" s="281"/>
      <c r="R51" s="244"/>
      <c r="S51" s="242">
        <f>注文品申込書【当初版】!S51</f>
        <v>0</v>
      </c>
      <c r="T51" s="245">
        <f>注文品申込書【当初版】!T51</f>
        <v>0</v>
      </c>
      <c r="U51" s="332">
        <f>U42+U44+U46+U48+U50</f>
        <v>0</v>
      </c>
      <c r="V51" s="333"/>
    </row>
    <row r="53" spans="1:26" ht="25.5" customHeight="1" x14ac:dyDescent="0.55000000000000004">
      <c r="A53" s="210" t="s">
        <v>108</v>
      </c>
      <c r="B53" s="210"/>
      <c r="C53" s="210"/>
      <c r="D53" s="210"/>
      <c r="E53" s="210"/>
      <c r="F53" s="210"/>
      <c r="G53" s="210"/>
      <c r="H53" s="210"/>
      <c r="I53" s="210"/>
      <c r="J53" s="210"/>
      <c r="K53" s="210"/>
      <c r="L53" s="210"/>
      <c r="M53" s="210"/>
      <c r="N53" s="210"/>
      <c r="O53" s="210"/>
      <c r="P53" s="331" t="str">
        <f>$P$5</f>
        <v>確定版</v>
      </c>
      <c r="Q53" s="331"/>
      <c r="R53" s="331"/>
      <c r="S53" s="194" t="s">
        <v>16</v>
      </c>
      <c r="T53" s="194"/>
      <c r="U53" s="194"/>
      <c r="V53" s="194"/>
    </row>
    <row r="54" spans="1:26" ht="25.5" customHeight="1" thickBot="1" x14ac:dyDescent="0.6">
      <c r="O54" s="194" t="s">
        <v>16</v>
      </c>
      <c r="P54" s="194"/>
      <c r="Q54" s="194"/>
      <c r="R54" s="194"/>
      <c r="S54" s="194"/>
      <c r="T54" s="194"/>
      <c r="U54" s="194"/>
      <c r="V54" s="194"/>
    </row>
    <row r="55" spans="1:26" ht="25.5" customHeight="1" thickBot="1" x14ac:dyDescent="0.6">
      <c r="A55" s="153" t="s">
        <v>17</v>
      </c>
      <c r="B55" s="154"/>
      <c r="C55" s="154" t="str">
        <f>$C$6&amp;""</f>
        <v/>
      </c>
      <c r="D55" s="154"/>
      <c r="E55" s="154"/>
      <c r="F55" s="154"/>
      <c r="G55" s="154"/>
      <c r="H55" s="154"/>
      <c r="I55" s="154"/>
      <c r="J55" s="154"/>
      <c r="K55" s="154"/>
      <c r="L55" s="154"/>
      <c r="M55" s="154"/>
      <c r="N55" s="212"/>
      <c r="Q55" s="213">
        <f ca="1">TODAY()</f>
        <v>46114</v>
      </c>
      <c r="R55" s="213"/>
      <c r="S55" s="213"/>
      <c r="T55" s="213"/>
      <c r="U55" s="213"/>
      <c r="V55" s="213"/>
    </row>
    <row r="56" spans="1:26" ht="4.5" customHeight="1" thickBot="1" x14ac:dyDescent="0.6"/>
    <row r="57" spans="1:26" ht="25.5" customHeight="1" x14ac:dyDescent="0.55000000000000004">
      <c r="A57" s="214" t="s">
        <v>32</v>
      </c>
      <c r="B57" s="215"/>
      <c r="C57" s="215"/>
      <c r="D57" s="216"/>
      <c r="E57" s="40" t="str">
        <f>$E$8&amp;""</f>
        <v/>
      </c>
      <c r="F57" s="41" t="s">
        <v>21</v>
      </c>
      <c r="G57" s="41" t="str">
        <f>$G$8&amp;""</f>
        <v/>
      </c>
      <c r="H57" s="41" t="s">
        <v>23</v>
      </c>
      <c r="I57" s="41" t="str">
        <f>$I$8&amp;""</f>
        <v/>
      </c>
      <c r="J57" s="88" t="s">
        <v>25</v>
      </c>
      <c r="K57" s="40" t="str">
        <f>$K$8&amp;""</f>
        <v/>
      </c>
      <c r="L57" s="41" t="s">
        <v>21</v>
      </c>
      <c r="M57" s="41" t="str">
        <f>$M$8&amp;""</f>
        <v/>
      </c>
      <c r="N57" s="41" t="s">
        <v>23</v>
      </c>
      <c r="O57" s="41" t="str">
        <f>$O$8&amp;""</f>
        <v/>
      </c>
      <c r="P57" s="88" t="s">
        <v>25</v>
      </c>
      <c r="Q57" s="89" t="str">
        <f>$Q$8&amp;""</f>
        <v/>
      </c>
      <c r="R57" s="41" t="s">
        <v>21</v>
      </c>
      <c r="S57" s="41" t="str">
        <f>$S$8&amp;""</f>
        <v/>
      </c>
      <c r="T57" s="41" t="s">
        <v>23</v>
      </c>
      <c r="U57" s="41" t="str">
        <f>$U$8&amp;""</f>
        <v/>
      </c>
      <c r="V57" s="88" t="s">
        <v>25</v>
      </c>
    </row>
    <row r="58" spans="1:26" ht="25.5" customHeight="1" thickBot="1" x14ac:dyDescent="0.6">
      <c r="A58" s="248" t="s">
        <v>79</v>
      </c>
      <c r="B58" s="249"/>
      <c r="C58" s="249"/>
      <c r="D58" s="255"/>
      <c r="E58" s="248" t="s">
        <v>29</v>
      </c>
      <c r="F58" s="249"/>
      <c r="G58" s="249" t="s">
        <v>30</v>
      </c>
      <c r="H58" s="249"/>
      <c r="I58" s="249" t="s">
        <v>31</v>
      </c>
      <c r="J58" s="253"/>
      <c r="K58" s="248" t="s">
        <v>29</v>
      </c>
      <c r="L58" s="249"/>
      <c r="M58" s="249" t="s">
        <v>30</v>
      </c>
      <c r="N58" s="249"/>
      <c r="O58" s="249" t="s">
        <v>31</v>
      </c>
      <c r="P58" s="253"/>
      <c r="Q58" s="252" t="s">
        <v>29</v>
      </c>
      <c r="R58" s="249"/>
      <c r="S58" s="249" t="s">
        <v>30</v>
      </c>
      <c r="T58" s="249"/>
      <c r="U58" s="249" t="s">
        <v>31</v>
      </c>
      <c r="V58" s="253"/>
    </row>
    <row r="59" spans="1:26" ht="25.5" customHeight="1" x14ac:dyDescent="0.55000000000000004">
      <c r="A59" s="232" t="s">
        <v>79</v>
      </c>
      <c r="B59" s="238" t="s">
        <v>77</v>
      </c>
      <c r="C59" s="238"/>
      <c r="D59" s="239"/>
      <c r="E59" s="75">
        <f>注文品申込書【当初版】!E59</f>
        <v>0</v>
      </c>
      <c r="F59" s="100"/>
      <c r="G59" s="77">
        <f>注文品申込書【当初版】!G59</f>
        <v>0</v>
      </c>
      <c r="H59" s="100"/>
      <c r="I59" s="77">
        <f>注文品申込書【当初版】!I59</f>
        <v>0</v>
      </c>
      <c r="J59" s="102"/>
      <c r="K59" s="75">
        <f>注文品申込書【当初版】!K59</f>
        <v>0</v>
      </c>
      <c r="L59" s="100"/>
      <c r="M59" s="77">
        <f>注文品申込書【当初版】!M59</f>
        <v>0</v>
      </c>
      <c r="N59" s="100"/>
      <c r="O59" s="77">
        <f>注文品申込書【当初版】!O59</f>
        <v>0</v>
      </c>
      <c r="P59" s="102"/>
      <c r="Q59" s="79">
        <f>注文品申込書【当初版】!Q59</f>
        <v>0</v>
      </c>
      <c r="R59" s="100"/>
      <c r="S59" s="77">
        <f>注文品申込書【当初版】!S59</f>
        <v>0</v>
      </c>
      <c r="T59" s="100"/>
      <c r="U59" s="77">
        <f>注文品申込書【当初版】!U59</f>
        <v>0</v>
      </c>
      <c r="V59" s="102"/>
    </row>
    <row r="60" spans="1:26" ht="25.5" customHeight="1" thickBot="1" x14ac:dyDescent="0.6">
      <c r="A60" s="232"/>
      <c r="B60" s="249" t="s">
        <v>78</v>
      </c>
      <c r="C60" s="249"/>
      <c r="D60" s="255"/>
      <c r="E60" s="319"/>
      <c r="F60" s="257"/>
      <c r="G60" s="257"/>
      <c r="H60" s="257"/>
      <c r="I60" s="257"/>
      <c r="J60" s="320"/>
      <c r="K60" s="319"/>
      <c r="L60" s="257"/>
      <c r="M60" s="257"/>
      <c r="N60" s="257"/>
      <c r="O60" s="257"/>
      <c r="P60" s="320"/>
      <c r="Q60" s="321"/>
      <c r="R60" s="260"/>
      <c r="S60" s="255">
        <f>注文品申込書【当初版】!S60</f>
        <v>0</v>
      </c>
      <c r="T60" s="252">
        <f>注文品申込書【当初版】!T60</f>
        <v>0</v>
      </c>
      <c r="U60" s="334">
        <f>F59+H59+J59+L59+N59+P59+R59+T59+V59</f>
        <v>0</v>
      </c>
      <c r="V60" s="335"/>
    </row>
    <row r="61" spans="1:26" ht="25.5" customHeight="1" x14ac:dyDescent="0.55000000000000004">
      <c r="A61" s="232"/>
      <c r="B61" s="215" t="s">
        <v>80</v>
      </c>
      <c r="C61" s="215"/>
      <c r="D61" s="216"/>
      <c r="E61" s="43">
        <f>注文品申込書【当初版】!E61</f>
        <v>0</v>
      </c>
      <c r="F61" s="100"/>
      <c r="G61" s="44">
        <f>注文品申込書【当初版】!G61</f>
        <v>0</v>
      </c>
      <c r="H61" s="100"/>
      <c r="I61" s="44">
        <f>注文品申込書【当初版】!I61</f>
        <v>0</v>
      </c>
      <c r="J61" s="102"/>
      <c r="K61" s="43">
        <f>注文品申込書【当初版】!K61</f>
        <v>0</v>
      </c>
      <c r="L61" s="100"/>
      <c r="M61" s="44">
        <f>注文品申込書【当初版】!M61</f>
        <v>0</v>
      </c>
      <c r="N61" s="100"/>
      <c r="O61" s="44">
        <f>注文品申込書【当初版】!O61</f>
        <v>0</v>
      </c>
      <c r="P61" s="102"/>
      <c r="Q61" s="45">
        <f>注文品申込書【当初版】!Q61</f>
        <v>0</v>
      </c>
      <c r="R61" s="100"/>
      <c r="S61" s="44">
        <f>注文品申込書【当初版】!S61</f>
        <v>0</v>
      </c>
      <c r="T61" s="100"/>
      <c r="U61" s="44">
        <f>注文品申込書【当初版】!U61</f>
        <v>0</v>
      </c>
      <c r="V61" s="102"/>
    </row>
    <row r="62" spans="1:26" ht="25.5" customHeight="1" thickBot="1" x14ac:dyDescent="0.6">
      <c r="A62" s="232"/>
      <c r="B62" s="249" t="s">
        <v>81</v>
      </c>
      <c r="C62" s="249"/>
      <c r="D62" s="255"/>
      <c r="E62" s="319"/>
      <c r="F62" s="257"/>
      <c r="G62" s="257"/>
      <c r="H62" s="257"/>
      <c r="I62" s="257"/>
      <c r="J62" s="320"/>
      <c r="K62" s="319"/>
      <c r="L62" s="257"/>
      <c r="M62" s="257"/>
      <c r="N62" s="257"/>
      <c r="O62" s="257"/>
      <c r="P62" s="320"/>
      <c r="Q62" s="321"/>
      <c r="R62" s="260"/>
      <c r="S62" s="255">
        <f>E61+G61+I61+K61+M61+O61+Q61+S61+U61</f>
        <v>0</v>
      </c>
      <c r="T62" s="252"/>
      <c r="U62" s="334">
        <f>F61+H61+J61+L61+N61+P61+R61+T61+V61</f>
        <v>0</v>
      </c>
      <c r="V62" s="335"/>
    </row>
    <row r="63" spans="1:26" ht="25.5" customHeight="1" x14ac:dyDescent="0.55000000000000004">
      <c r="A63" s="232"/>
      <c r="B63" s="215" t="s">
        <v>82</v>
      </c>
      <c r="C63" s="215"/>
      <c r="D63" s="216"/>
      <c r="E63" s="43">
        <f>注文品申込書【当初版】!E63</f>
        <v>0</v>
      </c>
      <c r="F63" s="100"/>
      <c r="G63" s="44">
        <f>注文品申込書【当初版】!G63</f>
        <v>0</v>
      </c>
      <c r="H63" s="100"/>
      <c r="I63" s="44">
        <f>注文品申込書【当初版】!I63</f>
        <v>0</v>
      </c>
      <c r="J63" s="102"/>
      <c r="K63" s="43">
        <f>注文品申込書【当初版】!K63</f>
        <v>0</v>
      </c>
      <c r="L63" s="100"/>
      <c r="M63" s="44">
        <f>注文品申込書【当初版】!M63</f>
        <v>0</v>
      </c>
      <c r="N63" s="100"/>
      <c r="O63" s="44">
        <f>注文品申込書【当初版】!O63</f>
        <v>0</v>
      </c>
      <c r="P63" s="102"/>
      <c r="Q63" s="45">
        <f>注文品申込書【当初版】!Q63</f>
        <v>0</v>
      </c>
      <c r="R63" s="100"/>
      <c r="S63" s="44">
        <f>注文品申込書【当初版】!S63</f>
        <v>0</v>
      </c>
      <c r="T63" s="100"/>
      <c r="U63" s="44">
        <f>注文品申込書【当初版】!U63</f>
        <v>0</v>
      </c>
      <c r="V63" s="102"/>
    </row>
    <row r="64" spans="1:26" ht="25.5" customHeight="1" thickBot="1" x14ac:dyDescent="0.6">
      <c r="A64" s="232"/>
      <c r="B64" s="249" t="s">
        <v>83</v>
      </c>
      <c r="C64" s="249"/>
      <c r="D64" s="255"/>
      <c r="E64" s="319"/>
      <c r="F64" s="257"/>
      <c r="G64" s="257"/>
      <c r="H64" s="257"/>
      <c r="I64" s="257"/>
      <c r="J64" s="320"/>
      <c r="K64" s="319"/>
      <c r="L64" s="257"/>
      <c r="M64" s="257"/>
      <c r="N64" s="257"/>
      <c r="O64" s="257"/>
      <c r="P64" s="320"/>
      <c r="Q64" s="321"/>
      <c r="R64" s="260"/>
      <c r="S64" s="255">
        <f>注文品申込書【当初版】!S64</f>
        <v>0</v>
      </c>
      <c r="T64" s="252">
        <f>注文品申込書【当初版】!T64</f>
        <v>0</v>
      </c>
      <c r="U64" s="334">
        <f>F63+H63+J63+L63+N63+P63+R63+T63+V63</f>
        <v>0</v>
      </c>
      <c r="V64" s="335"/>
      <c r="Z64" s="48"/>
    </row>
    <row r="65" spans="1:41" ht="25.5" customHeight="1" x14ac:dyDescent="0.55000000000000004">
      <c r="A65" s="232"/>
      <c r="B65" s="215" t="s">
        <v>84</v>
      </c>
      <c r="C65" s="215"/>
      <c r="D65" s="216"/>
      <c r="E65" s="43">
        <f>注文品申込書【当初版】!E65</f>
        <v>0</v>
      </c>
      <c r="F65" s="100"/>
      <c r="G65" s="44">
        <f>注文品申込書【当初版】!G65</f>
        <v>0</v>
      </c>
      <c r="H65" s="100"/>
      <c r="I65" s="44">
        <f>注文品申込書【当初版】!I65</f>
        <v>0</v>
      </c>
      <c r="J65" s="102"/>
      <c r="K65" s="43">
        <f>注文品申込書【当初版】!K65</f>
        <v>0</v>
      </c>
      <c r="L65" s="100"/>
      <c r="M65" s="44">
        <f>注文品申込書【当初版】!M65</f>
        <v>0</v>
      </c>
      <c r="N65" s="100"/>
      <c r="O65" s="44">
        <f>注文品申込書【当初版】!O65</f>
        <v>0</v>
      </c>
      <c r="P65" s="102"/>
      <c r="Q65" s="45">
        <f>注文品申込書【当初版】!Q65</f>
        <v>0</v>
      </c>
      <c r="R65" s="100"/>
      <c r="S65" s="44">
        <f>注文品申込書【当初版】!S65</f>
        <v>0</v>
      </c>
      <c r="T65" s="100"/>
      <c r="U65" s="44">
        <f>注文品申込書【当初版】!U65</f>
        <v>0</v>
      </c>
      <c r="V65" s="102"/>
    </row>
    <row r="66" spans="1:41" ht="25.5" customHeight="1" thickBot="1" x14ac:dyDescent="0.6">
      <c r="A66" s="254"/>
      <c r="B66" s="249" t="s">
        <v>85</v>
      </c>
      <c r="C66" s="249"/>
      <c r="D66" s="255"/>
      <c r="E66" s="321"/>
      <c r="F66" s="259"/>
      <c r="G66" s="259"/>
      <c r="H66" s="259"/>
      <c r="I66" s="259"/>
      <c r="J66" s="266"/>
      <c r="K66" s="321"/>
      <c r="L66" s="259"/>
      <c r="M66" s="259"/>
      <c r="N66" s="259"/>
      <c r="O66" s="259"/>
      <c r="P66" s="266"/>
      <c r="Q66" s="321"/>
      <c r="R66" s="260"/>
      <c r="S66" s="255">
        <f>注文品申込書【当初版】!S66</f>
        <v>0</v>
      </c>
      <c r="T66" s="252">
        <f>注文品申込書【当初版】!T66</f>
        <v>0</v>
      </c>
      <c r="U66" s="334">
        <f>F65+H65+J65+L65+N65+P65+R65+T65+V65</f>
        <v>0</v>
      </c>
      <c r="V66" s="335"/>
    </row>
    <row r="67" spans="1:41" ht="25.5" customHeight="1" thickBot="1" x14ac:dyDescent="0.6">
      <c r="A67" s="153" t="s">
        <v>78</v>
      </c>
      <c r="B67" s="154"/>
      <c r="C67" s="154"/>
      <c r="D67" s="212"/>
      <c r="E67" s="150"/>
      <c r="F67" s="227"/>
      <c r="G67" s="228">
        <f>注文品申込書【当初版】!G67</f>
        <v>0</v>
      </c>
      <c r="H67" s="155">
        <f>注文品申込書【当初版】!H67</f>
        <v>0</v>
      </c>
      <c r="I67" s="328">
        <f>U60</f>
        <v>0</v>
      </c>
      <c r="J67" s="330"/>
      <c r="K67" s="267" t="s">
        <v>118</v>
      </c>
      <c r="L67" s="268"/>
      <c r="M67" s="268"/>
      <c r="N67" s="268"/>
      <c r="O67" s="268"/>
      <c r="P67" s="324"/>
      <c r="Q67" s="150"/>
      <c r="R67" s="227"/>
      <c r="S67" s="228">
        <f>注文品申込書【当初版】!S67</f>
        <v>0</v>
      </c>
      <c r="T67" s="155">
        <f>注文品申込書【当初版】!T67</f>
        <v>0</v>
      </c>
      <c r="U67" s="328">
        <f>U62+U64+U66</f>
        <v>0</v>
      </c>
      <c r="V67" s="330"/>
    </row>
    <row r="68" spans="1:41" ht="25.5" customHeight="1" thickBot="1" x14ac:dyDescent="0.6">
      <c r="A68" s="240" t="s">
        <v>86</v>
      </c>
      <c r="B68" s="241"/>
      <c r="C68" s="241"/>
      <c r="D68" s="242"/>
      <c r="E68" s="322"/>
      <c r="F68" s="270"/>
      <c r="G68" s="270"/>
      <c r="H68" s="270"/>
      <c r="I68" s="270"/>
      <c r="J68" s="323"/>
      <c r="K68" s="322"/>
      <c r="L68" s="270"/>
      <c r="M68" s="270"/>
      <c r="N68" s="270"/>
      <c r="O68" s="270"/>
      <c r="P68" s="323"/>
      <c r="Q68" s="281"/>
      <c r="R68" s="244"/>
      <c r="S68" s="242">
        <f>注文品申込書【当初版】!S68</f>
        <v>0</v>
      </c>
      <c r="T68" s="245">
        <f>注文品申込書【当初版】!T68</f>
        <v>0</v>
      </c>
      <c r="U68" s="332">
        <f>U60+U62+U64+U66</f>
        <v>0</v>
      </c>
      <c r="V68" s="333"/>
    </row>
    <row r="69" spans="1:41" ht="4.5" customHeight="1" thickBot="1" x14ac:dyDescent="0.6"/>
    <row r="70" spans="1:41" ht="25.5" customHeight="1" x14ac:dyDescent="0.55000000000000004">
      <c r="A70" s="214" t="s">
        <v>32</v>
      </c>
      <c r="B70" s="215"/>
      <c r="C70" s="215"/>
      <c r="D70" s="215"/>
      <c r="E70" s="41" t="str">
        <f>$E$8&amp;""</f>
        <v/>
      </c>
      <c r="F70" s="41" t="s">
        <v>21</v>
      </c>
      <c r="G70" s="41" t="str">
        <f>$G$8&amp;""</f>
        <v/>
      </c>
      <c r="H70" s="41" t="s">
        <v>23</v>
      </c>
      <c r="I70" s="41" t="str">
        <f>$I$8&amp;""</f>
        <v/>
      </c>
      <c r="J70" s="42" t="s">
        <v>25</v>
      </c>
      <c r="K70" s="40" t="str">
        <f>$K$8&amp;""</f>
        <v/>
      </c>
      <c r="L70" s="41" t="s">
        <v>21</v>
      </c>
      <c r="M70" s="41" t="str">
        <f>$M$8&amp;""</f>
        <v/>
      </c>
      <c r="N70" s="41" t="s">
        <v>23</v>
      </c>
      <c r="O70" s="41" t="str">
        <f>$O$8&amp;""</f>
        <v/>
      </c>
      <c r="P70" s="88" t="s">
        <v>25</v>
      </c>
      <c r="Q70" s="89" t="str">
        <f>$Q$8&amp;""</f>
        <v/>
      </c>
      <c r="R70" s="41" t="s">
        <v>21</v>
      </c>
      <c r="S70" s="41" t="str">
        <f>$S$8&amp;""</f>
        <v/>
      </c>
      <c r="T70" s="41" t="s">
        <v>23</v>
      </c>
      <c r="U70" s="41" t="str">
        <f>$U$8&amp;""</f>
        <v/>
      </c>
      <c r="V70" s="88" t="s">
        <v>25</v>
      </c>
    </row>
    <row r="71" spans="1:41" ht="25.5" customHeight="1" thickBot="1" x14ac:dyDescent="0.6">
      <c r="A71" s="248" t="s">
        <v>87</v>
      </c>
      <c r="B71" s="249"/>
      <c r="C71" s="249"/>
      <c r="D71" s="249"/>
      <c r="E71" s="249" t="s">
        <v>29</v>
      </c>
      <c r="F71" s="249"/>
      <c r="G71" s="249" t="s">
        <v>30</v>
      </c>
      <c r="H71" s="249"/>
      <c r="I71" s="249" t="s">
        <v>31</v>
      </c>
      <c r="J71" s="255"/>
      <c r="K71" s="248" t="s">
        <v>29</v>
      </c>
      <c r="L71" s="249"/>
      <c r="M71" s="249" t="s">
        <v>30</v>
      </c>
      <c r="N71" s="249"/>
      <c r="O71" s="249" t="s">
        <v>31</v>
      </c>
      <c r="P71" s="253"/>
      <c r="Q71" s="252" t="s">
        <v>29</v>
      </c>
      <c r="R71" s="249"/>
      <c r="S71" s="249" t="s">
        <v>30</v>
      </c>
      <c r="T71" s="249"/>
      <c r="U71" s="249" t="s">
        <v>31</v>
      </c>
      <c r="V71" s="253"/>
    </row>
    <row r="72" spans="1:41" ht="25.5" customHeight="1" x14ac:dyDescent="0.55000000000000004">
      <c r="A72" s="232" t="s">
        <v>96</v>
      </c>
      <c r="B72" s="236" t="s">
        <v>88</v>
      </c>
      <c r="C72" s="236"/>
      <c r="D72" s="236"/>
      <c r="E72" s="51">
        <f>注文品申込書【当初版】!E72</f>
        <v>0</v>
      </c>
      <c r="F72" s="27"/>
      <c r="G72" s="51">
        <f>注文品申込書【当初版】!G72</f>
        <v>0</v>
      </c>
      <c r="H72" s="27"/>
      <c r="I72" s="51">
        <f>注文品申込書【当初版】!I72</f>
        <v>0</v>
      </c>
      <c r="J72" s="26"/>
      <c r="K72" s="62">
        <f>注文品申込書【当初版】!K72</f>
        <v>0</v>
      </c>
      <c r="L72" s="27"/>
      <c r="M72" s="51">
        <f>注文品申込書【当初版】!M72</f>
        <v>0</v>
      </c>
      <c r="N72" s="27"/>
      <c r="O72" s="51">
        <f>注文品申込書【当初版】!O72</f>
        <v>0</v>
      </c>
      <c r="P72" s="28"/>
      <c r="Q72" s="64">
        <f>注文品申込書【当初版】!Q72</f>
        <v>0</v>
      </c>
      <c r="R72" s="27"/>
      <c r="S72" s="51">
        <f>注文品申込書【当初版】!S72</f>
        <v>0</v>
      </c>
      <c r="T72" s="27"/>
      <c r="U72" s="51">
        <f>注文品申込書【当初版】!U72</f>
        <v>0</v>
      </c>
      <c r="V72" s="28"/>
    </row>
    <row r="73" spans="1:41" ht="25.5" customHeight="1" x14ac:dyDescent="0.55000000000000004">
      <c r="A73" s="232"/>
      <c r="B73" s="233" t="s">
        <v>89</v>
      </c>
      <c r="C73" s="233"/>
      <c r="D73" s="233"/>
      <c r="E73" s="46">
        <f>注文品申込書【当初版】!E73</f>
        <v>0</v>
      </c>
      <c r="F73" s="20"/>
      <c r="G73" s="46">
        <f>注文品申込書【当初版】!G73</f>
        <v>0</v>
      </c>
      <c r="H73" s="20"/>
      <c r="I73" s="46">
        <f>注文品申込書【当初版】!I73</f>
        <v>0</v>
      </c>
      <c r="J73" s="24"/>
      <c r="K73" s="59">
        <f>注文品申込書【当初版】!K73</f>
        <v>0</v>
      </c>
      <c r="L73" s="20"/>
      <c r="M73" s="46">
        <f>注文品申込書【当初版】!M73</f>
        <v>0</v>
      </c>
      <c r="N73" s="20"/>
      <c r="O73" s="46">
        <f>注文品申込書【当初版】!O73</f>
        <v>0</v>
      </c>
      <c r="P73" s="22"/>
      <c r="Q73" s="60">
        <f>注文品申込書【当初版】!Q73</f>
        <v>0</v>
      </c>
      <c r="R73" s="20"/>
      <c r="S73" s="46">
        <f>注文品申込書【当初版】!S73</f>
        <v>0</v>
      </c>
      <c r="T73" s="20"/>
      <c r="U73" s="46">
        <f>注文品申込書【当初版】!U73</f>
        <v>0</v>
      </c>
      <c r="V73" s="22"/>
    </row>
    <row r="74" spans="1:41" ht="25.5" customHeight="1" x14ac:dyDescent="0.55000000000000004">
      <c r="A74" s="232"/>
      <c r="B74" s="233" t="s">
        <v>90</v>
      </c>
      <c r="C74" s="233"/>
      <c r="D74" s="233"/>
      <c r="E74" s="46">
        <f>注文品申込書【当初版】!E74</f>
        <v>0</v>
      </c>
      <c r="F74" s="20"/>
      <c r="G74" s="46">
        <f>注文品申込書【当初版】!G74</f>
        <v>0</v>
      </c>
      <c r="H74" s="20"/>
      <c r="I74" s="46">
        <f>注文品申込書【当初版】!I74</f>
        <v>0</v>
      </c>
      <c r="J74" s="24"/>
      <c r="K74" s="59">
        <f>注文品申込書【当初版】!K74</f>
        <v>0</v>
      </c>
      <c r="L74" s="20"/>
      <c r="M74" s="46">
        <f>注文品申込書【当初版】!M74</f>
        <v>0</v>
      </c>
      <c r="N74" s="20"/>
      <c r="O74" s="46">
        <f>注文品申込書【当初版】!O74</f>
        <v>0</v>
      </c>
      <c r="P74" s="22"/>
      <c r="Q74" s="60">
        <f>注文品申込書【当初版】!Q74</f>
        <v>0</v>
      </c>
      <c r="R74" s="20"/>
      <c r="S74" s="46">
        <f>注文品申込書【当初版】!S74</f>
        <v>0</v>
      </c>
      <c r="T74" s="20"/>
      <c r="U74" s="46">
        <f>注文品申込書【当初版】!U74</f>
        <v>0</v>
      </c>
      <c r="V74" s="22"/>
    </row>
    <row r="75" spans="1:41" ht="25.5" customHeight="1" x14ac:dyDescent="0.55000000000000004">
      <c r="A75" s="232"/>
      <c r="B75" s="233" t="s">
        <v>91</v>
      </c>
      <c r="C75" s="233"/>
      <c r="D75" s="233"/>
      <c r="E75" s="46">
        <f>注文品申込書【当初版】!E75</f>
        <v>0</v>
      </c>
      <c r="F75" s="20"/>
      <c r="G75" s="46">
        <f>注文品申込書【当初版】!G75</f>
        <v>0</v>
      </c>
      <c r="H75" s="20"/>
      <c r="I75" s="46">
        <f>注文品申込書【当初版】!I75</f>
        <v>0</v>
      </c>
      <c r="J75" s="24"/>
      <c r="K75" s="59">
        <f>注文品申込書【当初版】!K75</f>
        <v>0</v>
      </c>
      <c r="L75" s="20"/>
      <c r="M75" s="46">
        <f>注文品申込書【当初版】!M75</f>
        <v>0</v>
      </c>
      <c r="N75" s="20"/>
      <c r="O75" s="46">
        <f>注文品申込書【当初版】!O75</f>
        <v>0</v>
      </c>
      <c r="P75" s="22"/>
      <c r="Q75" s="60">
        <f>注文品申込書【当初版】!Q75</f>
        <v>0</v>
      </c>
      <c r="R75" s="20"/>
      <c r="S75" s="46">
        <f>注文品申込書【当初版】!S75</f>
        <v>0</v>
      </c>
      <c r="T75" s="20"/>
      <c r="U75" s="46">
        <f>注文品申込書【当初版】!U75</f>
        <v>0</v>
      </c>
      <c r="V75" s="22"/>
    </row>
    <row r="76" spans="1:41" ht="25.5" customHeight="1" x14ac:dyDescent="0.55000000000000004">
      <c r="A76" s="232"/>
      <c r="B76" s="233" t="s">
        <v>92</v>
      </c>
      <c r="C76" s="233"/>
      <c r="D76" s="233"/>
      <c r="E76" s="46">
        <f>注文品申込書【当初版】!E76</f>
        <v>0</v>
      </c>
      <c r="F76" s="20"/>
      <c r="G76" s="46">
        <f>注文品申込書【当初版】!G76</f>
        <v>0</v>
      </c>
      <c r="H76" s="20"/>
      <c r="I76" s="46">
        <f>注文品申込書【当初版】!I76</f>
        <v>0</v>
      </c>
      <c r="J76" s="24"/>
      <c r="K76" s="59">
        <f>注文品申込書【当初版】!K76</f>
        <v>0</v>
      </c>
      <c r="L76" s="20"/>
      <c r="M76" s="46">
        <f>注文品申込書【当初版】!M76</f>
        <v>0</v>
      </c>
      <c r="N76" s="20"/>
      <c r="O76" s="46">
        <f>注文品申込書【当初版】!O76</f>
        <v>0</v>
      </c>
      <c r="P76" s="22"/>
      <c r="Q76" s="60">
        <f>注文品申込書【当初版】!Q76</f>
        <v>0</v>
      </c>
      <c r="R76" s="20"/>
      <c r="S76" s="46">
        <f>注文品申込書【当初版】!S76</f>
        <v>0</v>
      </c>
      <c r="T76" s="20"/>
      <c r="U76" s="46">
        <f>注文品申込書【当初版】!U76</f>
        <v>0</v>
      </c>
      <c r="V76" s="22"/>
    </row>
    <row r="77" spans="1:41" ht="25.5" customHeight="1" thickBot="1" x14ac:dyDescent="0.6">
      <c r="A77" s="232"/>
      <c r="B77" s="238" t="s">
        <v>93</v>
      </c>
      <c r="C77" s="238"/>
      <c r="D77" s="238"/>
      <c r="E77" s="77">
        <f>注文品申込書【当初版】!E77</f>
        <v>0</v>
      </c>
      <c r="F77" s="105"/>
      <c r="G77" s="77">
        <f>注文品申込書【当初版】!G77</f>
        <v>0</v>
      </c>
      <c r="H77" s="105"/>
      <c r="I77" s="77">
        <f>注文品申込書【当初版】!I77</f>
        <v>0</v>
      </c>
      <c r="J77" s="106"/>
      <c r="K77" s="75">
        <f>注文品申込書【当初版】!K77</f>
        <v>0</v>
      </c>
      <c r="L77" s="105"/>
      <c r="M77" s="77">
        <f>注文品申込書【当初版】!M77</f>
        <v>0</v>
      </c>
      <c r="N77" s="105"/>
      <c r="O77" s="77">
        <f>注文品申込書【当初版】!O77</f>
        <v>0</v>
      </c>
      <c r="P77" s="107"/>
      <c r="Q77" s="79">
        <f>注文品申込書【当初版】!Q77</f>
        <v>0</v>
      </c>
      <c r="R77" s="105"/>
      <c r="S77" s="77">
        <f>注文品申込書【当初版】!S77</f>
        <v>0</v>
      </c>
      <c r="T77" s="105"/>
      <c r="U77" s="77">
        <f>注文品申込書【当初版】!U77</f>
        <v>0</v>
      </c>
      <c r="V77" s="107"/>
    </row>
    <row r="78" spans="1:41" ht="25.5" customHeight="1" thickBot="1" x14ac:dyDescent="0.6">
      <c r="A78" s="153" t="s">
        <v>119</v>
      </c>
      <c r="B78" s="154"/>
      <c r="C78" s="154"/>
      <c r="D78" s="155"/>
      <c r="E78" s="156"/>
      <c r="F78" s="151"/>
      <c r="G78" s="151"/>
      <c r="H78" s="151"/>
      <c r="I78" s="151"/>
      <c r="J78" s="152"/>
      <c r="K78" s="150"/>
      <c r="L78" s="151"/>
      <c r="M78" s="151"/>
      <c r="N78" s="151"/>
      <c r="O78" s="151"/>
      <c r="P78" s="152"/>
      <c r="Q78" s="150"/>
      <c r="R78" s="227"/>
      <c r="S78" s="228">
        <f>注文品申込書【当初版】!S78</f>
        <v>0</v>
      </c>
      <c r="T78" s="155">
        <f>注文品申込書【当初版】!T78</f>
        <v>0</v>
      </c>
      <c r="U78" s="328">
        <f>Y78+AA78+AC78+AE78+AG78+AI78+AK78+AM78+AO78</f>
        <v>0</v>
      </c>
      <c r="V78" s="330"/>
      <c r="X78" s="85">
        <f>SUM(E72:E77)</f>
        <v>0</v>
      </c>
      <c r="Y78" s="86">
        <f t="shared" ref="Y78:AO78" si="0">SUM(F72:F77)</f>
        <v>0</v>
      </c>
      <c r="Z78" s="85">
        <f t="shared" si="0"/>
        <v>0</v>
      </c>
      <c r="AA78" s="86">
        <f t="shared" si="0"/>
        <v>0</v>
      </c>
      <c r="AB78" s="85">
        <f t="shared" si="0"/>
        <v>0</v>
      </c>
      <c r="AC78" s="86">
        <f t="shared" si="0"/>
        <v>0</v>
      </c>
      <c r="AD78" s="85">
        <f t="shared" si="0"/>
        <v>0</v>
      </c>
      <c r="AE78" s="86">
        <f t="shared" si="0"/>
        <v>0</v>
      </c>
      <c r="AF78" s="85">
        <f t="shared" si="0"/>
        <v>0</v>
      </c>
      <c r="AG78" s="86">
        <f t="shared" si="0"/>
        <v>0</v>
      </c>
      <c r="AH78" s="85">
        <f t="shared" si="0"/>
        <v>0</v>
      </c>
      <c r="AI78" s="86">
        <f t="shared" si="0"/>
        <v>0</v>
      </c>
      <c r="AJ78" s="85">
        <f t="shared" si="0"/>
        <v>0</v>
      </c>
      <c r="AK78" s="86">
        <f t="shared" si="0"/>
        <v>0</v>
      </c>
      <c r="AL78" s="85">
        <f t="shared" si="0"/>
        <v>0</v>
      </c>
      <c r="AM78" s="86">
        <f t="shared" si="0"/>
        <v>0</v>
      </c>
      <c r="AN78" s="85">
        <f t="shared" si="0"/>
        <v>0</v>
      </c>
      <c r="AO78" s="86">
        <f t="shared" si="0"/>
        <v>0</v>
      </c>
    </row>
    <row r="79" spans="1:41" ht="25.5" customHeight="1" x14ac:dyDescent="0.55000000000000004">
      <c r="A79" s="231" t="s">
        <v>117</v>
      </c>
      <c r="B79" s="233" t="s">
        <v>97</v>
      </c>
      <c r="C79" s="233"/>
      <c r="D79" s="233"/>
      <c r="E79" s="46">
        <f>注文品申込書【当初版】!E79</f>
        <v>0</v>
      </c>
      <c r="F79" s="20"/>
      <c r="G79" s="46">
        <f>注文品申込書【当初版】!G79</f>
        <v>0</v>
      </c>
      <c r="H79" s="20"/>
      <c r="I79" s="46">
        <f>注文品申込書【当初版】!I79</f>
        <v>0</v>
      </c>
      <c r="J79" s="24"/>
      <c r="K79" s="59">
        <f>注文品申込書【当初版】!K79</f>
        <v>0</v>
      </c>
      <c r="L79" s="20"/>
      <c r="M79" s="46">
        <f>注文品申込書【当初版】!M79</f>
        <v>0</v>
      </c>
      <c r="N79" s="20"/>
      <c r="O79" s="46">
        <f>注文品申込書【当初版】!O79</f>
        <v>0</v>
      </c>
      <c r="P79" s="22"/>
      <c r="Q79" s="60">
        <f>注文品申込書【当初版】!Q79</f>
        <v>0</v>
      </c>
      <c r="R79" s="20"/>
      <c r="S79" s="46">
        <f>注文品申込書【当初版】!S79</f>
        <v>0</v>
      </c>
      <c r="T79" s="20"/>
      <c r="U79" s="46">
        <f>注文品申込書【当初版】!U79</f>
        <v>0</v>
      </c>
      <c r="V79" s="22"/>
    </row>
    <row r="80" spans="1:41" ht="25.5" customHeight="1" x14ac:dyDescent="0.55000000000000004">
      <c r="A80" s="232"/>
      <c r="B80" s="233" t="s">
        <v>98</v>
      </c>
      <c r="C80" s="233"/>
      <c r="D80" s="233"/>
      <c r="E80" s="46">
        <f>注文品申込書【当初版】!E80</f>
        <v>0</v>
      </c>
      <c r="F80" s="20"/>
      <c r="G80" s="46">
        <f>注文品申込書【当初版】!G80</f>
        <v>0</v>
      </c>
      <c r="H80" s="20"/>
      <c r="I80" s="46">
        <f>注文品申込書【当初版】!I80</f>
        <v>0</v>
      </c>
      <c r="J80" s="24"/>
      <c r="K80" s="59">
        <f>注文品申込書【当初版】!K80</f>
        <v>0</v>
      </c>
      <c r="L80" s="20"/>
      <c r="M80" s="46">
        <f>注文品申込書【当初版】!M80</f>
        <v>0</v>
      </c>
      <c r="N80" s="20"/>
      <c r="O80" s="46">
        <f>注文品申込書【当初版】!O80</f>
        <v>0</v>
      </c>
      <c r="P80" s="22"/>
      <c r="Q80" s="60">
        <f>注文品申込書【当初版】!Q80</f>
        <v>0</v>
      </c>
      <c r="R80" s="20"/>
      <c r="S80" s="46">
        <f>注文品申込書【当初版】!S80</f>
        <v>0</v>
      </c>
      <c r="T80" s="20"/>
      <c r="U80" s="46">
        <f>注文品申込書【当初版】!U80</f>
        <v>0</v>
      </c>
      <c r="V80" s="22"/>
    </row>
    <row r="81" spans="1:41" ht="25.5" customHeight="1" thickBot="1" x14ac:dyDescent="0.6">
      <c r="A81" s="232"/>
      <c r="B81" s="234" t="s">
        <v>99</v>
      </c>
      <c r="C81" s="234"/>
      <c r="D81" s="234"/>
      <c r="E81" s="49">
        <f>注文品申込書【当初版】!E81</f>
        <v>0</v>
      </c>
      <c r="F81" s="21"/>
      <c r="G81" s="49">
        <f>注文品申込書【当初版】!G81</f>
        <v>0</v>
      </c>
      <c r="H81" s="21"/>
      <c r="I81" s="49">
        <f>注文品申込書【当初版】!I81</f>
        <v>0</v>
      </c>
      <c r="J81" s="25"/>
      <c r="K81" s="73">
        <f>注文品申込書【当初版】!K81</f>
        <v>0</v>
      </c>
      <c r="L81" s="21"/>
      <c r="M81" s="49">
        <f>注文品申込書【当初版】!M81</f>
        <v>0</v>
      </c>
      <c r="N81" s="21"/>
      <c r="O81" s="49">
        <f>注文品申込書【当初版】!O81</f>
        <v>0</v>
      </c>
      <c r="P81" s="23"/>
      <c r="Q81" s="74">
        <f>注文品申込書【当初版】!Q81</f>
        <v>0</v>
      </c>
      <c r="R81" s="21"/>
      <c r="S81" s="49">
        <f>注文品申込書【当初版】!S81</f>
        <v>0</v>
      </c>
      <c r="T81" s="21"/>
      <c r="U81" s="49">
        <f>注文品申込書【当初版】!U81</f>
        <v>0</v>
      </c>
      <c r="V81" s="23"/>
    </row>
    <row r="82" spans="1:41" ht="25.5" customHeight="1" thickBot="1" x14ac:dyDescent="0.6">
      <c r="A82" s="153" t="s">
        <v>116</v>
      </c>
      <c r="B82" s="154"/>
      <c r="C82" s="154"/>
      <c r="D82" s="155"/>
      <c r="E82" s="156"/>
      <c r="F82" s="151"/>
      <c r="G82" s="151"/>
      <c r="H82" s="151"/>
      <c r="I82" s="151"/>
      <c r="J82" s="152"/>
      <c r="K82" s="150"/>
      <c r="L82" s="151"/>
      <c r="M82" s="151"/>
      <c r="N82" s="151"/>
      <c r="O82" s="151"/>
      <c r="P82" s="152"/>
      <c r="Q82" s="150"/>
      <c r="R82" s="227"/>
      <c r="S82" s="228">
        <f>注文品申込書【当初版】!S82</f>
        <v>0</v>
      </c>
      <c r="T82" s="155">
        <f>注文品申込書【当初版】!T82</f>
        <v>0</v>
      </c>
      <c r="U82" s="328">
        <f>Y82+AA82+AC82+AE82+AG82+AI82+AK82+AM82+AO82</f>
        <v>0</v>
      </c>
      <c r="V82" s="330"/>
      <c r="X82" s="36">
        <f>SUM(E79:E81)</f>
        <v>0</v>
      </c>
      <c r="Y82" s="84">
        <f t="shared" ref="Y82:AO82" si="1">SUM(F79:F81)</f>
        <v>0</v>
      </c>
      <c r="Z82" s="36">
        <f t="shared" si="1"/>
        <v>0</v>
      </c>
      <c r="AA82" s="84">
        <f t="shared" si="1"/>
        <v>0</v>
      </c>
      <c r="AB82" s="36">
        <f t="shared" si="1"/>
        <v>0</v>
      </c>
      <c r="AC82" s="84">
        <f t="shared" si="1"/>
        <v>0</v>
      </c>
      <c r="AD82" s="36">
        <f t="shared" si="1"/>
        <v>0</v>
      </c>
      <c r="AE82" s="84">
        <f t="shared" si="1"/>
        <v>0</v>
      </c>
      <c r="AF82" s="36">
        <f t="shared" si="1"/>
        <v>0</v>
      </c>
      <c r="AG82" s="84">
        <f t="shared" si="1"/>
        <v>0</v>
      </c>
      <c r="AH82" s="36">
        <f t="shared" si="1"/>
        <v>0</v>
      </c>
      <c r="AI82" s="84">
        <f t="shared" si="1"/>
        <v>0</v>
      </c>
      <c r="AJ82" s="36">
        <f t="shared" si="1"/>
        <v>0</v>
      </c>
      <c r="AK82" s="84">
        <f t="shared" si="1"/>
        <v>0</v>
      </c>
      <c r="AL82" s="36">
        <f t="shared" si="1"/>
        <v>0</v>
      </c>
      <c r="AM82" s="84">
        <f t="shared" si="1"/>
        <v>0</v>
      </c>
      <c r="AN82" s="36">
        <f t="shared" si="1"/>
        <v>0</v>
      </c>
      <c r="AO82" s="84">
        <f t="shared" si="1"/>
        <v>0</v>
      </c>
    </row>
    <row r="84" spans="1:41" ht="25.5" customHeight="1" thickBot="1" x14ac:dyDescent="0.6">
      <c r="A84" s="210" t="s">
        <v>107</v>
      </c>
      <c r="B84" s="210"/>
      <c r="C84" s="210"/>
      <c r="D84" s="210"/>
      <c r="E84" s="210"/>
      <c r="F84" s="210"/>
      <c r="G84" s="210"/>
      <c r="H84" s="210"/>
      <c r="I84" s="210"/>
      <c r="J84" s="210"/>
      <c r="K84" s="210"/>
      <c r="L84" s="210"/>
      <c r="M84" s="210"/>
      <c r="N84" s="210"/>
      <c r="O84" s="210"/>
      <c r="P84" s="331" t="str">
        <f>$P$5</f>
        <v>確定版</v>
      </c>
      <c r="Q84" s="331"/>
      <c r="R84" s="331"/>
      <c r="S84" s="194" t="s">
        <v>16</v>
      </c>
      <c r="T84" s="194"/>
      <c r="U84" s="194"/>
      <c r="V84" s="194"/>
    </row>
    <row r="85" spans="1:41" ht="25.5" customHeight="1" thickBot="1" x14ac:dyDescent="0.6">
      <c r="A85" s="153" t="s">
        <v>17</v>
      </c>
      <c r="B85" s="154"/>
      <c r="C85" s="154" t="str">
        <f>$C$6&amp;""</f>
        <v/>
      </c>
      <c r="D85" s="154"/>
      <c r="E85" s="154"/>
      <c r="F85" s="154"/>
      <c r="G85" s="154"/>
      <c r="H85" s="154"/>
      <c r="I85" s="154"/>
      <c r="J85" s="154"/>
      <c r="K85" s="154"/>
      <c r="L85" s="154"/>
      <c r="M85" s="154"/>
      <c r="N85" s="212"/>
      <c r="Q85" s="213">
        <f ca="1">TODAY()</f>
        <v>46114</v>
      </c>
      <c r="R85" s="213"/>
      <c r="S85" s="213"/>
      <c r="T85" s="213"/>
      <c r="U85" s="213"/>
      <c r="V85" s="213"/>
    </row>
    <row r="86" spans="1:41" ht="4.5" customHeight="1" thickBot="1" x14ac:dyDescent="0.6"/>
    <row r="87" spans="1:41" ht="25.5" customHeight="1" x14ac:dyDescent="0.55000000000000004">
      <c r="A87" s="214" t="s">
        <v>32</v>
      </c>
      <c r="B87" s="215"/>
      <c r="C87" s="215"/>
      <c r="D87" s="216"/>
      <c r="E87" s="40" t="str">
        <f>$E$8&amp;""</f>
        <v/>
      </c>
      <c r="F87" s="41" t="s">
        <v>21</v>
      </c>
      <c r="G87" s="41" t="str">
        <f>$G$8&amp;""</f>
        <v/>
      </c>
      <c r="H87" s="41" t="s">
        <v>23</v>
      </c>
      <c r="I87" s="41" t="str">
        <f>$I$8&amp;""</f>
        <v/>
      </c>
      <c r="J87" s="88" t="s">
        <v>25</v>
      </c>
      <c r="K87" s="89" t="str">
        <f>$K$8&amp;""</f>
        <v/>
      </c>
      <c r="L87" s="41" t="s">
        <v>21</v>
      </c>
      <c r="M87" s="41" t="str">
        <f>$M$8&amp;""</f>
        <v/>
      </c>
      <c r="N87" s="41" t="s">
        <v>23</v>
      </c>
      <c r="O87" s="41" t="str">
        <f>$O$8&amp;""</f>
        <v/>
      </c>
      <c r="P87" s="42" t="s">
        <v>25</v>
      </c>
      <c r="Q87" s="40" t="str">
        <f>$Q$8&amp;""</f>
        <v/>
      </c>
      <c r="R87" s="41" t="s">
        <v>21</v>
      </c>
      <c r="S87" s="41" t="str">
        <f>$S$8&amp;""</f>
        <v/>
      </c>
      <c r="T87" s="41" t="s">
        <v>23</v>
      </c>
      <c r="U87" s="41" t="str">
        <f>$U$8&amp;""</f>
        <v/>
      </c>
      <c r="V87" s="88" t="s">
        <v>25</v>
      </c>
    </row>
    <row r="88" spans="1:41" ht="17.5" customHeight="1" x14ac:dyDescent="0.55000000000000004">
      <c r="A88" s="217" t="s">
        <v>59</v>
      </c>
      <c r="B88" s="218"/>
      <c r="C88" s="218"/>
      <c r="D88" s="219"/>
      <c r="E88" s="221" t="s">
        <v>60</v>
      </c>
      <c r="F88" s="222"/>
      <c r="G88" s="222"/>
      <c r="H88" s="223" t="s">
        <v>61</v>
      </c>
      <c r="I88" s="222"/>
      <c r="J88" s="224"/>
      <c r="K88" s="221" t="s">
        <v>60</v>
      </c>
      <c r="L88" s="222"/>
      <c r="M88" s="222"/>
      <c r="N88" s="223" t="s">
        <v>61</v>
      </c>
      <c r="O88" s="222"/>
      <c r="P88" s="224"/>
      <c r="Q88" s="221" t="s">
        <v>60</v>
      </c>
      <c r="R88" s="222"/>
      <c r="S88" s="222"/>
      <c r="T88" s="223" t="s">
        <v>61</v>
      </c>
      <c r="U88" s="222"/>
      <c r="V88" s="224"/>
    </row>
    <row r="89" spans="1:41" ht="17.5" customHeight="1" thickBot="1" x14ac:dyDescent="0.6">
      <c r="A89" s="197"/>
      <c r="B89" s="194"/>
      <c r="C89" s="194"/>
      <c r="D89" s="220"/>
      <c r="E89" s="66" t="s">
        <v>67</v>
      </c>
      <c r="F89" s="67" t="s">
        <v>63</v>
      </c>
      <c r="G89" s="67" t="s">
        <v>68</v>
      </c>
      <c r="H89" s="69" t="s">
        <v>67</v>
      </c>
      <c r="I89" s="67" t="s">
        <v>62</v>
      </c>
      <c r="J89" s="68" t="s">
        <v>68</v>
      </c>
      <c r="K89" s="66" t="s">
        <v>67</v>
      </c>
      <c r="L89" s="67" t="s">
        <v>62</v>
      </c>
      <c r="M89" s="67" t="s">
        <v>68</v>
      </c>
      <c r="N89" s="69" t="s">
        <v>67</v>
      </c>
      <c r="O89" s="67" t="s">
        <v>62</v>
      </c>
      <c r="P89" s="68" t="s">
        <v>68</v>
      </c>
      <c r="Q89" s="66" t="s">
        <v>67</v>
      </c>
      <c r="R89" s="67" t="s">
        <v>62</v>
      </c>
      <c r="S89" s="67" t="s">
        <v>68</v>
      </c>
      <c r="T89" s="69" t="s">
        <v>67</v>
      </c>
      <c r="U89" s="67" t="s">
        <v>62</v>
      </c>
      <c r="V89" s="68" t="s">
        <v>68</v>
      </c>
    </row>
    <row r="90" spans="1:41" ht="25.5" customHeight="1" x14ac:dyDescent="0.55000000000000004">
      <c r="A90" s="196" t="s">
        <v>65</v>
      </c>
      <c r="B90" s="187"/>
      <c r="C90" s="187"/>
      <c r="D90" s="200"/>
      <c r="E90" s="108"/>
      <c r="F90" s="87" t="s">
        <v>63</v>
      </c>
      <c r="G90" s="109"/>
      <c r="H90" s="110"/>
      <c r="I90" s="87" t="s">
        <v>62</v>
      </c>
      <c r="J90" s="111"/>
      <c r="K90" s="108"/>
      <c r="L90" s="87" t="s">
        <v>63</v>
      </c>
      <c r="M90" s="109"/>
      <c r="N90" s="110"/>
      <c r="O90" s="87" t="s">
        <v>62</v>
      </c>
      <c r="P90" s="111"/>
      <c r="Q90" s="108"/>
      <c r="R90" s="87" t="s">
        <v>63</v>
      </c>
      <c r="S90" s="109"/>
      <c r="T90" s="110"/>
      <c r="U90" s="87" t="s">
        <v>62</v>
      </c>
      <c r="V90" s="111"/>
    </row>
    <row r="91" spans="1:41" ht="25.5" customHeight="1" x14ac:dyDescent="0.55000000000000004">
      <c r="A91" s="197"/>
      <c r="B91" s="194"/>
      <c r="C91" s="194"/>
      <c r="D91" s="220"/>
      <c r="E91" s="8"/>
      <c r="F91" s="58" t="s">
        <v>63</v>
      </c>
      <c r="G91" s="10"/>
      <c r="H91" s="12"/>
      <c r="I91" s="58" t="s">
        <v>62</v>
      </c>
      <c r="J91" s="14"/>
      <c r="K91" s="8"/>
      <c r="L91" s="58" t="s">
        <v>63</v>
      </c>
      <c r="M91" s="10"/>
      <c r="N91" s="12"/>
      <c r="O91" s="58" t="s">
        <v>62</v>
      </c>
      <c r="P91" s="14"/>
      <c r="Q91" s="8"/>
      <c r="R91" s="58" t="s">
        <v>63</v>
      </c>
      <c r="S91" s="10"/>
      <c r="T91" s="12"/>
      <c r="U91" s="58" t="s">
        <v>62</v>
      </c>
      <c r="V91" s="14"/>
    </row>
    <row r="92" spans="1:41" ht="25.5" customHeight="1" thickBot="1" x14ac:dyDescent="0.6">
      <c r="A92" s="197"/>
      <c r="B92" s="194"/>
      <c r="C92" s="194"/>
      <c r="D92" s="220"/>
      <c r="E92" s="9"/>
      <c r="F92" s="67" t="s">
        <v>63</v>
      </c>
      <c r="G92" s="11"/>
      <c r="H92" s="13"/>
      <c r="I92" s="67" t="s">
        <v>62</v>
      </c>
      <c r="J92" s="15"/>
      <c r="K92" s="9"/>
      <c r="L92" s="67" t="s">
        <v>63</v>
      </c>
      <c r="M92" s="11"/>
      <c r="N92" s="13"/>
      <c r="O92" s="67" t="s">
        <v>62</v>
      </c>
      <c r="P92" s="15"/>
      <c r="Q92" s="9"/>
      <c r="R92" s="67" t="s">
        <v>63</v>
      </c>
      <c r="S92" s="11"/>
      <c r="T92" s="13"/>
      <c r="U92" s="67" t="s">
        <v>62</v>
      </c>
      <c r="V92" s="15"/>
    </row>
    <row r="93" spans="1:41" ht="25.5" customHeight="1" thickBot="1" x14ac:dyDescent="0.6">
      <c r="A93" s="198"/>
      <c r="B93" s="199"/>
      <c r="C93" s="199"/>
      <c r="D93" s="325"/>
      <c r="E93" s="37" t="s">
        <v>64</v>
      </c>
      <c r="F93" s="38">
        <f>E90*G90+E91*G91+E92*G92</f>
        <v>0</v>
      </c>
      <c r="G93" s="38" t="s">
        <v>67</v>
      </c>
      <c r="H93" s="65" t="s">
        <v>64</v>
      </c>
      <c r="I93" s="38">
        <f>H90*J90+H91*J91+H92*J92</f>
        <v>0</v>
      </c>
      <c r="J93" s="39" t="s">
        <v>67</v>
      </c>
      <c r="K93" s="37" t="s">
        <v>64</v>
      </c>
      <c r="L93" s="38">
        <f>K90*M90+K91*M91+K92*M92</f>
        <v>0</v>
      </c>
      <c r="M93" s="38" t="s">
        <v>67</v>
      </c>
      <c r="N93" s="65" t="s">
        <v>64</v>
      </c>
      <c r="O93" s="38">
        <f>N90*P90+N91*P91+N92*P92</f>
        <v>0</v>
      </c>
      <c r="P93" s="39" t="s">
        <v>67</v>
      </c>
      <c r="Q93" s="37" t="s">
        <v>64</v>
      </c>
      <c r="R93" s="38">
        <f>Q90*S90+Q91*S91+Q92*S92</f>
        <v>0</v>
      </c>
      <c r="S93" s="38" t="s">
        <v>67</v>
      </c>
      <c r="T93" s="65" t="s">
        <v>64</v>
      </c>
      <c r="U93" s="38">
        <f>T90*V90+T91*V91+T92*V92</f>
        <v>0</v>
      </c>
      <c r="V93" s="39" t="s">
        <v>67</v>
      </c>
      <c r="X93" s="36">
        <f>F93+I93+L93+O93+R93+U93</f>
        <v>0</v>
      </c>
    </row>
    <row r="94" spans="1:41" ht="25.5" customHeight="1" x14ac:dyDescent="0.55000000000000004">
      <c r="A94" s="197" t="s">
        <v>66</v>
      </c>
      <c r="B94" s="194"/>
      <c r="C94" s="194"/>
      <c r="D94" s="220"/>
      <c r="E94" s="35"/>
      <c r="F94" s="61" t="s">
        <v>63</v>
      </c>
      <c r="G94" s="33"/>
      <c r="H94" s="32"/>
      <c r="I94" s="61" t="s">
        <v>62</v>
      </c>
      <c r="J94" s="34"/>
      <c r="K94" s="35"/>
      <c r="L94" s="61" t="s">
        <v>63</v>
      </c>
      <c r="M94" s="33"/>
      <c r="N94" s="32"/>
      <c r="O94" s="61" t="s">
        <v>62</v>
      </c>
      <c r="P94" s="34"/>
      <c r="Q94" s="35"/>
      <c r="R94" s="61" t="s">
        <v>63</v>
      </c>
      <c r="S94" s="33"/>
      <c r="T94" s="32"/>
      <c r="U94" s="61" t="s">
        <v>62</v>
      </c>
      <c r="V94" s="34"/>
    </row>
    <row r="95" spans="1:41" ht="25.5" customHeight="1" x14ac:dyDescent="0.55000000000000004">
      <c r="A95" s="197"/>
      <c r="B95" s="194"/>
      <c r="C95" s="194"/>
      <c r="D95" s="220"/>
      <c r="E95" s="8"/>
      <c r="F95" s="58" t="s">
        <v>63</v>
      </c>
      <c r="G95" s="10"/>
      <c r="H95" s="12"/>
      <c r="I95" s="58" t="s">
        <v>62</v>
      </c>
      <c r="J95" s="14"/>
      <c r="K95" s="8"/>
      <c r="L95" s="58" t="s">
        <v>63</v>
      </c>
      <c r="M95" s="10"/>
      <c r="N95" s="12"/>
      <c r="O95" s="58" t="s">
        <v>62</v>
      </c>
      <c r="P95" s="14"/>
      <c r="Q95" s="8"/>
      <c r="R95" s="58" t="s">
        <v>63</v>
      </c>
      <c r="S95" s="10"/>
      <c r="T95" s="12"/>
      <c r="U95" s="58" t="s">
        <v>62</v>
      </c>
      <c r="V95" s="14"/>
    </row>
    <row r="96" spans="1:41" ht="25.5" customHeight="1" thickBot="1" x14ac:dyDescent="0.6">
      <c r="A96" s="197"/>
      <c r="B96" s="194"/>
      <c r="C96" s="194"/>
      <c r="D96" s="220"/>
      <c r="E96" s="9"/>
      <c r="F96" s="67" t="s">
        <v>63</v>
      </c>
      <c r="G96" s="11"/>
      <c r="H96" s="13"/>
      <c r="I96" s="67" t="s">
        <v>62</v>
      </c>
      <c r="J96" s="15"/>
      <c r="K96" s="9"/>
      <c r="L96" s="67" t="s">
        <v>63</v>
      </c>
      <c r="M96" s="11"/>
      <c r="N96" s="13"/>
      <c r="O96" s="67" t="s">
        <v>62</v>
      </c>
      <c r="P96" s="15"/>
      <c r="Q96" s="9"/>
      <c r="R96" s="67" t="s">
        <v>63</v>
      </c>
      <c r="S96" s="11"/>
      <c r="T96" s="13"/>
      <c r="U96" s="67" t="s">
        <v>62</v>
      </c>
      <c r="V96" s="15"/>
    </row>
    <row r="97" spans="1:24" ht="25.5" customHeight="1" thickBot="1" x14ac:dyDescent="0.6">
      <c r="A97" s="197"/>
      <c r="B97" s="194"/>
      <c r="C97" s="194"/>
      <c r="D97" s="220"/>
      <c r="E97" s="37" t="s">
        <v>64</v>
      </c>
      <c r="F97" s="38">
        <f>E94*G94+E95*G95+E96*G96</f>
        <v>0</v>
      </c>
      <c r="G97" s="38" t="s">
        <v>67</v>
      </c>
      <c r="H97" s="65" t="s">
        <v>64</v>
      </c>
      <c r="I97" s="38">
        <f>H94*J94+H95*J95+H96*J96</f>
        <v>0</v>
      </c>
      <c r="J97" s="39" t="s">
        <v>67</v>
      </c>
      <c r="K97" s="37" t="s">
        <v>64</v>
      </c>
      <c r="L97" s="38">
        <f>K94*M94+K95*M95+K96*M96</f>
        <v>0</v>
      </c>
      <c r="M97" s="38" t="s">
        <v>67</v>
      </c>
      <c r="N97" s="65" t="s">
        <v>64</v>
      </c>
      <c r="O97" s="38">
        <f>N94*P94+N95*P95+N96*P96</f>
        <v>0</v>
      </c>
      <c r="P97" s="39" t="s">
        <v>67</v>
      </c>
      <c r="Q97" s="37" t="s">
        <v>64</v>
      </c>
      <c r="R97" s="38">
        <f>Q94*S94+Q95*S95+Q96*S96</f>
        <v>0</v>
      </c>
      <c r="S97" s="38" t="s">
        <v>67</v>
      </c>
      <c r="T97" s="65" t="s">
        <v>64</v>
      </c>
      <c r="U97" s="38">
        <f>T94*V94+T95*V95+T96*V96</f>
        <v>0</v>
      </c>
      <c r="V97" s="39" t="s">
        <v>67</v>
      </c>
      <c r="X97" s="36">
        <f>F97+I97+L97+O97+R97+U97</f>
        <v>0</v>
      </c>
    </row>
    <row r="98" spans="1:24" ht="25.5" customHeight="1" x14ac:dyDescent="0.55000000000000004">
      <c r="A98" s="196" t="s">
        <v>71</v>
      </c>
      <c r="B98" s="187"/>
      <c r="C98" s="187"/>
      <c r="D98" s="200"/>
      <c r="E98" s="108"/>
      <c r="F98" s="87" t="s">
        <v>63</v>
      </c>
      <c r="G98" s="109"/>
      <c r="H98" s="110"/>
      <c r="I98" s="87" t="s">
        <v>62</v>
      </c>
      <c r="J98" s="111"/>
      <c r="K98" s="108"/>
      <c r="L98" s="87" t="s">
        <v>63</v>
      </c>
      <c r="M98" s="109"/>
      <c r="N98" s="110"/>
      <c r="O98" s="87" t="s">
        <v>62</v>
      </c>
      <c r="P98" s="111"/>
      <c r="Q98" s="108"/>
      <c r="R98" s="87" t="s">
        <v>63</v>
      </c>
      <c r="S98" s="109"/>
      <c r="T98" s="110"/>
      <c r="U98" s="87" t="s">
        <v>62</v>
      </c>
      <c r="V98" s="111"/>
    </row>
    <row r="99" spans="1:24" ht="25.5" customHeight="1" x14ac:dyDescent="0.55000000000000004">
      <c r="A99" s="201" t="s">
        <v>70</v>
      </c>
      <c r="B99" s="202"/>
      <c r="C99" s="202"/>
      <c r="D99" s="203"/>
      <c r="E99" s="8"/>
      <c r="F99" s="58" t="s">
        <v>63</v>
      </c>
      <c r="G99" s="10"/>
      <c r="H99" s="12"/>
      <c r="I99" s="58" t="s">
        <v>62</v>
      </c>
      <c r="J99" s="14"/>
      <c r="K99" s="8"/>
      <c r="L99" s="58" t="s">
        <v>63</v>
      </c>
      <c r="M99" s="10"/>
      <c r="N99" s="12"/>
      <c r="O99" s="58" t="s">
        <v>62</v>
      </c>
      <c r="P99" s="14"/>
      <c r="Q99" s="8"/>
      <c r="R99" s="58" t="s">
        <v>63</v>
      </c>
      <c r="S99" s="10"/>
      <c r="T99" s="12"/>
      <c r="U99" s="58" t="s">
        <v>62</v>
      </c>
      <c r="V99" s="14"/>
    </row>
    <row r="100" spans="1:24" ht="25.5" customHeight="1" thickBot="1" x14ac:dyDescent="0.6">
      <c r="A100" s="201"/>
      <c r="B100" s="202"/>
      <c r="C100" s="202"/>
      <c r="D100" s="203"/>
      <c r="E100" s="9"/>
      <c r="F100" s="67" t="s">
        <v>63</v>
      </c>
      <c r="G100" s="11"/>
      <c r="H100" s="13"/>
      <c r="I100" s="67" t="s">
        <v>62</v>
      </c>
      <c r="J100" s="15"/>
      <c r="K100" s="9"/>
      <c r="L100" s="67" t="s">
        <v>63</v>
      </c>
      <c r="M100" s="11"/>
      <c r="N100" s="13"/>
      <c r="O100" s="67" t="s">
        <v>62</v>
      </c>
      <c r="P100" s="15"/>
      <c r="Q100" s="9"/>
      <c r="R100" s="67" t="s">
        <v>63</v>
      </c>
      <c r="S100" s="11"/>
      <c r="T100" s="13"/>
      <c r="U100" s="67" t="s">
        <v>62</v>
      </c>
      <c r="V100" s="15"/>
    </row>
    <row r="101" spans="1:24" ht="25.5" customHeight="1" thickBot="1" x14ac:dyDescent="0.6">
      <c r="A101" s="204"/>
      <c r="B101" s="205"/>
      <c r="C101" s="205"/>
      <c r="D101" s="206"/>
      <c r="E101" s="37" t="s">
        <v>64</v>
      </c>
      <c r="F101" s="38">
        <f>E98*G98+E99*G99+E100*G100</f>
        <v>0</v>
      </c>
      <c r="G101" s="38" t="s">
        <v>67</v>
      </c>
      <c r="H101" s="65" t="s">
        <v>64</v>
      </c>
      <c r="I101" s="38">
        <f>H98*J98+H99*J99+H100*J100</f>
        <v>0</v>
      </c>
      <c r="J101" s="39" t="s">
        <v>67</v>
      </c>
      <c r="K101" s="37" t="s">
        <v>64</v>
      </c>
      <c r="L101" s="38">
        <f>K98*M98+K99*M99+K100*M100</f>
        <v>0</v>
      </c>
      <c r="M101" s="38" t="s">
        <v>67</v>
      </c>
      <c r="N101" s="65" t="s">
        <v>64</v>
      </c>
      <c r="O101" s="38">
        <f>N98*P98+N99*P99+N100*P100</f>
        <v>0</v>
      </c>
      <c r="P101" s="39" t="s">
        <v>67</v>
      </c>
      <c r="Q101" s="37" t="s">
        <v>64</v>
      </c>
      <c r="R101" s="38">
        <f>Q98*S98+Q99*S99+Q100*S100</f>
        <v>0</v>
      </c>
      <c r="S101" s="38" t="s">
        <v>67</v>
      </c>
      <c r="T101" s="65" t="s">
        <v>64</v>
      </c>
      <c r="U101" s="38">
        <f>T98*V98+T99*V99+T100*V100</f>
        <v>0</v>
      </c>
      <c r="V101" s="39" t="s">
        <v>67</v>
      </c>
      <c r="X101" s="36">
        <f>F101+I101+L101+O101+R101+U101</f>
        <v>0</v>
      </c>
    </row>
    <row r="102" spans="1:24" ht="25.5" customHeight="1" x14ac:dyDescent="0.55000000000000004">
      <c r="A102" s="196" t="s">
        <v>72</v>
      </c>
      <c r="B102" s="187"/>
      <c r="C102" s="187"/>
      <c r="D102" s="200"/>
      <c r="E102" s="108"/>
      <c r="F102" s="87" t="s">
        <v>63</v>
      </c>
      <c r="G102" s="109"/>
      <c r="H102" s="110"/>
      <c r="I102" s="87" t="s">
        <v>62</v>
      </c>
      <c r="J102" s="111"/>
      <c r="K102" s="108"/>
      <c r="L102" s="87" t="s">
        <v>63</v>
      </c>
      <c r="M102" s="109"/>
      <c r="N102" s="110"/>
      <c r="O102" s="87" t="s">
        <v>62</v>
      </c>
      <c r="P102" s="111"/>
      <c r="Q102" s="108"/>
      <c r="R102" s="87" t="s">
        <v>63</v>
      </c>
      <c r="S102" s="109"/>
      <c r="T102" s="110"/>
      <c r="U102" s="87" t="s">
        <v>62</v>
      </c>
      <c r="V102" s="111"/>
    </row>
    <row r="103" spans="1:24" ht="25.5" customHeight="1" x14ac:dyDescent="0.55000000000000004">
      <c r="A103" s="201" t="s">
        <v>69</v>
      </c>
      <c r="B103" s="202"/>
      <c r="C103" s="202"/>
      <c r="D103" s="203"/>
      <c r="E103" s="8"/>
      <c r="F103" s="58" t="s">
        <v>63</v>
      </c>
      <c r="G103" s="10"/>
      <c r="H103" s="12"/>
      <c r="I103" s="58" t="s">
        <v>62</v>
      </c>
      <c r="J103" s="14"/>
      <c r="K103" s="8"/>
      <c r="L103" s="58" t="s">
        <v>63</v>
      </c>
      <c r="M103" s="10"/>
      <c r="N103" s="12"/>
      <c r="O103" s="58" t="s">
        <v>62</v>
      </c>
      <c r="P103" s="14"/>
      <c r="Q103" s="8"/>
      <c r="R103" s="58" t="s">
        <v>63</v>
      </c>
      <c r="S103" s="10"/>
      <c r="T103" s="12"/>
      <c r="U103" s="58" t="s">
        <v>62</v>
      </c>
      <c r="V103" s="14"/>
    </row>
    <row r="104" spans="1:24" ht="25.5" customHeight="1" thickBot="1" x14ac:dyDescent="0.6">
      <c r="A104" s="201"/>
      <c r="B104" s="202"/>
      <c r="C104" s="202"/>
      <c r="D104" s="203"/>
      <c r="E104" s="9"/>
      <c r="F104" s="67" t="s">
        <v>63</v>
      </c>
      <c r="G104" s="11"/>
      <c r="H104" s="13"/>
      <c r="I104" s="67" t="s">
        <v>62</v>
      </c>
      <c r="J104" s="15"/>
      <c r="K104" s="9"/>
      <c r="L104" s="67" t="s">
        <v>63</v>
      </c>
      <c r="M104" s="11"/>
      <c r="N104" s="13"/>
      <c r="O104" s="67" t="s">
        <v>62</v>
      </c>
      <c r="P104" s="15"/>
      <c r="Q104" s="9"/>
      <c r="R104" s="67" t="s">
        <v>63</v>
      </c>
      <c r="S104" s="11"/>
      <c r="T104" s="13"/>
      <c r="U104" s="67" t="s">
        <v>62</v>
      </c>
      <c r="V104" s="15"/>
    </row>
    <row r="105" spans="1:24" ht="25.5" customHeight="1" thickBot="1" x14ac:dyDescent="0.6">
      <c r="A105" s="204"/>
      <c r="B105" s="205"/>
      <c r="C105" s="205"/>
      <c r="D105" s="206"/>
      <c r="E105" s="37" t="s">
        <v>64</v>
      </c>
      <c r="F105" s="38">
        <f>E102*G102+E103*G103+E104*G104</f>
        <v>0</v>
      </c>
      <c r="G105" s="38" t="s">
        <v>67</v>
      </c>
      <c r="H105" s="65" t="s">
        <v>64</v>
      </c>
      <c r="I105" s="38">
        <f>H102*J102+H103*J103+H104*J104</f>
        <v>0</v>
      </c>
      <c r="J105" s="39" t="s">
        <v>67</v>
      </c>
      <c r="K105" s="37" t="s">
        <v>64</v>
      </c>
      <c r="L105" s="38">
        <f>K102*M102+K103*M103+K104*M104</f>
        <v>0</v>
      </c>
      <c r="M105" s="38" t="s">
        <v>67</v>
      </c>
      <c r="N105" s="65" t="s">
        <v>64</v>
      </c>
      <c r="O105" s="38">
        <f>N102*P102+N103*P103+N104*P104</f>
        <v>0</v>
      </c>
      <c r="P105" s="39" t="s">
        <v>67</v>
      </c>
      <c r="Q105" s="37" t="s">
        <v>64</v>
      </c>
      <c r="R105" s="38">
        <f>Q102*S102+Q103*S103+Q104*S104</f>
        <v>0</v>
      </c>
      <c r="S105" s="38" t="s">
        <v>67</v>
      </c>
      <c r="T105" s="65" t="s">
        <v>64</v>
      </c>
      <c r="U105" s="38">
        <f>T102*V102+T103*V103+T104*V104</f>
        <v>0</v>
      </c>
      <c r="V105" s="39" t="s">
        <v>67</v>
      </c>
      <c r="X105" s="36">
        <f>F105+I105+L105+O105+R105+U105</f>
        <v>0</v>
      </c>
    </row>
    <row r="106" spans="1:24" ht="25.5" customHeight="1" x14ac:dyDescent="0.55000000000000004">
      <c r="A106" s="196" t="s">
        <v>73</v>
      </c>
      <c r="B106" s="187"/>
      <c r="C106" s="187"/>
      <c r="D106" s="200"/>
      <c r="E106" s="35"/>
      <c r="F106" s="61" t="s">
        <v>63</v>
      </c>
      <c r="G106" s="33"/>
      <c r="H106" s="32"/>
      <c r="I106" s="61" t="s">
        <v>62</v>
      </c>
      <c r="J106" s="34"/>
      <c r="K106" s="35"/>
      <c r="L106" s="61" t="s">
        <v>63</v>
      </c>
      <c r="M106" s="33"/>
      <c r="N106" s="32"/>
      <c r="O106" s="61" t="s">
        <v>62</v>
      </c>
      <c r="P106" s="34"/>
      <c r="Q106" s="35"/>
      <c r="R106" s="61" t="s">
        <v>63</v>
      </c>
      <c r="S106" s="33"/>
      <c r="T106" s="32"/>
      <c r="U106" s="61" t="s">
        <v>62</v>
      </c>
      <c r="V106" s="34"/>
    </row>
    <row r="107" spans="1:24" ht="25.5" customHeight="1" x14ac:dyDescent="0.55000000000000004">
      <c r="A107" s="201" t="s">
        <v>69</v>
      </c>
      <c r="B107" s="202"/>
      <c r="C107" s="202"/>
      <c r="D107" s="203"/>
      <c r="E107" s="8"/>
      <c r="F107" s="58" t="s">
        <v>63</v>
      </c>
      <c r="G107" s="10"/>
      <c r="H107" s="12"/>
      <c r="I107" s="58" t="s">
        <v>62</v>
      </c>
      <c r="J107" s="14"/>
      <c r="K107" s="8"/>
      <c r="L107" s="58" t="s">
        <v>63</v>
      </c>
      <c r="M107" s="10"/>
      <c r="N107" s="12"/>
      <c r="O107" s="58" t="s">
        <v>62</v>
      </c>
      <c r="P107" s="14"/>
      <c r="Q107" s="8"/>
      <c r="R107" s="58" t="s">
        <v>63</v>
      </c>
      <c r="S107" s="10"/>
      <c r="T107" s="12"/>
      <c r="U107" s="58" t="s">
        <v>62</v>
      </c>
      <c r="V107" s="14"/>
    </row>
    <row r="108" spans="1:24" ht="25.5" customHeight="1" thickBot="1" x14ac:dyDescent="0.6">
      <c r="A108" s="201"/>
      <c r="B108" s="202"/>
      <c r="C108" s="202"/>
      <c r="D108" s="203"/>
      <c r="E108" s="9"/>
      <c r="F108" s="67" t="s">
        <v>63</v>
      </c>
      <c r="G108" s="11"/>
      <c r="H108" s="13"/>
      <c r="I108" s="67" t="s">
        <v>62</v>
      </c>
      <c r="J108" s="15"/>
      <c r="K108" s="9"/>
      <c r="L108" s="67" t="s">
        <v>63</v>
      </c>
      <c r="M108" s="11"/>
      <c r="N108" s="13"/>
      <c r="O108" s="67" t="s">
        <v>62</v>
      </c>
      <c r="P108" s="15"/>
      <c r="Q108" s="9"/>
      <c r="R108" s="67" t="s">
        <v>63</v>
      </c>
      <c r="S108" s="11"/>
      <c r="T108" s="13"/>
      <c r="U108" s="67" t="s">
        <v>62</v>
      </c>
      <c r="V108" s="15"/>
    </row>
    <row r="109" spans="1:24" ht="25.5" customHeight="1" thickBot="1" x14ac:dyDescent="0.6">
      <c r="A109" s="201"/>
      <c r="B109" s="202"/>
      <c r="C109" s="202"/>
      <c r="D109" s="203"/>
      <c r="E109" s="37" t="s">
        <v>64</v>
      </c>
      <c r="F109" s="38">
        <f>E106*G106+E107*G107+E108*G108</f>
        <v>0</v>
      </c>
      <c r="G109" s="38" t="s">
        <v>67</v>
      </c>
      <c r="H109" s="65" t="s">
        <v>64</v>
      </c>
      <c r="I109" s="38">
        <f>H106*J106+H107*J107+H108*J108</f>
        <v>0</v>
      </c>
      <c r="J109" s="39" t="s">
        <v>67</v>
      </c>
      <c r="K109" s="37" t="s">
        <v>64</v>
      </c>
      <c r="L109" s="38">
        <f>K106*M106+K107*M107+K108*M108</f>
        <v>0</v>
      </c>
      <c r="M109" s="38" t="s">
        <v>67</v>
      </c>
      <c r="N109" s="65" t="s">
        <v>64</v>
      </c>
      <c r="O109" s="38">
        <f>N106*P106+N107*P107+N108*P108</f>
        <v>0</v>
      </c>
      <c r="P109" s="39" t="s">
        <v>67</v>
      </c>
      <c r="Q109" s="37" t="s">
        <v>64</v>
      </c>
      <c r="R109" s="38">
        <f>Q106*S106+Q107*S107+Q108*S108</f>
        <v>0</v>
      </c>
      <c r="S109" s="38" t="s">
        <v>67</v>
      </c>
      <c r="T109" s="65" t="s">
        <v>64</v>
      </c>
      <c r="U109" s="38">
        <f>T106*V106+T107*V107+T108*V108</f>
        <v>0</v>
      </c>
      <c r="V109" s="39" t="s">
        <v>67</v>
      </c>
      <c r="X109" s="36">
        <f>F109+I109+L109+O109+R109+U109</f>
        <v>0</v>
      </c>
    </row>
    <row r="110" spans="1:24" ht="25.5" customHeight="1" x14ac:dyDescent="0.55000000000000004">
      <c r="A110" s="196" t="s">
        <v>72</v>
      </c>
      <c r="B110" s="187"/>
      <c r="C110" s="187"/>
      <c r="D110" s="200"/>
      <c r="E110" s="108"/>
      <c r="F110" s="87" t="s">
        <v>63</v>
      </c>
      <c r="G110" s="109"/>
      <c r="H110" s="110"/>
      <c r="I110" s="87" t="s">
        <v>62</v>
      </c>
      <c r="J110" s="111"/>
      <c r="K110" s="108"/>
      <c r="L110" s="87" t="s">
        <v>63</v>
      </c>
      <c r="M110" s="109"/>
      <c r="N110" s="110"/>
      <c r="O110" s="87" t="s">
        <v>62</v>
      </c>
      <c r="P110" s="111"/>
      <c r="Q110" s="108"/>
      <c r="R110" s="87" t="s">
        <v>63</v>
      </c>
      <c r="S110" s="109"/>
      <c r="T110" s="110"/>
      <c r="U110" s="87" t="s">
        <v>62</v>
      </c>
      <c r="V110" s="111"/>
    </row>
    <row r="111" spans="1:24" ht="25.5" customHeight="1" x14ac:dyDescent="0.55000000000000004">
      <c r="A111" s="201" t="s">
        <v>69</v>
      </c>
      <c r="B111" s="202"/>
      <c r="C111" s="202"/>
      <c r="D111" s="203"/>
      <c r="E111" s="8"/>
      <c r="F111" s="58" t="s">
        <v>63</v>
      </c>
      <c r="G111" s="10"/>
      <c r="H111" s="12"/>
      <c r="I111" s="58" t="s">
        <v>62</v>
      </c>
      <c r="J111" s="14"/>
      <c r="K111" s="8"/>
      <c r="L111" s="58" t="s">
        <v>63</v>
      </c>
      <c r="M111" s="10"/>
      <c r="N111" s="12"/>
      <c r="O111" s="58" t="s">
        <v>62</v>
      </c>
      <c r="P111" s="14"/>
      <c r="Q111" s="8"/>
      <c r="R111" s="58" t="s">
        <v>63</v>
      </c>
      <c r="S111" s="10"/>
      <c r="T111" s="12"/>
      <c r="U111" s="58" t="s">
        <v>62</v>
      </c>
      <c r="V111" s="14"/>
    </row>
    <row r="112" spans="1:24" ht="25.5" customHeight="1" thickBot="1" x14ac:dyDescent="0.6">
      <c r="A112" s="201"/>
      <c r="B112" s="202"/>
      <c r="C112" s="202"/>
      <c r="D112" s="203"/>
      <c r="E112" s="9"/>
      <c r="F112" s="67" t="s">
        <v>63</v>
      </c>
      <c r="G112" s="11"/>
      <c r="H112" s="13"/>
      <c r="I112" s="67" t="s">
        <v>62</v>
      </c>
      <c r="J112" s="15"/>
      <c r="K112" s="9"/>
      <c r="L112" s="67" t="s">
        <v>63</v>
      </c>
      <c r="M112" s="11"/>
      <c r="N112" s="13"/>
      <c r="O112" s="67" t="s">
        <v>62</v>
      </c>
      <c r="P112" s="15"/>
      <c r="Q112" s="9"/>
      <c r="R112" s="67" t="s">
        <v>63</v>
      </c>
      <c r="S112" s="11"/>
      <c r="T112" s="13"/>
      <c r="U112" s="67" t="s">
        <v>62</v>
      </c>
      <c r="V112" s="15"/>
    </row>
    <row r="113" spans="1:24" ht="25.5" customHeight="1" thickBot="1" x14ac:dyDescent="0.6">
      <c r="A113" s="204"/>
      <c r="B113" s="205"/>
      <c r="C113" s="205"/>
      <c r="D113" s="206"/>
      <c r="E113" s="37" t="s">
        <v>64</v>
      </c>
      <c r="F113" s="38">
        <f>E110*G110+E111*G111+E112*G112</f>
        <v>0</v>
      </c>
      <c r="G113" s="38" t="s">
        <v>67</v>
      </c>
      <c r="H113" s="65" t="s">
        <v>64</v>
      </c>
      <c r="I113" s="38">
        <f>H110*J110+H111*J111+H112*J112</f>
        <v>0</v>
      </c>
      <c r="J113" s="39" t="s">
        <v>67</v>
      </c>
      <c r="K113" s="37" t="s">
        <v>64</v>
      </c>
      <c r="L113" s="38">
        <f>K110*M110+K111*M111+K112*M112</f>
        <v>0</v>
      </c>
      <c r="M113" s="38" t="s">
        <v>67</v>
      </c>
      <c r="N113" s="65" t="s">
        <v>64</v>
      </c>
      <c r="O113" s="38">
        <f>N110*P110+N111*P111+N112*P112</f>
        <v>0</v>
      </c>
      <c r="P113" s="39" t="s">
        <v>67</v>
      </c>
      <c r="Q113" s="37" t="s">
        <v>64</v>
      </c>
      <c r="R113" s="38">
        <f>Q110*S110+Q111*S111+Q112*S112</f>
        <v>0</v>
      </c>
      <c r="S113" s="38" t="s">
        <v>67</v>
      </c>
      <c r="T113" s="65" t="s">
        <v>64</v>
      </c>
      <c r="U113" s="38">
        <f>T110*V110+T111*V111+T112*V112</f>
        <v>0</v>
      </c>
      <c r="V113" s="39" t="s">
        <v>67</v>
      </c>
      <c r="X113" s="36">
        <f>F113+I113+L113+O113+R113+U113</f>
        <v>0</v>
      </c>
    </row>
    <row r="114" spans="1:24" ht="25.5" customHeight="1" thickBot="1" x14ac:dyDescent="0.6">
      <c r="A114" s="207" t="s">
        <v>120</v>
      </c>
      <c r="B114" s="208"/>
      <c r="C114" s="208"/>
      <c r="D114" s="209"/>
      <c r="E114" s="150"/>
      <c r="F114" s="151"/>
      <c r="G114" s="151"/>
      <c r="H114" s="151"/>
      <c r="I114" s="151"/>
      <c r="J114" s="152"/>
      <c r="K114" s="150"/>
      <c r="L114" s="151"/>
      <c r="M114" s="151"/>
      <c r="N114" s="151"/>
      <c r="O114" s="151"/>
      <c r="P114" s="152"/>
      <c r="Q114" s="153">
        <f>注文品申込書【当初版】!Q114</f>
        <v>0</v>
      </c>
      <c r="R114" s="154"/>
      <c r="S114" s="155"/>
      <c r="T114" s="328">
        <f>X93+X97+X101+X105+X109+X113</f>
        <v>0</v>
      </c>
      <c r="U114" s="329"/>
      <c r="V114" s="330"/>
    </row>
  </sheetData>
  <sheetProtection algorithmName="SHA-512" hashValue="r9fKXZ8pdKA5VW7KEfeW/z40xOpns8gwEttypvebQCXdABtKxnduvPhWT3FEwde1tPbhIhOIEDowx367ss/QSg==" saltValue="hnr844NHBk06kfNvCyc5Vw==" spinCount="100000" sheet="1" selectLockedCells="1"/>
  <mergeCells count="288">
    <mergeCell ref="A111:D113"/>
    <mergeCell ref="O3:P3"/>
    <mergeCell ref="Q3:R3"/>
    <mergeCell ref="S3:T3"/>
    <mergeCell ref="U3:V3"/>
    <mergeCell ref="A5:O5"/>
    <mergeCell ref="P5:R5"/>
    <mergeCell ref="S5:V5"/>
    <mergeCell ref="O2:P2"/>
    <mergeCell ref="Q2:R2"/>
    <mergeCell ref="S2:T2"/>
    <mergeCell ref="U2:V2"/>
    <mergeCell ref="C3:D3"/>
    <mergeCell ref="E3:F3"/>
    <mergeCell ref="G3:H3"/>
    <mergeCell ref="I3:J3"/>
    <mergeCell ref="K3:L3"/>
    <mergeCell ref="M3:N3"/>
    <mergeCell ref="C2:D2"/>
    <mergeCell ref="E2:F2"/>
    <mergeCell ref="G2:H2"/>
    <mergeCell ref="I2:J2"/>
    <mergeCell ref="K2:L2"/>
    <mergeCell ref="M2:N2"/>
    <mergeCell ref="A6:B6"/>
    <mergeCell ref="C6:N6"/>
    <mergeCell ref="Q6:V6"/>
    <mergeCell ref="A8:D8"/>
    <mergeCell ref="A9:D9"/>
    <mergeCell ref="E9:F9"/>
    <mergeCell ref="G9:H9"/>
    <mergeCell ref="I9:J9"/>
    <mergeCell ref="K9:L9"/>
    <mergeCell ref="M9:N9"/>
    <mergeCell ref="Q10:R14"/>
    <mergeCell ref="U10:V14"/>
    <mergeCell ref="B11:D11"/>
    <mergeCell ref="B12:D12"/>
    <mergeCell ref="B13:D13"/>
    <mergeCell ref="A14:D14"/>
    <mergeCell ref="O9:P9"/>
    <mergeCell ref="Q9:R9"/>
    <mergeCell ref="S9:T9"/>
    <mergeCell ref="U9:V9"/>
    <mergeCell ref="A10:A13"/>
    <mergeCell ref="B10:D10"/>
    <mergeCell ref="E10:F14"/>
    <mergeCell ref="I10:J14"/>
    <mergeCell ref="K10:L14"/>
    <mergeCell ref="O10:P14"/>
    <mergeCell ref="A21:O21"/>
    <mergeCell ref="P21:R21"/>
    <mergeCell ref="S21:V21"/>
    <mergeCell ref="A22:B22"/>
    <mergeCell ref="C22:N22"/>
    <mergeCell ref="Q22:V22"/>
    <mergeCell ref="Q15:R19"/>
    <mergeCell ref="S15:T19"/>
    <mergeCell ref="B16:D16"/>
    <mergeCell ref="B17:D17"/>
    <mergeCell ref="B18:D18"/>
    <mergeCell ref="A19:D19"/>
    <mergeCell ref="A15:A18"/>
    <mergeCell ref="B15:D15"/>
    <mergeCell ref="E15:F19"/>
    <mergeCell ref="G15:H19"/>
    <mergeCell ref="K15:L19"/>
    <mergeCell ref="M15:N19"/>
    <mergeCell ref="A24:D24"/>
    <mergeCell ref="A25:D25"/>
    <mergeCell ref="E25:F25"/>
    <mergeCell ref="G25:H25"/>
    <mergeCell ref="I25:J25"/>
    <mergeCell ref="K25:L25"/>
    <mergeCell ref="B27:D27"/>
    <mergeCell ref="B28:D28"/>
    <mergeCell ref="B29:D29"/>
    <mergeCell ref="M25:N25"/>
    <mergeCell ref="O25:P25"/>
    <mergeCell ref="Q25:R25"/>
    <mergeCell ref="A34:D34"/>
    <mergeCell ref="E34:J34"/>
    <mergeCell ref="K34:P34"/>
    <mergeCell ref="Q34:R34"/>
    <mergeCell ref="S25:T25"/>
    <mergeCell ref="U25:V25"/>
    <mergeCell ref="A26:A29"/>
    <mergeCell ref="B26:D26"/>
    <mergeCell ref="E26:H29"/>
    <mergeCell ref="M26:N29"/>
    <mergeCell ref="S26:T29"/>
    <mergeCell ref="S34:T34"/>
    <mergeCell ref="U34:V34"/>
    <mergeCell ref="Q30:R30"/>
    <mergeCell ref="S30:T30"/>
    <mergeCell ref="U30:V30"/>
    <mergeCell ref="A31:A33"/>
    <mergeCell ref="B31:D31"/>
    <mergeCell ref="E31:H33"/>
    <mergeCell ref="M31:N33"/>
    <mergeCell ref="S31:T33"/>
    <mergeCell ref="B32:D32"/>
    <mergeCell ref="B33:D33"/>
    <mergeCell ref="A30:D30"/>
    <mergeCell ref="E30:J30"/>
    <mergeCell ref="K30:P30"/>
    <mergeCell ref="A39:D39"/>
    <mergeCell ref="A40:D40"/>
    <mergeCell ref="E40:F40"/>
    <mergeCell ref="G40:H40"/>
    <mergeCell ref="I40:J40"/>
    <mergeCell ref="K40:L40"/>
    <mergeCell ref="A36:O36"/>
    <mergeCell ref="P36:R36"/>
    <mergeCell ref="S36:V36"/>
    <mergeCell ref="A37:B37"/>
    <mergeCell ref="C37:N37"/>
    <mergeCell ref="Q37:V37"/>
    <mergeCell ref="M40:N40"/>
    <mergeCell ref="O40:P40"/>
    <mergeCell ref="Q40:R40"/>
    <mergeCell ref="S40:T40"/>
    <mergeCell ref="U40:V40"/>
    <mergeCell ref="K44:P44"/>
    <mergeCell ref="Q44:R44"/>
    <mergeCell ref="S44:T44"/>
    <mergeCell ref="U44:V44"/>
    <mergeCell ref="U46:V46"/>
    <mergeCell ref="B47:D47"/>
    <mergeCell ref="B48:D48"/>
    <mergeCell ref="E48:J48"/>
    <mergeCell ref="K48:P48"/>
    <mergeCell ref="Q48:R48"/>
    <mergeCell ref="S48:T48"/>
    <mergeCell ref="U48:V48"/>
    <mergeCell ref="B45:D45"/>
    <mergeCell ref="B46:D46"/>
    <mergeCell ref="E46:J46"/>
    <mergeCell ref="K46:P46"/>
    <mergeCell ref="Q46:R46"/>
    <mergeCell ref="S46:T46"/>
    <mergeCell ref="U50:V50"/>
    <mergeCell ref="A51:D51"/>
    <mergeCell ref="E51:J51"/>
    <mergeCell ref="K51:P51"/>
    <mergeCell ref="Q51:R51"/>
    <mergeCell ref="S51:T51"/>
    <mergeCell ref="U51:V51"/>
    <mergeCell ref="B49:D49"/>
    <mergeCell ref="B50:D50"/>
    <mergeCell ref="E50:J50"/>
    <mergeCell ref="K50:P50"/>
    <mergeCell ref="Q50:R50"/>
    <mergeCell ref="S50:T50"/>
    <mergeCell ref="A41:A50"/>
    <mergeCell ref="B41:D41"/>
    <mergeCell ref="B42:D42"/>
    <mergeCell ref="E42:J42"/>
    <mergeCell ref="K42:P42"/>
    <mergeCell ref="Q42:R42"/>
    <mergeCell ref="S42:T42"/>
    <mergeCell ref="U42:V42"/>
    <mergeCell ref="B43:D43"/>
    <mergeCell ref="B44:D44"/>
    <mergeCell ref="E44:J44"/>
    <mergeCell ref="A53:O53"/>
    <mergeCell ref="P53:R53"/>
    <mergeCell ref="S53:V53"/>
    <mergeCell ref="O54:V54"/>
    <mergeCell ref="A55:B55"/>
    <mergeCell ref="C55:N55"/>
    <mergeCell ref="Q55:V55"/>
    <mergeCell ref="M58:N58"/>
    <mergeCell ref="O58:P58"/>
    <mergeCell ref="Q58:R58"/>
    <mergeCell ref="S58:T58"/>
    <mergeCell ref="U58:V58"/>
    <mergeCell ref="K66:P66"/>
    <mergeCell ref="Q66:R66"/>
    <mergeCell ref="S66:T66"/>
    <mergeCell ref="U66:V66"/>
    <mergeCell ref="B63:D63"/>
    <mergeCell ref="A57:D57"/>
    <mergeCell ref="A58:D58"/>
    <mergeCell ref="E58:F58"/>
    <mergeCell ref="G58:H58"/>
    <mergeCell ref="I58:J58"/>
    <mergeCell ref="K58:L58"/>
    <mergeCell ref="U60:V60"/>
    <mergeCell ref="B61:D61"/>
    <mergeCell ref="B62:D62"/>
    <mergeCell ref="E62:J62"/>
    <mergeCell ref="K62:P62"/>
    <mergeCell ref="Q62:R62"/>
    <mergeCell ref="S62:T62"/>
    <mergeCell ref="U62:V62"/>
    <mergeCell ref="U64:V64"/>
    <mergeCell ref="B64:D64"/>
    <mergeCell ref="E64:J64"/>
    <mergeCell ref="K64:P64"/>
    <mergeCell ref="Q64:R64"/>
    <mergeCell ref="S64:T64"/>
    <mergeCell ref="A70:D70"/>
    <mergeCell ref="A71:D71"/>
    <mergeCell ref="E71:F71"/>
    <mergeCell ref="G71:H71"/>
    <mergeCell ref="I71:J71"/>
    <mergeCell ref="K71:L71"/>
    <mergeCell ref="S67:T67"/>
    <mergeCell ref="M71:N71"/>
    <mergeCell ref="O71:P71"/>
    <mergeCell ref="Q71:R71"/>
    <mergeCell ref="S71:T71"/>
    <mergeCell ref="A59:A66"/>
    <mergeCell ref="B59:D59"/>
    <mergeCell ref="B60:D60"/>
    <mergeCell ref="E60:J60"/>
    <mergeCell ref="K60:P60"/>
    <mergeCell ref="Q60:R60"/>
    <mergeCell ref="S60:T60"/>
    <mergeCell ref="B65:D65"/>
    <mergeCell ref="B66:D66"/>
    <mergeCell ref="E66:J66"/>
    <mergeCell ref="U67:V67"/>
    <mergeCell ref="A68:D68"/>
    <mergeCell ref="E68:J68"/>
    <mergeCell ref="K68:P68"/>
    <mergeCell ref="Q68:R68"/>
    <mergeCell ref="S68:T68"/>
    <mergeCell ref="U68:V68"/>
    <mergeCell ref="A67:D67"/>
    <mergeCell ref="E67:F67"/>
    <mergeCell ref="G67:H67"/>
    <mergeCell ref="I67:J67"/>
    <mergeCell ref="K67:P67"/>
    <mergeCell ref="Q67:R67"/>
    <mergeCell ref="U71:V71"/>
    <mergeCell ref="A72:A77"/>
    <mergeCell ref="B72:D72"/>
    <mergeCell ref="B73:D73"/>
    <mergeCell ref="B74:D74"/>
    <mergeCell ref="B75:D75"/>
    <mergeCell ref="S78:T78"/>
    <mergeCell ref="U78:V78"/>
    <mergeCell ref="A79:A81"/>
    <mergeCell ref="B79:D79"/>
    <mergeCell ref="B80:D80"/>
    <mergeCell ref="B81:D81"/>
    <mergeCell ref="B76:D76"/>
    <mergeCell ref="B77:D77"/>
    <mergeCell ref="A78:D78"/>
    <mergeCell ref="E78:J78"/>
    <mergeCell ref="K78:P78"/>
    <mergeCell ref="Q78:R78"/>
    <mergeCell ref="A84:O84"/>
    <mergeCell ref="P84:R84"/>
    <mergeCell ref="S84:V84"/>
    <mergeCell ref="A85:B85"/>
    <mergeCell ref="C85:N85"/>
    <mergeCell ref="Q85:V85"/>
    <mergeCell ref="A82:D82"/>
    <mergeCell ref="E82:J82"/>
    <mergeCell ref="K82:P82"/>
    <mergeCell ref="Q82:R82"/>
    <mergeCell ref="S82:T82"/>
    <mergeCell ref="U82:V82"/>
    <mergeCell ref="Q88:S88"/>
    <mergeCell ref="T88:V88"/>
    <mergeCell ref="A90:D93"/>
    <mergeCell ref="A94:D97"/>
    <mergeCell ref="A98:D98"/>
    <mergeCell ref="A99:D101"/>
    <mergeCell ref="A87:D87"/>
    <mergeCell ref="A88:D89"/>
    <mergeCell ref="E88:G88"/>
    <mergeCell ref="H88:J88"/>
    <mergeCell ref="K88:M88"/>
    <mergeCell ref="N88:P88"/>
    <mergeCell ref="K114:P114"/>
    <mergeCell ref="Q114:S114"/>
    <mergeCell ref="T114:V114"/>
    <mergeCell ref="A102:D102"/>
    <mergeCell ref="A103:D105"/>
    <mergeCell ref="A106:D106"/>
    <mergeCell ref="A107:D109"/>
    <mergeCell ref="A114:D114"/>
    <mergeCell ref="E114:J114"/>
    <mergeCell ref="A110:D110"/>
  </mergeCells>
  <phoneticPr fontId="1"/>
  <conditionalFormatting sqref="C6:N6 E8 G8 I8 K8 M8 O8 Q8 S8 U8 S79:S82">
    <cfRule type="containsBlanks" dxfId="7" priority="10">
      <formula>LEN(TRIM(C6))=0</formula>
    </cfRule>
  </conditionalFormatting>
  <conditionalFormatting sqref="E90:E92 G90:H92 J90:K92 M90:N92 P90:Q92 S90:T92 V90:V92 E94:E96 G94:H96 J94:K96 M94:N96 P94:Q96 S94:T96 V94:V96 E98:E100 G98:H100 J98:K100 M98:N100 P98:Q100 S98:T100 V98:V100 E102:E104 G102:H104 J102:K104 M102:N104 P102:Q104 S102:T104 V102:V104 E106:E108 G106:H108 J106:K108 M106:N108 P106:Q108 S106:T108 V106:V108">
    <cfRule type="containsBlanks" dxfId="6" priority="8">
      <formula>LEN(TRIM(E90))=0</formula>
    </cfRule>
  </conditionalFormatting>
  <conditionalFormatting sqref="E72:V77 E79:R81 T79:V81">
    <cfRule type="containsBlanks" dxfId="5" priority="3">
      <formula>LEN(TRIM(E72))=0</formula>
    </cfRule>
  </conditionalFormatting>
  <conditionalFormatting sqref="F41 H41 J41 L41 N41 P41 R41 T41 V41 F43 H43 J43 L43 N43 P43 R43 T43 V43 F45 H45 J45 L45 N45 P45 R45 T45 V45 F47 H47 J47 L47 N47 P47 R47 T47 V47 F49 H49 J49 L49 N49 P49 R49 T49 V49">
    <cfRule type="containsBlanks" dxfId="4" priority="5">
      <formula>LEN(TRIM(F41))=0</formula>
    </cfRule>
  </conditionalFormatting>
  <conditionalFormatting sqref="F59 H59 J59 L59 N59 P59 R59 T59 V59 F61 H61 J61 L61 N61 P61 R61 T61 V61 F63 H63 J63 L63 N63 P63 R63 T63 V63 F65 H65 J65 L65 N65 P65 R65 T65 V65">
    <cfRule type="containsBlanks" dxfId="3" priority="4">
      <formula>LEN(TRIM(F59))=0</formula>
    </cfRule>
  </conditionalFormatting>
  <conditionalFormatting sqref="H10:H13 N10:N13 T10:T13 J15:J18 P15:P18 V15:V18">
    <cfRule type="containsBlanks" dxfId="2" priority="7">
      <formula>LEN(TRIM(H10))=0</formula>
    </cfRule>
  </conditionalFormatting>
  <conditionalFormatting sqref="J26:J29 L26:L29 P26:P29 R26:R29 V26:V29 J31:J33 L31:L33 P31:P33 R31:R33 V31:V33">
    <cfRule type="containsBlanks" dxfId="1" priority="6">
      <formula>LEN(TRIM(J26))=0</formula>
    </cfRule>
  </conditionalFormatting>
  <conditionalFormatting sqref="E110:E112 G110:H112 J110:K112 M110:N112 P110:Q112 S110:T112 V110:V112">
    <cfRule type="containsBlanks" dxfId="0" priority="11">
      <formula>LEN(TRIM(E110))=0</formula>
    </cfRule>
  </conditionalFormatting>
  <pageMargins left="0.23622047244094491" right="0.23622047244094491" top="0.35433070866141736" bottom="0.35433070866141736" header="0.31496062992125984" footer="0.31496062992125984"/>
  <pageSetup paperSize="9" scale="94" orientation="portrait" r:id="rId1"/>
  <rowBreaks count="4" manualBreakCount="4">
    <brk id="20" max="16383" man="1"/>
    <brk id="35" max="16383" man="1"/>
    <brk id="52" max="16383" man="1"/>
    <brk id="83"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作成する前に</vt:lpstr>
      <vt:lpstr>注文品申込書【当初版】</vt:lpstr>
      <vt:lpstr>注文品申込書【確定版】</vt:lpstr>
      <vt:lpstr>注文品申込書【確定版】!Print_Area</vt:lpstr>
      <vt:lpstr>注文品申込書【当初版】!Print_Area</vt:lpstr>
      <vt:lpstr>注文品申込書【確定版】!Print_Titles</vt:lpstr>
      <vt:lpstr>注文品申込書【当初版】!Print_Titles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工藤　大</dc:creator>
  <cp:lastModifiedBy>工藤　大</cp:lastModifiedBy>
  <cp:lastPrinted>2026-03-31T07:54:27Z</cp:lastPrinted>
  <dcterms:created xsi:type="dcterms:W3CDTF">2026-03-21T00:53:11Z</dcterms:created>
  <dcterms:modified xsi:type="dcterms:W3CDTF">2026-04-02T00:07:40Z</dcterms:modified>
</cp:coreProperties>
</file>